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5B5FE7CF-43DF-46E0-A335-5D6EE42364C0}" xr6:coauthVersionLast="47" xr6:coauthVersionMax="47" xr10:uidLastSave="{00000000-0000-0000-0000-000000000000}"/>
  <bookViews>
    <workbookView xWindow="-108" yWindow="-108" windowWidth="23256" windowHeight="12576" tabRatio="786" xr2:uid="{00000000-000D-0000-FFFF-FFFF00000000}"/>
  </bookViews>
  <sheets>
    <sheet name="【記載例】認知症対応型共同生活介護" sheetId="8" r:id="rId1"/>
    <sheet name="【記載例】シフト記号表（勤務時間帯）" sheetId="5" r:id="rId2"/>
    <sheet name="認知症対応型共同生活介護(50人)" sheetId="12" r:id="rId3"/>
    <sheet name="認知症対応型共同生活介護（1枚用）" sheetId="11" r:id="rId4"/>
    <sheet name="シフト記号表（勤務時間帯）" sheetId="10" r:id="rId5"/>
    <sheet name="記入方法" sheetId="4" r:id="rId6"/>
    <sheet name="プルダウン・リスト" sheetId="3" r:id="rId7"/>
  </sheets>
  <definedNames>
    <definedName name="【記載例】シフト記号" localSheetId="4">'シフト記号表（勤務時間帯）'!$C$6:$C$47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4">'シフト記号表（勤務時間帯）'!$B$1:$AB$52</definedName>
    <definedName name="_xlnm.Print_Area" localSheetId="5">記入方法!$B$1:$Q$84</definedName>
    <definedName name="_xlnm.Print_Area" localSheetId="3">'認知症対応型共同生活介護（1枚用）'!$A$1:$BI$75</definedName>
    <definedName name="_xlnm.Print_Area" localSheetId="2">'認知症対応型共同生活介護(50人)'!$A$1:$BI$177</definedName>
    <definedName name="_xlnm.Print_Titles" localSheetId="3">'認知症対応型共同生活介護（1枚用）'!$1:$20</definedName>
    <definedName name="_xlnm.Print_Titles" localSheetId="2">'認知症対応型共同生活介護(50人)'!$1:$20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109" i="12" l="1"/>
  <c r="BB109" i="12" s="1"/>
  <c r="AZ121" i="12"/>
  <c r="BB121" i="12" s="1"/>
  <c r="AZ133" i="12"/>
  <c r="BB133" i="12" s="1"/>
  <c r="AZ145" i="12"/>
  <c r="BB145" i="12" s="1"/>
  <c r="AZ157" i="12"/>
  <c r="BB157" i="12" s="1"/>
  <c r="AZ169" i="12"/>
  <c r="BB169" i="12" s="1"/>
  <c r="AZ73" i="12"/>
  <c r="BB73" i="12" s="1"/>
  <c r="AZ85" i="12"/>
  <c r="BB85" i="12" s="1"/>
  <c r="AZ71" i="12"/>
  <c r="BB71" i="12" s="1"/>
  <c r="AZ83" i="12"/>
  <c r="BB83" i="12" s="1"/>
  <c r="AZ95" i="12"/>
  <c r="BB95" i="12" s="1"/>
  <c r="AZ107" i="12"/>
  <c r="BB107" i="12" s="1"/>
  <c r="AZ119" i="12"/>
  <c r="BB119" i="12" s="1"/>
  <c r="AZ131" i="12"/>
  <c r="BB131" i="12" s="1"/>
  <c r="AZ143" i="12"/>
  <c r="BB143" i="12" s="1"/>
  <c r="AZ155" i="12"/>
  <c r="BB155" i="12" s="1"/>
  <c r="AZ167" i="12"/>
  <c r="BB167"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5"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4" i="12" s="1"/>
  <c r="AV19" i="12"/>
  <c r="AV20" i="12" s="1"/>
  <c r="AB19" i="12"/>
  <c r="AB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BC8" i="12" l="1"/>
  <c r="AF19" i="12"/>
  <c r="AF20" i="12" s="1"/>
  <c r="AS175" i="12"/>
  <c r="AD19" i="12"/>
  <c r="AD20" i="12" s="1"/>
  <c r="AJ19" i="12"/>
  <c r="AJ20" i="12" s="1"/>
  <c r="L47" i="10"/>
  <c r="AL19" i="12"/>
  <c r="AL20" i="12" s="1"/>
  <c r="AN19" i="12"/>
  <c r="AN20" i="12" s="1"/>
  <c r="L41" i="10"/>
  <c r="V19" i="12"/>
  <c r="V20" i="12" s="1"/>
  <c r="AR19" i="12"/>
  <c r="AR20" i="12" s="1"/>
  <c r="AV72" i="11"/>
  <c r="X19" i="12"/>
  <c r="X20" i="12" s="1"/>
  <c r="AT19" i="12"/>
  <c r="AT20" i="12" s="1"/>
  <c r="Z19" i="12"/>
  <c r="Z20" i="12" s="1"/>
  <c r="AH19" i="12"/>
  <c r="AH20" i="12" s="1"/>
  <c r="AP19" i="12"/>
  <c r="AP20" i="12" s="1"/>
  <c r="AW174" i="12"/>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4" i="12"/>
  <c r="AO174" i="12"/>
  <c r="U175" i="12"/>
  <c r="AG175" i="12"/>
  <c r="AK175" i="12"/>
  <c r="AW175" i="12"/>
  <c r="W19" i="12"/>
  <c r="W20" i="12" s="1"/>
  <c r="AA19" i="12"/>
  <c r="AA20" i="12" s="1"/>
  <c r="AE19" i="12"/>
  <c r="AE20" i="12" s="1"/>
  <c r="AI19" i="12"/>
  <c r="AI20" i="12" s="1"/>
  <c r="AM19" i="12"/>
  <c r="AM20" i="12" s="1"/>
  <c r="AQ19" i="12"/>
  <c r="AQ20" i="12" s="1"/>
  <c r="AU19" i="12"/>
  <c r="AU20" i="12" s="1"/>
  <c r="V174" i="12"/>
  <c r="Z174" i="12"/>
  <c r="AD174" i="12"/>
  <c r="AH174" i="12"/>
  <c r="AL174" i="12"/>
  <c r="AP174" i="12"/>
  <c r="AT174" i="12"/>
  <c r="AX174" i="12"/>
  <c r="V175" i="12"/>
  <c r="Z175" i="12"/>
  <c r="AD175" i="12"/>
  <c r="AH175" i="12"/>
  <c r="AL175" i="12"/>
  <c r="AP175" i="12"/>
  <c r="AT175" i="12"/>
  <c r="AX175" i="12"/>
  <c r="U174" i="12"/>
  <c r="AG174" i="12"/>
  <c r="AS174" i="12"/>
  <c r="Y175" i="12"/>
  <c r="AO175" i="12"/>
  <c r="W174" i="12"/>
  <c r="AA174" i="12"/>
  <c r="AE174" i="12"/>
  <c r="AI174" i="12"/>
  <c r="AM174" i="12"/>
  <c r="AQ174" i="12"/>
  <c r="AU174" i="12"/>
  <c r="AY174" i="12"/>
  <c r="W175" i="12"/>
  <c r="AA175" i="12"/>
  <c r="AE175" i="12"/>
  <c r="AI175" i="12"/>
  <c r="AM175" i="12"/>
  <c r="AQ175" i="12"/>
  <c r="AU175" i="12"/>
  <c r="AY175" i="12"/>
  <c r="Y174" i="12"/>
  <c r="AK174" i="12"/>
  <c r="AC175" i="12"/>
  <c r="U19" i="12"/>
  <c r="U20" i="12" s="1"/>
  <c r="Y19" i="12"/>
  <c r="Y20" i="12" s="1"/>
  <c r="AC19" i="12"/>
  <c r="AC20" i="12" s="1"/>
  <c r="AG19" i="12"/>
  <c r="AG20" i="12" s="1"/>
  <c r="AK19" i="12"/>
  <c r="AK20" i="12" s="1"/>
  <c r="AO19" i="12"/>
  <c r="AO20" i="12" s="1"/>
  <c r="X174" i="12"/>
  <c r="AB174" i="12"/>
  <c r="AF174" i="12"/>
  <c r="AJ174" i="12"/>
  <c r="AN174" i="12"/>
  <c r="AR174" i="12"/>
  <c r="X175" i="12"/>
  <c r="AB175" i="12"/>
  <c r="AF175" i="12"/>
  <c r="AJ175" i="12"/>
  <c r="AN175" i="12"/>
  <c r="AR175" i="12"/>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175" i="12" l="1"/>
  <c r="AZ174" i="12"/>
  <c r="AZ73" i="1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<sst xmlns="http://schemas.openxmlformats.org/spreadsheetml/2006/main" count="1793" uniqueCount="253">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</sst>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6" borderId="8" xfId="0"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176" fontId="8" fillId="0" borderId="0" xfId="0" applyNumberFormat="1" applyFont="1" applyBorder="1" applyAlignment="1" applyProtection="1">
      <alignment horizontal="center" vertical="center"/>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2">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11" Target="calcChain.xml" Type="http://schemas.openxmlformats.org/officeDocument/2006/relationships/calcChain"/><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6.xml.rels><?xml version="1.0" encoding="UTF-8" standalone="yes"?><Relationships xmlns="http://schemas.openxmlformats.org/package/2006/relationship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2" Target="../drawings/drawing3.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5"/>
  <sheetViews>
    <sheetView showGridLines="0" tabSelected="1"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66">
        <v>9</v>
      </c>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v>2</v>
      </c>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v>1</v>
      </c>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14"/>
      <c r="G16" s="33"/>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182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20"/>
      <c r="G17" s="32"/>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20"/>
      <c r="G18" s="32"/>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20"/>
      <c r="G19" s="32"/>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21"/>
      <c r="G20" s="34"/>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t="s">
        <v>76</v>
      </c>
      <c r="D21" s="373"/>
      <c r="E21" s="374"/>
      <c r="F21" s="169"/>
      <c r="G21" s="123"/>
      <c r="H21" s="339" t="s">
        <v>105</v>
      </c>
      <c r="I21" s="384" t="s">
        <v>78</v>
      </c>
      <c r="J21" s="385"/>
      <c r="K21" s="385"/>
      <c r="L21" s="386"/>
      <c r="M21" s="340" t="s">
        <v>104</v>
      </c>
      <c r="N21" s="341"/>
      <c r="O21" s="342"/>
      <c r="P21" s="51" t="s">
        <v>18</v>
      </c>
      <c r="Q21" s="22"/>
      <c r="R21" s="22"/>
      <c r="S21" s="20"/>
      <c r="T21" s="52"/>
      <c r="U21" s="207" t="s">
        <v>40</v>
      </c>
      <c r="V21" s="207" t="s">
        <v>184</v>
      </c>
      <c r="W21" s="207" t="s">
        <v>184</v>
      </c>
      <c r="X21" s="207"/>
      <c r="Y21" s="207" t="s">
        <v>40</v>
      </c>
      <c r="Z21" s="207" t="s">
        <v>40</v>
      </c>
      <c r="AA21" s="208"/>
      <c r="AB21" s="209" t="s">
        <v>40</v>
      </c>
      <c r="AC21" s="207"/>
      <c r="AD21" s="207" t="s">
        <v>184</v>
      </c>
      <c r="AE21" s="207" t="s">
        <v>40</v>
      </c>
      <c r="AF21" s="207" t="s">
        <v>40</v>
      </c>
      <c r="AG21" s="207"/>
      <c r="AH21" s="208" t="s">
        <v>40</v>
      </c>
      <c r="AI21" s="209"/>
      <c r="AJ21" s="207" t="s">
        <v>40</v>
      </c>
      <c r="AK21" s="207" t="s">
        <v>40</v>
      </c>
      <c r="AL21" s="207" t="s">
        <v>40</v>
      </c>
      <c r="AM21" s="207" t="s">
        <v>40</v>
      </c>
      <c r="AN21" s="207" t="s">
        <v>40</v>
      </c>
      <c r="AO21" s="208"/>
      <c r="AP21" s="209"/>
      <c r="AQ21" s="207" t="s">
        <v>40</v>
      </c>
      <c r="AR21" s="207" t="s">
        <v>40</v>
      </c>
      <c r="AS21" s="207" t="s">
        <v>40</v>
      </c>
      <c r="AT21" s="207" t="s">
        <v>40</v>
      </c>
      <c r="AU21" s="207" t="s">
        <v>153</v>
      </c>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24" t="str">
        <f>C21</f>
        <v>管理者</v>
      </c>
      <c r="G22" s="126"/>
      <c r="H22" s="336"/>
      <c r="I22" s="260"/>
      <c r="J22" s="261"/>
      <c r="K22" s="261"/>
      <c r="L22" s="262"/>
      <c r="M22" s="273"/>
      <c r="N22" s="274"/>
      <c r="O22" s="275"/>
      <c r="P22" s="23" t="s">
        <v>72</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51">
        <f>IF($BC$3="４週",SUM(U22:AV22),IF($BC$3="暦月",SUM(U22:AY22),""))</f>
        <v>160</v>
      </c>
      <c r="BA22" s="252"/>
      <c r="BB22" s="253">
        <f>IF($BC$3="４週",AZ22/4,IF($BC$3="暦月",(AZ22/($BC$8/7)),""))</f>
        <v>40</v>
      </c>
      <c r="BC22" s="252"/>
      <c r="BD22" s="245"/>
      <c r="BE22" s="246"/>
      <c r="BF22" s="246"/>
      <c r="BG22" s="246"/>
      <c r="BH22" s="247"/>
    </row>
    <row r="23" spans="2:60" ht="20.25" customHeight="1" x14ac:dyDescent="0.45">
      <c r="B23" s="127"/>
      <c r="C23" s="378"/>
      <c r="D23" s="379"/>
      <c r="E23" s="380"/>
      <c r="F23" s="170"/>
      <c r="G23" s="128" t="str">
        <f>C21</f>
        <v>管理者</v>
      </c>
      <c r="H23" s="337"/>
      <c r="I23" s="263"/>
      <c r="J23" s="264"/>
      <c r="K23" s="264"/>
      <c r="L23" s="265"/>
      <c r="M23" s="276"/>
      <c r="N23" s="277"/>
      <c r="O23" s="278"/>
      <c r="P23" s="25" t="s">
        <v>73</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t="s">
        <v>82</v>
      </c>
      <c r="D24" s="382"/>
      <c r="E24" s="383"/>
      <c r="F24" s="171"/>
      <c r="G24" s="130"/>
      <c r="H24" s="343" t="s">
        <v>105</v>
      </c>
      <c r="I24" s="257" t="s">
        <v>77</v>
      </c>
      <c r="J24" s="258"/>
      <c r="K24" s="258"/>
      <c r="L24" s="259"/>
      <c r="M24" s="270" t="s">
        <v>121</v>
      </c>
      <c r="N24" s="271"/>
      <c r="O24" s="272"/>
      <c r="P24" s="21" t="s">
        <v>18</v>
      </c>
      <c r="Q24" s="27"/>
      <c r="R24" s="27"/>
      <c r="S24" s="15"/>
      <c r="T24" s="55"/>
      <c r="U24" s="216" t="s">
        <v>41</v>
      </c>
      <c r="V24" s="217" t="s">
        <v>41</v>
      </c>
      <c r="W24" s="217" t="s">
        <v>41</v>
      </c>
      <c r="X24" s="217" t="s">
        <v>41</v>
      </c>
      <c r="Y24" s="217"/>
      <c r="Z24" s="217" t="s">
        <v>41</v>
      </c>
      <c r="AA24" s="218" t="s">
        <v>41</v>
      </c>
      <c r="AB24" s="216"/>
      <c r="AC24" s="217" t="s">
        <v>41</v>
      </c>
      <c r="AD24" s="217" t="s">
        <v>41</v>
      </c>
      <c r="AE24" s="217" t="s">
        <v>41</v>
      </c>
      <c r="AF24" s="217"/>
      <c r="AG24" s="217"/>
      <c r="AH24" s="218" t="s">
        <v>41</v>
      </c>
      <c r="AI24" s="216" t="s">
        <v>41</v>
      </c>
      <c r="AJ24" s="217" t="s">
        <v>41</v>
      </c>
      <c r="AK24" s="217"/>
      <c r="AL24" s="217" t="s">
        <v>41</v>
      </c>
      <c r="AM24" s="217" t="s">
        <v>41</v>
      </c>
      <c r="AN24" s="217"/>
      <c r="AO24" s="218" t="s">
        <v>41</v>
      </c>
      <c r="AP24" s="216" t="s">
        <v>41</v>
      </c>
      <c r="AQ24" s="217" t="s">
        <v>154</v>
      </c>
      <c r="AR24" s="217" t="s">
        <v>41</v>
      </c>
      <c r="AS24" s="217"/>
      <c r="AT24" s="217" t="s">
        <v>41</v>
      </c>
      <c r="AU24" s="217"/>
      <c r="AV24" s="218" t="s">
        <v>41</v>
      </c>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24" t="str">
        <f>C24</f>
        <v>計画作成担当者</v>
      </c>
      <c r="G25" s="126"/>
      <c r="H25" s="336"/>
      <c r="I25" s="260"/>
      <c r="J25" s="261"/>
      <c r="K25" s="261"/>
      <c r="L25" s="262"/>
      <c r="M25" s="273"/>
      <c r="N25" s="274"/>
      <c r="O25" s="275"/>
      <c r="P25" s="23" t="s">
        <v>72</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t="str">
        <f>IF(AN24="","",VLOOKUP(AN24,'【記載例】シフト記号表（勤務時間帯）'!$D$6:$X$47,21,FALSE))</f>
        <v/>
      </c>
      <c r="AO25" s="212">
        <f>IF(AO24="","",VLOOKUP(AO24,'【記載例】シフト記号表（勤務時間帯）'!$D$6:$X$47,21,FALSE))</f>
        <v>7.9999999999999982</v>
      </c>
      <c r="AP25" s="210">
        <f>IF(AP24="","",VLOOKUP(AP24,'【記載例】シフト記号表（勤務時間帯）'!$D$6:$X$47,21,FALSE))</f>
        <v>7.9999999999999982</v>
      </c>
      <c r="AQ25" s="211">
        <f>IF(AQ24="","",VLOOKUP(AQ24,'【記載例】シフト記号表（勤務時間帯）'!$D$6:$X$47,21,FALSE))</f>
        <v>7.9999999999999982</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51">
        <f>IF($BC$3="４週",SUM(U25:AV25),IF($BC$3="暦月",SUM(U25:AY25),""))</f>
        <v>159.99999999999997</v>
      </c>
      <c r="BA25" s="252"/>
      <c r="BB25" s="253">
        <f>IF($BC$3="４週",AZ25/4,IF($BC$3="暦月",(AZ25/($BC$8/7)),""))</f>
        <v>39.999999999999993</v>
      </c>
      <c r="BC25" s="252"/>
      <c r="BD25" s="245"/>
      <c r="BE25" s="246"/>
      <c r="BF25" s="246"/>
      <c r="BG25" s="246"/>
      <c r="BH25" s="247"/>
    </row>
    <row r="26" spans="2:60" ht="20.25" customHeight="1" x14ac:dyDescent="0.45">
      <c r="B26" s="127"/>
      <c r="C26" s="378"/>
      <c r="D26" s="379"/>
      <c r="E26" s="380"/>
      <c r="F26" s="170"/>
      <c r="G26" s="128" t="str">
        <f>C24</f>
        <v>計画作成担当者</v>
      </c>
      <c r="H26" s="337"/>
      <c r="I26" s="263"/>
      <c r="J26" s="264"/>
      <c r="K26" s="264"/>
      <c r="L26" s="265"/>
      <c r="M26" s="276"/>
      <c r="N26" s="277"/>
      <c r="O26" s="278"/>
      <c r="P26" s="25" t="s">
        <v>73</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t="s">
        <v>85</v>
      </c>
      <c r="D27" s="382"/>
      <c r="E27" s="383"/>
      <c r="F27" s="124"/>
      <c r="G27" s="126"/>
      <c r="H27" s="335" t="s">
        <v>105</v>
      </c>
      <c r="I27" s="257" t="s">
        <v>79</v>
      </c>
      <c r="J27" s="258"/>
      <c r="K27" s="258"/>
      <c r="L27" s="259"/>
      <c r="M27" s="270" t="s">
        <v>122</v>
      </c>
      <c r="N27" s="271"/>
      <c r="O27" s="272"/>
      <c r="P27" s="21" t="s">
        <v>18</v>
      </c>
      <c r="Q27" s="27"/>
      <c r="R27" s="27"/>
      <c r="S27" s="15"/>
      <c r="T27" s="55"/>
      <c r="U27" s="216" t="s">
        <v>46</v>
      </c>
      <c r="V27" s="217" t="s">
        <v>47</v>
      </c>
      <c r="W27" s="217"/>
      <c r="X27" s="217" t="s">
        <v>38</v>
      </c>
      <c r="Y27" s="217" t="s">
        <v>184</v>
      </c>
      <c r="Z27" s="217"/>
      <c r="AA27" s="218" t="s">
        <v>38</v>
      </c>
      <c r="AB27" s="216" t="s">
        <v>185</v>
      </c>
      <c r="AC27" s="217" t="s">
        <v>47</v>
      </c>
      <c r="AD27" s="217" t="s">
        <v>40</v>
      </c>
      <c r="AE27" s="217"/>
      <c r="AF27" s="217" t="s">
        <v>179</v>
      </c>
      <c r="AG27" s="217" t="s">
        <v>184</v>
      </c>
      <c r="AH27" s="218"/>
      <c r="AI27" s="216" t="s">
        <v>40</v>
      </c>
      <c r="AJ27" s="217" t="s">
        <v>46</v>
      </c>
      <c r="AK27" s="217" t="s">
        <v>186</v>
      </c>
      <c r="AL27" s="217"/>
      <c r="AM27" s="217"/>
      <c r="AN27" s="217" t="s">
        <v>46</v>
      </c>
      <c r="AO27" s="218" t="s">
        <v>47</v>
      </c>
      <c r="AP27" s="216"/>
      <c r="AQ27" s="217" t="s">
        <v>179</v>
      </c>
      <c r="AR27" s="217" t="s">
        <v>40</v>
      </c>
      <c r="AS27" s="217" t="s">
        <v>185</v>
      </c>
      <c r="AT27" s="217" t="s">
        <v>47</v>
      </c>
      <c r="AU27" s="217"/>
      <c r="AV27" s="218" t="s">
        <v>208</v>
      </c>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24" t="str">
        <f>C27</f>
        <v>介護従業者</v>
      </c>
      <c r="G28" s="126"/>
      <c r="H28" s="336"/>
      <c r="I28" s="260"/>
      <c r="J28" s="261"/>
      <c r="K28" s="261"/>
      <c r="L28" s="262"/>
      <c r="M28" s="273"/>
      <c r="N28" s="274"/>
      <c r="O28" s="275"/>
      <c r="P28" s="23" t="s">
        <v>72</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51">
        <f>IF($BC$3="４週",SUM(U28:AV28),IF($BC$3="暦月",SUM(U28:AY28),""))</f>
        <v>110</v>
      </c>
      <c r="BA28" s="252"/>
      <c r="BB28" s="253">
        <f>IF($BC$3="４週",AZ28/4,IF($BC$3="暦月",(AZ28/($BC$8/7)),""))</f>
        <v>27.5</v>
      </c>
      <c r="BC28" s="252"/>
      <c r="BD28" s="245"/>
      <c r="BE28" s="246"/>
      <c r="BF28" s="246"/>
      <c r="BG28" s="246"/>
      <c r="BH28" s="247"/>
    </row>
    <row r="29" spans="2:60" ht="20.25" customHeight="1" x14ac:dyDescent="0.45">
      <c r="B29" s="127"/>
      <c r="C29" s="378"/>
      <c r="D29" s="379"/>
      <c r="E29" s="380"/>
      <c r="F29" s="170"/>
      <c r="G29" s="128" t="str">
        <f>C27</f>
        <v>介護従業者</v>
      </c>
      <c r="H29" s="337"/>
      <c r="I29" s="263"/>
      <c r="J29" s="264"/>
      <c r="K29" s="264"/>
      <c r="L29" s="265"/>
      <c r="M29" s="276"/>
      <c r="N29" s="277"/>
      <c r="O29" s="278"/>
      <c r="P29" s="25" t="s">
        <v>73</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54">
        <f>IF($BC$3="４週",SUM(U29:AV29),IF($BC$3="暦月",SUM(U29:AY29),""))</f>
        <v>50</v>
      </c>
      <c r="BA29" s="255"/>
      <c r="BB29" s="256">
        <f>IF($BC$3="４週",AZ29/4,IF($BC$3="暦月",(AZ29/($BC$8/7)),""))</f>
        <v>12.5</v>
      </c>
      <c r="BC29" s="255"/>
      <c r="BD29" s="248"/>
      <c r="BE29" s="249"/>
      <c r="BF29" s="249"/>
      <c r="BG29" s="249"/>
      <c r="BH29" s="250"/>
    </row>
    <row r="30" spans="2:60" ht="20.25" customHeight="1" x14ac:dyDescent="0.45">
      <c r="B30" s="129"/>
      <c r="C30" s="381" t="s">
        <v>85</v>
      </c>
      <c r="D30" s="382"/>
      <c r="E30" s="383"/>
      <c r="F30" s="124"/>
      <c r="G30" s="126"/>
      <c r="H30" s="335" t="s">
        <v>105</v>
      </c>
      <c r="I30" s="257" t="s">
        <v>19</v>
      </c>
      <c r="J30" s="258"/>
      <c r="K30" s="258"/>
      <c r="L30" s="259"/>
      <c r="M30" s="270" t="s">
        <v>123</v>
      </c>
      <c r="N30" s="271"/>
      <c r="O30" s="272"/>
      <c r="P30" s="21" t="s">
        <v>18</v>
      </c>
      <c r="Q30" s="27"/>
      <c r="R30" s="27"/>
      <c r="S30" s="15"/>
      <c r="T30" s="55"/>
      <c r="U30" s="216"/>
      <c r="V30" s="217" t="s">
        <v>160</v>
      </c>
      <c r="W30" s="217" t="s">
        <v>161</v>
      </c>
      <c r="X30" s="217" t="s">
        <v>208</v>
      </c>
      <c r="Y30" s="217"/>
      <c r="Z30" s="217" t="s">
        <v>160</v>
      </c>
      <c r="AA30" s="218" t="s">
        <v>161</v>
      </c>
      <c r="AB30" s="216"/>
      <c r="AC30" s="217" t="s">
        <v>151</v>
      </c>
      <c r="AD30" s="217" t="s">
        <v>160</v>
      </c>
      <c r="AE30" s="217" t="s">
        <v>161</v>
      </c>
      <c r="AF30" s="217"/>
      <c r="AG30" s="217" t="s">
        <v>152</v>
      </c>
      <c r="AH30" s="218" t="s">
        <v>151</v>
      </c>
      <c r="AI30" s="216"/>
      <c r="AJ30" s="217" t="s">
        <v>151</v>
      </c>
      <c r="AK30" s="217" t="s">
        <v>153</v>
      </c>
      <c r="AL30" s="217" t="s">
        <v>160</v>
      </c>
      <c r="AM30" s="217" t="s">
        <v>161</v>
      </c>
      <c r="AN30" s="217"/>
      <c r="AO30" s="218" t="s">
        <v>151</v>
      </c>
      <c r="AP30" s="216" t="s">
        <v>152</v>
      </c>
      <c r="AQ30" s="217" t="s">
        <v>153</v>
      </c>
      <c r="AR30" s="217" t="s">
        <v>160</v>
      </c>
      <c r="AS30" s="217" t="s">
        <v>161</v>
      </c>
      <c r="AT30" s="217"/>
      <c r="AU30" s="217"/>
      <c r="AV30" s="218" t="s">
        <v>151</v>
      </c>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24" t="str">
        <f>C30</f>
        <v>介護従業者</v>
      </c>
      <c r="G31" s="126"/>
      <c r="H31" s="336"/>
      <c r="I31" s="260"/>
      <c r="J31" s="261"/>
      <c r="K31" s="261"/>
      <c r="L31" s="262"/>
      <c r="M31" s="273"/>
      <c r="N31" s="274"/>
      <c r="O31" s="275"/>
      <c r="P31" s="23" t="s">
        <v>72</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51">
        <f>IF($BC$3="４週",SUM(U31:AV31),IF($BC$3="暦月",SUM(U31:AY31),""))</f>
        <v>110</v>
      </c>
      <c r="BA31" s="252"/>
      <c r="BB31" s="253">
        <f>IF($BC$3="４週",AZ31/4,IF($BC$3="暦月",(AZ31/($BC$8/7)),""))</f>
        <v>27.5</v>
      </c>
      <c r="BC31" s="252"/>
      <c r="BD31" s="245"/>
      <c r="BE31" s="246"/>
      <c r="BF31" s="246"/>
      <c r="BG31" s="246"/>
      <c r="BH31" s="247"/>
    </row>
    <row r="32" spans="2:60" ht="20.25" customHeight="1" x14ac:dyDescent="0.45">
      <c r="B32" s="127"/>
      <c r="C32" s="378"/>
      <c r="D32" s="379"/>
      <c r="E32" s="380"/>
      <c r="F32" s="170"/>
      <c r="G32" s="128" t="str">
        <f>C30</f>
        <v>介護従業者</v>
      </c>
      <c r="H32" s="337"/>
      <c r="I32" s="263"/>
      <c r="J32" s="264"/>
      <c r="K32" s="264"/>
      <c r="L32" s="265"/>
      <c r="M32" s="276"/>
      <c r="N32" s="277"/>
      <c r="O32" s="278"/>
      <c r="P32" s="25" t="s">
        <v>73</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54">
        <f>IF($BC$3="４週",SUM(U32:AV32),IF($BC$3="暦月",SUM(U32:AY32),""))</f>
        <v>50</v>
      </c>
      <c r="BA32" s="255"/>
      <c r="BB32" s="256">
        <f>IF($BC$3="４週",AZ32/4,IF($BC$3="暦月",(AZ32/($BC$8/7)),""))</f>
        <v>12.5</v>
      </c>
      <c r="BC32" s="255"/>
      <c r="BD32" s="248"/>
      <c r="BE32" s="249"/>
      <c r="BF32" s="249"/>
      <c r="BG32" s="249"/>
      <c r="BH32" s="250"/>
    </row>
    <row r="33" spans="2:60" ht="20.25" customHeight="1" x14ac:dyDescent="0.45">
      <c r="B33" s="129"/>
      <c r="C33" s="381" t="s">
        <v>85</v>
      </c>
      <c r="D33" s="382"/>
      <c r="E33" s="383"/>
      <c r="F33" s="124"/>
      <c r="G33" s="126"/>
      <c r="H33" s="335" t="s">
        <v>105</v>
      </c>
      <c r="I33" s="257" t="s">
        <v>19</v>
      </c>
      <c r="J33" s="258"/>
      <c r="K33" s="258"/>
      <c r="L33" s="259"/>
      <c r="M33" s="270" t="s">
        <v>124</v>
      </c>
      <c r="N33" s="271"/>
      <c r="O33" s="272"/>
      <c r="P33" s="21" t="s">
        <v>18</v>
      </c>
      <c r="Q33" s="27"/>
      <c r="R33" s="27"/>
      <c r="S33" s="15"/>
      <c r="T33" s="55"/>
      <c r="U33" s="216" t="s">
        <v>209</v>
      </c>
      <c r="V33" s="217" t="s">
        <v>151</v>
      </c>
      <c r="W33" s="217"/>
      <c r="X33" s="217" t="s">
        <v>151</v>
      </c>
      <c r="Y33" s="217" t="s">
        <v>209</v>
      </c>
      <c r="Z33" s="217" t="s">
        <v>209</v>
      </c>
      <c r="AA33" s="218"/>
      <c r="AB33" s="216" t="s">
        <v>209</v>
      </c>
      <c r="AC33" s="217" t="s">
        <v>209</v>
      </c>
      <c r="AD33" s="217" t="s">
        <v>209</v>
      </c>
      <c r="AE33" s="217" t="s">
        <v>209</v>
      </c>
      <c r="AF33" s="217" t="s">
        <v>209</v>
      </c>
      <c r="AG33" s="217"/>
      <c r="AH33" s="218"/>
      <c r="AI33" s="216" t="s">
        <v>209</v>
      </c>
      <c r="AJ33" s="217"/>
      <c r="AK33" s="217" t="s">
        <v>151</v>
      </c>
      <c r="AL33" s="217"/>
      <c r="AM33" s="217" t="s">
        <v>209</v>
      </c>
      <c r="AN33" s="217" t="s">
        <v>209</v>
      </c>
      <c r="AO33" s="218" t="s">
        <v>209</v>
      </c>
      <c r="AP33" s="216" t="s">
        <v>209</v>
      </c>
      <c r="AQ33" s="217"/>
      <c r="AR33" s="217"/>
      <c r="AS33" s="217" t="s">
        <v>209</v>
      </c>
      <c r="AT33" s="217" t="s">
        <v>209</v>
      </c>
      <c r="AU33" s="217" t="s">
        <v>209</v>
      </c>
      <c r="AV33" s="218" t="s">
        <v>209</v>
      </c>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24" t="str">
        <f>C33</f>
        <v>介護従業者</v>
      </c>
      <c r="G34" s="126"/>
      <c r="H34" s="336"/>
      <c r="I34" s="260"/>
      <c r="J34" s="261"/>
      <c r="K34" s="261"/>
      <c r="L34" s="262"/>
      <c r="M34" s="273"/>
      <c r="N34" s="274"/>
      <c r="O34" s="275"/>
      <c r="P34" s="23" t="s">
        <v>72</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51">
        <f>IF($BC$3="４週",SUM(U34:AV34),IF($BC$3="暦月",SUM(U34:AY34),""))</f>
        <v>160</v>
      </c>
      <c r="BA34" s="252"/>
      <c r="BB34" s="253">
        <f>IF($BC$3="４週",AZ34/4,IF($BC$3="暦月",(AZ34/($BC$8/7)),""))</f>
        <v>40</v>
      </c>
      <c r="BC34" s="252"/>
      <c r="BD34" s="245"/>
      <c r="BE34" s="246"/>
      <c r="BF34" s="246"/>
      <c r="BG34" s="246"/>
      <c r="BH34" s="247"/>
    </row>
    <row r="35" spans="2:60" ht="20.25" customHeight="1" x14ac:dyDescent="0.45">
      <c r="B35" s="127"/>
      <c r="C35" s="378"/>
      <c r="D35" s="379"/>
      <c r="E35" s="380"/>
      <c r="F35" s="170"/>
      <c r="G35" s="128" t="str">
        <f>C33</f>
        <v>介護従業者</v>
      </c>
      <c r="H35" s="337"/>
      <c r="I35" s="263"/>
      <c r="J35" s="264"/>
      <c r="K35" s="264"/>
      <c r="L35" s="265"/>
      <c r="M35" s="276"/>
      <c r="N35" s="277"/>
      <c r="O35" s="278"/>
      <c r="P35" s="25" t="s">
        <v>73</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t="s">
        <v>85</v>
      </c>
      <c r="D36" s="382"/>
      <c r="E36" s="383"/>
      <c r="F36" s="124"/>
      <c r="G36" s="126"/>
      <c r="H36" s="335" t="s">
        <v>105</v>
      </c>
      <c r="I36" s="257" t="s">
        <v>106</v>
      </c>
      <c r="J36" s="258"/>
      <c r="K36" s="258"/>
      <c r="L36" s="259"/>
      <c r="M36" s="270" t="s">
        <v>125</v>
      </c>
      <c r="N36" s="271"/>
      <c r="O36" s="272"/>
      <c r="P36" s="21" t="s">
        <v>18</v>
      </c>
      <c r="Q36" s="28"/>
      <c r="R36" s="28"/>
      <c r="S36" s="16"/>
      <c r="T36" s="58"/>
      <c r="U36" s="216" t="s">
        <v>208</v>
      </c>
      <c r="V36" s="217"/>
      <c r="W36" s="217" t="s">
        <v>151</v>
      </c>
      <c r="X36" s="217"/>
      <c r="Y36" s="217" t="s">
        <v>160</v>
      </c>
      <c r="Z36" s="217" t="s">
        <v>161</v>
      </c>
      <c r="AA36" s="218" t="s">
        <v>209</v>
      </c>
      <c r="AB36" s="216"/>
      <c r="AC36" s="217" t="s">
        <v>160</v>
      </c>
      <c r="AD36" s="217" t="s">
        <v>161</v>
      </c>
      <c r="AE36" s="217" t="s">
        <v>209</v>
      </c>
      <c r="AF36" s="217"/>
      <c r="AG36" s="217" t="s">
        <v>160</v>
      </c>
      <c r="AH36" s="218" t="s">
        <v>161</v>
      </c>
      <c r="AI36" s="216"/>
      <c r="AJ36" s="217" t="s">
        <v>153</v>
      </c>
      <c r="AK36" s="217" t="s">
        <v>153</v>
      </c>
      <c r="AL36" s="217" t="s">
        <v>209</v>
      </c>
      <c r="AM36" s="217" t="s">
        <v>153</v>
      </c>
      <c r="AN36" s="217"/>
      <c r="AO36" s="218" t="s">
        <v>160</v>
      </c>
      <c r="AP36" s="216" t="s">
        <v>161</v>
      </c>
      <c r="AQ36" s="217" t="s">
        <v>209</v>
      </c>
      <c r="AR36" s="217" t="s">
        <v>153</v>
      </c>
      <c r="AS36" s="217"/>
      <c r="AT36" s="217" t="s">
        <v>153</v>
      </c>
      <c r="AU36" s="217" t="s">
        <v>209</v>
      </c>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24" t="str">
        <f>C36</f>
        <v>介護従業者</v>
      </c>
      <c r="G37" s="126"/>
      <c r="H37" s="336"/>
      <c r="I37" s="260"/>
      <c r="J37" s="261"/>
      <c r="K37" s="261"/>
      <c r="L37" s="262"/>
      <c r="M37" s="273"/>
      <c r="N37" s="274"/>
      <c r="O37" s="275"/>
      <c r="P37" s="23" t="s">
        <v>72</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51">
        <f>IF($BC$3="４週",SUM(U37:AV37),IF($BC$3="暦月",SUM(U37:AY37),""))</f>
        <v>120</v>
      </c>
      <c r="BA37" s="252"/>
      <c r="BB37" s="253">
        <f>IF($BC$3="４週",AZ37/4,IF($BC$3="暦月",(AZ37/($BC$8/7)),""))</f>
        <v>30</v>
      </c>
      <c r="BC37" s="252"/>
      <c r="BD37" s="245"/>
      <c r="BE37" s="246"/>
      <c r="BF37" s="246"/>
      <c r="BG37" s="246"/>
      <c r="BH37" s="247"/>
    </row>
    <row r="38" spans="2:60" ht="20.25" customHeight="1" x14ac:dyDescent="0.45">
      <c r="B38" s="127"/>
      <c r="C38" s="378"/>
      <c r="D38" s="379"/>
      <c r="E38" s="380"/>
      <c r="F38" s="170"/>
      <c r="G38" s="128" t="str">
        <f>C36</f>
        <v>介護従業者</v>
      </c>
      <c r="H38" s="337"/>
      <c r="I38" s="263"/>
      <c r="J38" s="264"/>
      <c r="K38" s="264"/>
      <c r="L38" s="265"/>
      <c r="M38" s="276"/>
      <c r="N38" s="277"/>
      <c r="O38" s="278"/>
      <c r="P38" s="25" t="s">
        <v>73</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54">
        <f>IF($BC$3="４週",SUM(U38:AV38),IF($BC$3="暦月",SUM(U38:AY38),""))</f>
        <v>40</v>
      </c>
      <c r="BA38" s="255"/>
      <c r="BB38" s="256">
        <f>IF($BC$3="４週",AZ38/4,IF($BC$3="暦月",(AZ38/($BC$8/7)),""))</f>
        <v>10</v>
      </c>
      <c r="BC38" s="255"/>
      <c r="BD38" s="248"/>
      <c r="BE38" s="249"/>
      <c r="BF38" s="249"/>
      <c r="BG38" s="249"/>
      <c r="BH38" s="250"/>
    </row>
    <row r="39" spans="2:60" ht="20.25" customHeight="1" x14ac:dyDescent="0.45">
      <c r="B39" s="129"/>
      <c r="C39" s="381" t="s">
        <v>85</v>
      </c>
      <c r="D39" s="382"/>
      <c r="E39" s="383"/>
      <c r="F39" s="124"/>
      <c r="G39" s="126"/>
      <c r="H39" s="335" t="s">
        <v>105</v>
      </c>
      <c r="I39" s="257" t="s">
        <v>106</v>
      </c>
      <c r="J39" s="258"/>
      <c r="K39" s="258"/>
      <c r="L39" s="259"/>
      <c r="M39" s="270" t="s">
        <v>126</v>
      </c>
      <c r="N39" s="271"/>
      <c r="O39" s="272"/>
      <c r="P39" s="21" t="s">
        <v>18</v>
      </c>
      <c r="Q39" s="27"/>
      <c r="R39" s="27"/>
      <c r="S39" s="15"/>
      <c r="T39" s="55"/>
      <c r="U39" s="216"/>
      <c r="V39" s="217" t="s">
        <v>151</v>
      </c>
      <c r="W39" s="217" t="s">
        <v>160</v>
      </c>
      <c r="X39" s="217" t="s">
        <v>161</v>
      </c>
      <c r="Y39" s="217" t="s">
        <v>208</v>
      </c>
      <c r="Z39" s="217"/>
      <c r="AA39" s="218" t="s">
        <v>151</v>
      </c>
      <c r="AB39" s="216" t="s">
        <v>209</v>
      </c>
      <c r="AC39" s="217" t="s">
        <v>209</v>
      </c>
      <c r="AD39" s="217"/>
      <c r="AE39" s="217"/>
      <c r="AF39" s="217" t="s">
        <v>160</v>
      </c>
      <c r="AG39" s="217" t="s">
        <v>161</v>
      </c>
      <c r="AH39" s="218" t="s">
        <v>209</v>
      </c>
      <c r="AI39" s="216" t="s">
        <v>208</v>
      </c>
      <c r="AJ39" s="217"/>
      <c r="AK39" s="217" t="s">
        <v>160</v>
      </c>
      <c r="AL39" s="217" t="s">
        <v>161</v>
      </c>
      <c r="AM39" s="217"/>
      <c r="AN39" s="217" t="s">
        <v>151</v>
      </c>
      <c r="AO39" s="218" t="s">
        <v>151</v>
      </c>
      <c r="AP39" s="216" t="s">
        <v>153</v>
      </c>
      <c r="AQ39" s="217"/>
      <c r="AR39" s="217" t="s">
        <v>151</v>
      </c>
      <c r="AS39" s="217" t="s">
        <v>152</v>
      </c>
      <c r="AT39" s="217" t="s">
        <v>160</v>
      </c>
      <c r="AU39" s="217" t="s">
        <v>161</v>
      </c>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24" t="str">
        <f>C39</f>
        <v>介護従業者</v>
      </c>
      <c r="G40" s="126"/>
      <c r="H40" s="336"/>
      <c r="I40" s="260"/>
      <c r="J40" s="261"/>
      <c r="K40" s="261"/>
      <c r="L40" s="262"/>
      <c r="M40" s="273"/>
      <c r="N40" s="274"/>
      <c r="O40" s="275"/>
      <c r="P40" s="23" t="s">
        <v>72</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51">
        <f>IF($BC$3="４週",SUM(U40:AV40),IF($BC$3="暦月",SUM(U40:AY40),""))</f>
        <v>119.99999999999999</v>
      </c>
      <c r="BA40" s="252"/>
      <c r="BB40" s="253">
        <f>IF($BC$3="４週",AZ40/4,IF($BC$3="暦月",(AZ40/($BC$8/7)),""))</f>
        <v>29.999999999999996</v>
      </c>
      <c r="BC40" s="252"/>
      <c r="BD40" s="245"/>
      <c r="BE40" s="246"/>
      <c r="BF40" s="246"/>
      <c r="BG40" s="246"/>
      <c r="BH40" s="247"/>
    </row>
    <row r="41" spans="2:60" ht="20.25" customHeight="1" x14ac:dyDescent="0.45">
      <c r="B41" s="127"/>
      <c r="C41" s="378"/>
      <c r="D41" s="379"/>
      <c r="E41" s="380"/>
      <c r="F41" s="170"/>
      <c r="G41" s="128" t="str">
        <f>C39</f>
        <v>介護従業者</v>
      </c>
      <c r="H41" s="337"/>
      <c r="I41" s="263"/>
      <c r="J41" s="264"/>
      <c r="K41" s="264"/>
      <c r="L41" s="265"/>
      <c r="M41" s="276"/>
      <c r="N41" s="277"/>
      <c r="O41" s="278"/>
      <c r="P41" s="25" t="s">
        <v>73</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54">
        <f>IF($BC$3="４週",SUM(U41:AV41),IF($BC$3="暦月",SUM(U41:AY41),""))</f>
        <v>40</v>
      </c>
      <c r="BA41" s="255"/>
      <c r="BB41" s="256">
        <f>IF($BC$3="４週",AZ41/4,IF($BC$3="暦月",(AZ41/($BC$8/7)),""))</f>
        <v>10</v>
      </c>
      <c r="BC41" s="255"/>
      <c r="BD41" s="248"/>
      <c r="BE41" s="249"/>
      <c r="BF41" s="249"/>
      <c r="BG41" s="249"/>
      <c r="BH41" s="250"/>
    </row>
    <row r="42" spans="2:60" ht="20.25" customHeight="1" x14ac:dyDescent="0.45">
      <c r="B42" s="129"/>
      <c r="C42" s="381" t="s">
        <v>85</v>
      </c>
      <c r="D42" s="382"/>
      <c r="E42" s="383"/>
      <c r="F42" s="124"/>
      <c r="G42" s="126"/>
      <c r="H42" s="335" t="s">
        <v>105</v>
      </c>
      <c r="I42" s="257" t="s">
        <v>80</v>
      </c>
      <c r="J42" s="258"/>
      <c r="K42" s="258"/>
      <c r="L42" s="259"/>
      <c r="M42" s="270" t="s">
        <v>127</v>
      </c>
      <c r="N42" s="271"/>
      <c r="O42" s="272"/>
      <c r="P42" s="21" t="s">
        <v>18</v>
      </c>
      <c r="Q42" s="27"/>
      <c r="R42" s="27"/>
      <c r="S42" s="15"/>
      <c r="T42" s="55"/>
      <c r="U42" s="216" t="s">
        <v>151</v>
      </c>
      <c r="V42" s="217"/>
      <c r="W42" s="217" t="s">
        <v>152</v>
      </c>
      <c r="X42" s="217" t="s">
        <v>160</v>
      </c>
      <c r="Y42" s="217" t="s">
        <v>161</v>
      </c>
      <c r="Z42" s="217" t="s">
        <v>208</v>
      </c>
      <c r="AA42" s="218"/>
      <c r="AB42" s="216" t="s">
        <v>151</v>
      </c>
      <c r="AC42" s="217"/>
      <c r="AD42" s="217" t="s">
        <v>153</v>
      </c>
      <c r="AE42" s="217" t="s">
        <v>160</v>
      </c>
      <c r="AF42" s="217" t="s">
        <v>161</v>
      </c>
      <c r="AG42" s="217"/>
      <c r="AH42" s="218" t="s">
        <v>151</v>
      </c>
      <c r="AI42" s="216" t="s">
        <v>160</v>
      </c>
      <c r="AJ42" s="217" t="s">
        <v>161</v>
      </c>
      <c r="AK42" s="217"/>
      <c r="AL42" s="217" t="s">
        <v>151</v>
      </c>
      <c r="AM42" s="217" t="s">
        <v>151</v>
      </c>
      <c r="AN42" s="217" t="s">
        <v>209</v>
      </c>
      <c r="AO42" s="218"/>
      <c r="AP42" s="216" t="s">
        <v>160</v>
      </c>
      <c r="AQ42" s="217" t="s">
        <v>161</v>
      </c>
      <c r="AR42" s="217"/>
      <c r="AS42" s="217" t="s">
        <v>151</v>
      </c>
      <c r="AT42" s="217"/>
      <c r="AU42" s="217" t="s">
        <v>160</v>
      </c>
      <c r="AV42" s="218" t="s">
        <v>161</v>
      </c>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24" t="str">
        <f>C42</f>
        <v>介護従業者</v>
      </c>
      <c r="G43" s="126"/>
      <c r="H43" s="336"/>
      <c r="I43" s="260"/>
      <c r="J43" s="261"/>
      <c r="K43" s="261"/>
      <c r="L43" s="262"/>
      <c r="M43" s="273"/>
      <c r="N43" s="274"/>
      <c r="O43" s="275"/>
      <c r="P43" s="23" t="s">
        <v>72</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51">
        <f>IF($BC$3="４週",SUM(U43:AV43),IF($BC$3="暦月",SUM(U43:AY43),""))</f>
        <v>110</v>
      </c>
      <c r="BA43" s="252"/>
      <c r="BB43" s="253">
        <f>IF($BC$3="４週",AZ43/4,IF($BC$3="暦月",(AZ43/($BC$8/7)),""))</f>
        <v>27.5</v>
      </c>
      <c r="BC43" s="252"/>
      <c r="BD43" s="245"/>
      <c r="BE43" s="246"/>
      <c r="BF43" s="246"/>
      <c r="BG43" s="246"/>
      <c r="BH43" s="247"/>
    </row>
    <row r="44" spans="2:60" ht="20.25" customHeight="1" x14ac:dyDescent="0.45">
      <c r="B44" s="127"/>
      <c r="C44" s="378"/>
      <c r="D44" s="379"/>
      <c r="E44" s="380"/>
      <c r="F44" s="170"/>
      <c r="G44" s="128" t="str">
        <f>C42</f>
        <v>介護従業者</v>
      </c>
      <c r="H44" s="337"/>
      <c r="I44" s="263"/>
      <c r="J44" s="264"/>
      <c r="K44" s="264"/>
      <c r="L44" s="265"/>
      <c r="M44" s="276"/>
      <c r="N44" s="277"/>
      <c r="O44" s="278"/>
      <c r="P44" s="25" t="s">
        <v>73</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54">
        <f>IF($BC$3="４週",SUM(U44:AV44),IF($BC$3="暦月",SUM(U44:AY44),""))</f>
        <v>50</v>
      </c>
      <c r="BA44" s="255"/>
      <c r="BB44" s="256">
        <f>IF($BC$3="４週",AZ44/4,IF($BC$3="暦月",(AZ44/($BC$8/7)),""))</f>
        <v>12.5</v>
      </c>
      <c r="BC44" s="255"/>
      <c r="BD44" s="248"/>
      <c r="BE44" s="249"/>
      <c r="BF44" s="249"/>
      <c r="BG44" s="249"/>
      <c r="BH44" s="250"/>
    </row>
    <row r="45" spans="2:60" ht="20.25" customHeight="1" x14ac:dyDescent="0.45">
      <c r="B45" s="129"/>
      <c r="C45" s="381" t="s">
        <v>85</v>
      </c>
      <c r="D45" s="382"/>
      <c r="E45" s="383"/>
      <c r="F45" s="124"/>
      <c r="G45" s="126"/>
      <c r="H45" s="335" t="s">
        <v>105</v>
      </c>
      <c r="I45" s="257" t="s">
        <v>79</v>
      </c>
      <c r="J45" s="258"/>
      <c r="K45" s="258"/>
      <c r="L45" s="259"/>
      <c r="M45" s="270" t="s">
        <v>128</v>
      </c>
      <c r="N45" s="271"/>
      <c r="O45" s="272"/>
      <c r="P45" s="21" t="s">
        <v>18</v>
      </c>
      <c r="Q45" s="27"/>
      <c r="R45" s="27"/>
      <c r="S45" s="15"/>
      <c r="T45" s="55"/>
      <c r="U45" s="216" t="s">
        <v>161</v>
      </c>
      <c r="V45" s="217" t="s">
        <v>211</v>
      </c>
      <c r="W45" s="217" t="s">
        <v>153</v>
      </c>
      <c r="X45" s="217"/>
      <c r="Y45" s="217"/>
      <c r="Z45" s="217" t="s">
        <v>209</v>
      </c>
      <c r="AA45" s="218" t="s">
        <v>160</v>
      </c>
      <c r="AB45" s="216" t="s">
        <v>161</v>
      </c>
      <c r="AC45" s="217"/>
      <c r="AD45" s="217"/>
      <c r="AE45" s="217" t="s">
        <v>151</v>
      </c>
      <c r="AF45" s="217" t="s">
        <v>153</v>
      </c>
      <c r="AG45" s="217" t="s">
        <v>153</v>
      </c>
      <c r="AH45" s="218" t="s">
        <v>160</v>
      </c>
      <c r="AI45" s="216" t="s">
        <v>161</v>
      </c>
      <c r="AJ45" s="217" t="s">
        <v>153</v>
      </c>
      <c r="AK45" s="217"/>
      <c r="AL45" s="217" t="s">
        <v>152</v>
      </c>
      <c r="AM45" s="217" t="s">
        <v>160</v>
      </c>
      <c r="AN45" s="217" t="s">
        <v>161</v>
      </c>
      <c r="AO45" s="218"/>
      <c r="AP45" s="216"/>
      <c r="AQ45" s="217" t="s">
        <v>160</v>
      </c>
      <c r="AR45" s="217" t="s">
        <v>161</v>
      </c>
      <c r="AS45" s="217"/>
      <c r="AT45" s="217" t="s">
        <v>151</v>
      </c>
      <c r="AU45" s="217" t="s">
        <v>152</v>
      </c>
      <c r="AV45" s="218" t="s">
        <v>160</v>
      </c>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24" t="str">
        <f>C45</f>
        <v>介護従業者</v>
      </c>
      <c r="G46" s="126"/>
      <c r="H46" s="336"/>
      <c r="I46" s="260"/>
      <c r="J46" s="261"/>
      <c r="K46" s="261"/>
      <c r="L46" s="262"/>
      <c r="M46" s="273"/>
      <c r="N46" s="274"/>
      <c r="O46" s="275"/>
      <c r="P46" s="23" t="s">
        <v>72</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51">
        <f>IF($BC$3="４週",SUM(U46:AV46),IF($BC$3="暦月",SUM(U46:AY46),""))</f>
        <v>110</v>
      </c>
      <c r="BA46" s="252"/>
      <c r="BB46" s="253">
        <f>IF($BC$3="４週",AZ46/4,IF($BC$3="暦月",(AZ46/($BC$8/7)),""))</f>
        <v>27.5</v>
      </c>
      <c r="BC46" s="252"/>
      <c r="BD46" s="245"/>
      <c r="BE46" s="246"/>
      <c r="BF46" s="246"/>
      <c r="BG46" s="246"/>
      <c r="BH46" s="247"/>
    </row>
    <row r="47" spans="2:60" ht="20.25" customHeight="1" x14ac:dyDescent="0.45">
      <c r="B47" s="127"/>
      <c r="C47" s="378"/>
      <c r="D47" s="379"/>
      <c r="E47" s="380"/>
      <c r="F47" s="170"/>
      <c r="G47" s="128" t="str">
        <f>C45</f>
        <v>介護従業者</v>
      </c>
      <c r="H47" s="337"/>
      <c r="I47" s="263"/>
      <c r="J47" s="264"/>
      <c r="K47" s="264"/>
      <c r="L47" s="265"/>
      <c r="M47" s="276"/>
      <c r="N47" s="277"/>
      <c r="O47" s="278"/>
      <c r="P47" s="25" t="s">
        <v>73</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54">
        <f>IF($BC$3="４週",SUM(U47:AV47),IF($BC$3="暦月",SUM(U47:AY47),""))</f>
        <v>50</v>
      </c>
      <c r="BA47" s="255"/>
      <c r="BB47" s="256">
        <f>IF($BC$3="４週",AZ47/4,IF($BC$3="暦月",(AZ47/($BC$8/7)),""))</f>
        <v>12.5</v>
      </c>
      <c r="BC47" s="255"/>
      <c r="BD47" s="248"/>
      <c r="BE47" s="249"/>
      <c r="BF47" s="249"/>
      <c r="BG47" s="249"/>
      <c r="BH47" s="250"/>
    </row>
    <row r="48" spans="2:60" ht="20.25" customHeight="1" x14ac:dyDescent="0.45">
      <c r="B48" s="129"/>
      <c r="C48" s="381" t="s">
        <v>85</v>
      </c>
      <c r="D48" s="382"/>
      <c r="E48" s="383"/>
      <c r="F48" s="124"/>
      <c r="G48" s="126"/>
      <c r="H48" s="335" t="s">
        <v>120</v>
      </c>
      <c r="I48" s="257" t="s">
        <v>19</v>
      </c>
      <c r="J48" s="258"/>
      <c r="K48" s="258"/>
      <c r="L48" s="259"/>
      <c r="M48" s="270" t="s">
        <v>129</v>
      </c>
      <c r="N48" s="271"/>
      <c r="O48" s="272"/>
      <c r="P48" s="21" t="s">
        <v>18</v>
      </c>
      <c r="Q48" s="28"/>
      <c r="R48" s="28"/>
      <c r="S48" s="16"/>
      <c r="T48" s="58"/>
      <c r="U48" s="216"/>
      <c r="V48" s="217"/>
      <c r="W48" s="217"/>
      <c r="X48" s="217" t="s">
        <v>208</v>
      </c>
      <c r="Y48" s="217" t="s">
        <v>212</v>
      </c>
      <c r="Z48" s="217"/>
      <c r="AA48" s="218"/>
      <c r="AB48" s="216"/>
      <c r="AC48" s="217"/>
      <c r="AD48" s="217"/>
      <c r="AE48" s="217" t="s">
        <v>151</v>
      </c>
      <c r="AF48" s="217" t="s">
        <v>212</v>
      </c>
      <c r="AG48" s="217"/>
      <c r="AH48" s="218"/>
      <c r="AI48" s="216"/>
      <c r="AJ48" s="217"/>
      <c r="AK48" s="217"/>
      <c r="AL48" s="217" t="s">
        <v>151</v>
      </c>
      <c r="AM48" s="217" t="s">
        <v>212</v>
      </c>
      <c r="AN48" s="217"/>
      <c r="AO48" s="218"/>
      <c r="AP48" s="216"/>
      <c r="AQ48" s="217"/>
      <c r="AR48" s="217"/>
      <c r="AS48" s="217" t="s">
        <v>208</v>
      </c>
      <c r="AT48" s="217" t="s">
        <v>212</v>
      </c>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24" t="str">
        <f>C48</f>
        <v>介護従業者</v>
      </c>
      <c r="G49" s="126"/>
      <c r="H49" s="336"/>
      <c r="I49" s="260"/>
      <c r="J49" s="261"/>
      <c r="K49" s="261"/>
      <c r="L49" s="262"/>
      <c r="M49" s="273"/>
      <c r="N49" s="274"/>
      <c r="O49" s="275"/>
      <c r="P49" s="23" t="s">
        <v>72</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5.9999999999999982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5.9999999999999982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5.9999999999999982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5.9999999999999982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51">
        <f>IF($BC$3="４週",SUM(U49:AV49),IF($BC$3="暦月",SUM(U49:AY49),""))</f>
        <v>55.999999999999993</v>
      </c>
      <c r="BA49" s="252"/>
      <c r="BB49" s="253">
        <f>IF($BC$3="４週",AZ49/4,IF($BC$3="暦月",(AZ49/($BC$8/7)),""))</f>
        <v>13.999999999999998</v>
      </c>
      <c r="BC49" s="252"/>
      <c r="BD49" s="245"/>
      <c r="BE49" s="246"/>
      <c r="BF49" s="246"/>
      <c r="BG49" s="246"/>
      <c r="BH49" s="247"/>
    </row>
    <row r="50" spans="2:60" ht="20.25" customHeight="1" x14ac:dyDescent="0.45">
      <c r="B50" s="127"/>
      <c r="C50" s="378"/>
      <c r="D50" s="379"/>
      <c r="E50" s="380"/>
      <c r="F50" s="170"/>
      <c r="G50" s="128" t="str">
        <f>C48</f>
        <v>介護従業者</v>
      </c>
      <c r="H50" s="337"/>
      <c r="I50" s="263"/>
      <c r="J50" s="264"/>
      <c r="K50" s="264"/>
      <c r="L50" s="265"/>
      <c r="M50" s="276"/>
      <c r="N50" s="277"/>
      <c r="O50" s="278"/>
      <c r="P50" s="41" t="s">
        <v>73</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t="s">
        <v>85</v>
      </c>
      <c r="D51" s="382"/>
      <c r="E51" s="383"/>
      <c r="F51" s="124"/>
      <c r="G51" s="126"/>
      <c r="H51" s="335" t="s">
        <v>120</v>
      </c>
      <c r="I51" s="257" t="s">
        <v>19</v>
      </c>
      <c r="J51" s="258"/>
      <c r="K51" s="258"/>
      <c r="L51" s="259"/>
      <c r="M51" s="270" t="s">
        <v>130</v>
      </c>
      <c r="N51" s="271"/>
      <c r="O51" s="272"/>
      <c r="P51" s="21" t="s">
        <v>18</v>
      </c>
      <c r="Q51" s="28"/>
      <c r="R51" s="28"/>
      <c r="S51" s="16"/>
      <c r="T51" s="58"/>
      <c r="U51" s="216"/>
      <c r="V51" s="217"/>
      <c r="W51" s="217"/>
      <c r="X51" s="217" t="s">
        <v>212</v>
      </c>
      <c r="Y51" s="217"/>
      <c r="Z51" s="217"/>
      <c r="AA51" s="218" t="s">
        <v>157</v>
      </c>
      <c r="AB51" s="216"/>
      <c r="AC51" s="217"/>
      <c r="AD51" s="217"/>
      <c r="AE51" s="217" t="s">
        <v>157</v>
      </c>
      <c r="AF51" s="217"/>
      <c r="AG51" s="217"/>
      <c r="AH51" s="218" t="s">
        <v>157</v>
      </c>
      <c r="AI51" s="216"/>
      <c r="AJ51" s="217"/>
      <c r="AK51" s="217"/>
      <c r="AL51" s="217" t="s">
        <v>157</v>
      </c>
      <c r="AM51" s="217"/>
      <c r="AN51" s="217"/>
      <c r="AO51" s="218" t="s">
        <v>157</v>
      </c>
      <c r="AP51" s="216"/>
      <c r="AQ51" s="217"/>
      <c r="AR51" s="217"/>
      <c r="AS51" s="217" t="s">
        <v>157</v>
      </c>
      <c r="AT51" s="217"/>
      <c r="AU51" s="217"/>
      <c r="AV51" s="218" t="s">
        <v>157</v>
      </c>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24" t="str">
        <f>C51</f>
        <v>介護従業者</v>
      </c>
      <c r="G52" s="126"/>
      <c r="H52" s="336"/>
      <c r="I52" s="260"/>
      <c r="J52" s="261"/>
      <c r="K52" s="261"/>
      <c r="L52" s="262"/>
      <c r="M52" s="273"/>
      <c r="N52" s="274"/>
      <c r="O52" s="275"/>
      <c r="P52" s="23" t="s">
        <v>72</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t="str">
        <f>IF(Z51="","",VLOOKUP(Z51,'【記載例】シフト記号表（勤務時間帯）'!$D$6:$X$47,21,FALSE))</f>
        <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t="str">
        <f>IF(AG51="","",VLOOKUP(AG51,'【記載例】シフト記号表（勤務時間帯）'!$D$6:$X$47,21,FALSE))</f>
        <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t="str">
        <f>IF(AN51="","",VLOOKUP(AN51,'【記載例】シフト記号表（勤務時間帯）'!$D$6:$X$47,21,FALSE))</f>
        <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t="str">
        <f>IF(AU51="","",VLOOKUP(AU51,'【記載例】シフト記号表（勤務時間帯）'!$D$6:$X$47,21,FALSE))</f>
        <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51">
        <f>IF($BC$3="４週",SUM(U52:AV52),IF($BC$3="暦月",SUM(U52:AY52),""))</f>
        <v>47.999999999999993</v>
      </c>
      <c r="BA52" s="252"/>
      <c r="BB52" s="253">
        <f>IF($BC$3="４週",AZ52/4,IF($BC$3="暦月",(AZ52/($BC$8/7)),""))</f>
        <v>11.999999999999998</v>
      </c>
      <c r="BC52" s="252"/>
      <c r="BD52" s="245"/>
      <c r="BE52" s="246"/>
      <c r="BF52" s="246"/>
      <c r="BG52" s="246"/>
      <c r="BH52" s="247"/>
    </row>
    <row r="53" spans="2:60" ht="20.25" customHeight="1" x14ac:dyDescent="0.45">
      <c r="B53" s="127"/>
      <c r="C53" s="378"/>
      <c r="D53" s="379"/>
      <c r="E53" s="380"/>
      <c r="F53" s="170"/>
      <c r="G53" s="128" t="str">
        <f>C51</f>
        <v>介護従業者</v>
      </c>
      <c r="H53" s="337"/>
      <c r="I53" s="263"/>
      <c r="J53" s="264"/>
      <c r="K53" s="264"/>
      <c r="L53" s="265"/>
      <c r="M53" s="276"/>
      <c r="N53" s="277"/>
      <c r="O53" s="278"/>
      <c r="P53" s="41" t="s">
        <v>73</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t="s">
        <v>85</v>
      </c>
      <c r="D54" s="382"/>
      <c r="E54" s="383"/>
      <c r="F54" s="124"/>
      <c r="G54" s="126"/>
      <c r="H54" s="335" t="s">
        <v>120</v>
      </c>
      <c r="I54" s="257" t="s">
        <v>106</v>
      </c>
      <c r="J54" s="258"/>
      <c r="K54" s="258"/>
      <c r="L54" s="259"/>
      <c r="M54" s="270" t="s">
        <v>131</v>
      </c>
      <c r="N54" s="271"/>
      <c r="O54" s="272"/>
      <c r="P54" s="21" t="s">
        <v>18</v>
      </c>
      <c r="Q54" s="28"/>
      <c r="R54" s="28"/>
      <c r="S54" s="16"/>
      <c r="T54" s="58"/>
      <c r="U54" s="216"/>
      <c r="V54" s="217" t="s">
        <v>151</v>
      </c>
      <c r="W54" s="217"/>
      <c r="X54" s="217"/>
      <c r="Y54" s="217" t="s">
        <v>208</v>
      </c>
      <c r="Z54" s="217"/>
      <c r="AA54" s="218"/>
      <c r="AB54" s="216"/>
      <c r="AC54" s="217" t="s">
        <v>151</v>
      </c>
      <c r="AD54" s="217"/>
      <c r="AE54" s="217"/>
      <c r="AF54" s="217" t="s">
        <v>208</v>
      </c>
      <c r="AG54" s="217"/>
      <c r="AH54" s="218"/>
      <c r="AI54" s="216"/>
      <c r="AJ54" s="217" t="s">
        <v>151</v>
      </c>
      <c r="AK54" s="217"/>
      <c r="AL54" s="217"/>
      <c r="AM54" s="217" t="s">
        <v>151</v>
      </c>
      <c r="AN54" s="217"/>
      <c r="AO54" s="218"/>
      <c r="AP54" s="216"/>
      <c r="AQ54" s="217" t="s">
        <v>208</v>
      </c>
      <c r="AR54" s="217"/>
      <c r="AS54" s="217"/>
      <c r="AT54" s="217" t="s">
        <v>208</v>
      </c>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24" t="str">
        <f>C54</f>
        <v>介護従業者</v>
      </c>
      <c r="G55" s="126"/>
      <c r="H55" s="336"/>
      <c r="I55" s="260"/>
      <c r="J55" s="261"/>
      <c r="K55" s="261"/>
      <c r="L55" s="262"/>
      <c r="M55" s="273"/>
      <c r="N55" s="274"/>
      <c r="O55" s="275"/>
      <c r="P55" s="23" t="s">
        <v>72</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51">
        <f>IF($BC$3="４週",SUM(U55:AV55),IF($BC$3="暦月",SUM(U55:AY55),""))</f>
        <v>63.999999999999993</v>
      </c>
      <c r="BA55" s="252"/>
      <c r="BB55" s="253">
        <f>IF($BC$3="４週",AZ55/4,IF($BC$3="暦月",(AZ55/($BC$8/7)),""))</f>
        <v>15.999999999999998</v>
      </c>
      <c r="BC55" s="252"/>
      <c r="BD55" s="245"/>
      <c r="BE55" s="246"/>
      <c r="BF55" s="246"/>
      <c r="BG55" s="246"/>
      <c r="BH55" s="247"/>
    </row>
    <row r="56" spans="2:60" ht="20.25" customHeight="1" x14ac:dyDescent="0.45">
      <c r="B56" s="127"/>
      <c r="C56" s="378"/>
      <c r="D56" s="379"/>
      <c r="E56" s="380"/>
      <c r="F56" s="170"/>
      <c r="G56" s="128" t="str">
        <f>C54</f>
        <v>介護従業者</v>
      </c>
      <c r="H56" s="337"/>
      <c r="I56" s="263"/>
      <c r="J56" s="264"/>
      <c r="K56" s="264"/>
      <c r="L56" s="265"/>
      <c r="M56" s="276"/>
      <c r="N56" s="277"/>
      <c r="O56" s="278"/>
      <c r="P56" s="41" t="s">
        <v>73</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t="s">
        <v>85</v>
      </c>
      <c r="D57" s="382"/>
      <c r="E57" s="383"/>
      <c r="F57" s="124"/>
      <c r="G57" s="126"/>
      <c r="H57" s="335" t="s">
        <v>120</v>
      </c>
      <c r="I57" s="257" t="s">
        <v>106</v>
      </c>
      <c r="J57" s="258"/>
      <c r="K57" s="258"/>
      <c r="L57" s="259"/>
      <c r="M57" s="270" t="s">
        <v>132</v>
      </c>
      <c r="N57" s="271"/>
      <c r="O57" s="272"/>
      <c r="P57" s="21" t="s">
        <v>18</v>
      </c>
      <c r="Q57" s="28"/>
      <c r="R57" s="28"/>
      <c r="S57" s="16"/>
      <c r="T57" s="58"/>
      <c r="U57" s="216" t="s">
        <v>213</v>
      </c>
      <c r="V57" s="217"/>
      <c r="W57" s="217"/>
      <c r="X57" s="217"/>
      <c r="Y57" s="217"/>
      <c r="Z57" s="217" t="s">
        <v>156</v>
      </c>
      <c r="AA57" s="218"/>
      <c r="AB57" s="216" t="s">
        <v>213</v>
      </c>
      <c r="AC57" s="217"/>
      <c r="AD57" s="217"/>
      <c r="AE57" s="217"/>
      <c r="AF57" s="217"/>
      <c r="AG57" s="217" t="s">
        <v>156</v>
      </c>
      <c r="AH57" s="218"/>
      <c r="AI57" s="216" t="s">
        <v>213</v>
      </c>
      <c r="AJ57" s="217"/>
      <c r="AK57" s="217"/>
      <c r="AL57" s="217"/>
      <c r="AM57" s="217"/>
      <c r="AN57" s="217" t="s">
        <v>156</v>
      </c>
      <c r="AO57" s="218"/>
      <c r="AP57" s="216" t="s">
        <v>213</v>
      </c>
      <c r="AQ57" s="217"/>
      <c r="AR57" s="217"/>
      <c r="AS57" s="217"/>
      <c r="AT57" s="217"/>
      <c r="AU57" s="217" t="s">
        <v>156</v>
      </c>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24" t="str">
        <f>C57</f>
        <v>介護従業者</v>
      </c>
      <c r="G58" s="126"/>
      <c r="H58" s="336"/>
      <c r="I58" s="260"/>
      <c r="J58" s="261"/>
      <c r="K58" s="261"/>
      <c r="L58" s="262"/>
      <c r="M58" s="273"/>
      <c r="N58" s="274"/>
      <c r="O58" s="275"/>
      <c r="P58" s="23" t="s">
        <v>72</v>
      </c>
      <c r="Q58" s="24"/>
      <c r="R58" s="24"/>
      <c r="S58" s="19"/>
      <c r="T58" s="53"/>
      <c r="U58" s="210">
        <f>IF(U57="","",VLOOKUP(U57,'【記載例】シフト記号表（勤務時間帯）'!$D$6:$X$47,21,FALSE))</f>
        <v>6</v>
      </c>
      <c r="V58" s="211" t="str">
        <f>IF(V57="","",VLOOKUP(V57,'【記載例】シフト記号表（勤務時間帯）'!$D$6:$X$47,21,FALSE))</f>
        <v/>
      </c>
      <c r="W58" s="211" t="str">
        <f>IF(W57="","",VLOOKUP(W57,'【記載例】シフト記号表（勤務時間帯）'!$D$6:$X$47,21,FALSE))</f>
        <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t="str">
        <f>IF(AA57="","",VLOOKUP(AA57,'【記載例】シフト記号表（勤務時間帯）'!$D$6:$X$47,21,FALSE))</f>
        <v/>
      </c>
      <c r="AB58" s="210">
        <f>IF(AB57="","",VLOOKUP(AB57,'【記載例】シフト記号表（勤務時間帯）'!$D$6:$X$47,21,FALSE))</f>
        <v>6</v>
      </c>
      <c r="AC58" s="211" t="str">
        <f>IF(AC57="","",VLOOKUP(AC57,'【記載例】シフト記号表（勤務時間帯）'!$D$6:$X$47,21,FALSE))</f>
        <v/>
      </c>
      <c r="AD58" s="211" t="str">
        <f>IF(AD57="","",VLOOKUP(AD57,'【記載例】シフト記号表（勤務時間帯）'!$D$6:$X$47,21,FALSE))</f>
        <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t="str">
        <f>IF(AH57="","",VLOOKUP(AH57,'【記載例】シフト記号表（勤務時間帯）'!$D$6:$X$47,21,FALSE))</f>
        <v/>
      </c>
      <c r="AI58" s="210">
        <f>IF(AI57="","",VLOOKUP(AI57,'【記載例】シフト記号表（勤務時間帯）'!$D$6:$X$47,21,FALSE))</f>
        <v>6</v>
      </c>
      <c r="AJ58" s="211" t="str">
        <f>IF(AJ57="","",VLOOKUP(AJ57,'【記載例】シフト記号表（勤務時間帯）'!$D$6:$X$47,21,FALSE))</f>
        <v/>
      </c>
      <c r="AK58" s="211" t="str">
        <f>IF(AK57="","",VLOOKUP(AK57,'【記載例】シフト記号表（勤務時間帯）'!$D$6:$X$47,21,FALSE))</f>
        <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t="str">
        <f>IF(AO57="","",VLOOKUP(AO57,'【記載例】シフト記号表（勤務時間帯）'!$D$6:$X$47,21,FALSE))</f>
        <v/>
      </c>
      <c r="AP58" s="210">
        <f>IF(AP57="","",VLOOKUP(AP57,'【記載例】シフト記号表（勤務時間帯）'!$D$6:$X$47,21,FALSE))</f>
        <v>6</v>
      </c>
      <c r="AQ58" s="211" t="str">
        <f>IF(AQ57="","",VLOOKUP(AQ57,'【記載例】シフト記号表（勤務時間帯）'!$D$6:$X$47,21,FALSE))</f>
        <v/>
      </c>
      <c r="AR58" s="211" t="str">
        <f>IF(AR57="","",VLOOKUP(AR57,'【記載例】シフト記号表（勤務時間帯）'!$D$6:$X$47,21,FALSE))</f>
        <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t="str">
        <f>IF(AV57="","",VLOOKUP(AV57,'【記載例】シフト記号表（勤務時間帯）'!$D$6:$X$47,21,FALSE))</f>
        <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51">
        <f>IF($BC$3="４週",SUM(U58:AV58),IF($BC$3="暦月",SUM(U58:AY58),""))</f>
        <v>48</v>
      </c>
      <c r="BA58" s="252"/>
      <c r="BB58" s="253">
        <f>IF($BC$3="４週",AZ58/4,IF($BC$3="暦月",(AZ58/($BC$8/7)),""))</f>
        <v>12</v>
      </c>
      <c r="BC58" s="252"/>
      <c r="BD58" s="245"/>
      <c r="BE58" s="246"/>
      <c r="BF58" s="246"/>
      <c r="BG58" s="246"/>
      <c r="BH58" s="247"/>
    </row>
    <row r="59" spans="2:60" ht="20.25" customHeight="1" x14ac:dyDescent="0.45">
      <c r="B59" s="127"/>
      <c r="C59" s="378"/>
      <c r="D59" s="379"/>
      <c r="E59" s="380"/>
      <c r="F59" s="170"/>
      <c r="G59" s="128" t="str">
        <f>C57</f>
        <v>介護従業者</v>
      </c>
      <c r="H59" s="337"/>
      <c r="I59" s="263"/>
      <c r="J59" s="264"/>
      <c r="K59" s="264"/>
      <c r="L59" s="265"/>
      <c r="M59" s="276"/>
      <c r="N59" s="277"/>
      <c r="O59" s="278"/>
      <c r="P59" s="41" t="s">
        <v>73</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t="s">
        <v>85</v>
      </c>
      <c r="D60" s="382"/>
      <c r="E60" s="383"/>
      <c r="F60" s="124"/>
      <c r="G60" s="126"/>
      <c r="H60" s="335" t="s">
        <v>120</v>
      </c>
      <c r="I60" s="257" t="s">
        <v>106</v>
      </c>
      <c r="J60" s="258"/>
      <c r="K60" s="258"/>
      <c r="L60" s="259"/>
      <c r="M60" s="270" t="s">
        <v>133</v>
      </c>
      <c r="N60" s="271"/>
      <c r="O60" s="272"/>
      <c r="P60" s="21" t="s">
        <v>18</v>
      </c>
      <c r="Q60" s="28"/>
      <c r="R60" s="28"/>
      <c r="S60" s="16"/>
      <c r="T60" s="58"/>
      <c r="U60" s="216" t="s">
        <v>159</v>
      </c>
      <c r="V60" s="217" t="s">
        <v>159</v>
      </c>
      <c r="W60" s="217" t="s">
        <v>214</v>
      </c>
      <c r="X60" s="217"/>
      <c r="Y60" s="217"/>
      <c r="Z60" s="217"/>
      <c r="AA60" s="218" t="s">
        <v>159</v>
      </c>
      <c r="AB60" s="216" t="s">
        <v>214</v>
      </c>
      <c r="AC60" s="217" t="s">
        <v>159</v>
      </c>
      <c r="AD60" s="217" t="s">
        <v>159</v>
      </c>
      <c r="AE60" s="217"/>
      <c r="AF60" s="217"/>
      <c r="AG60" s="217"/>
      <c r="AH60" s="218" t="s">
        <v>214</v>
      </c>
      <c r="AI60" s="216" t="s">
        <v>159</v>
      </c>
      <c r="AJ60" s="217" t="s">
        <v>159</v>
      </c>
      <c r="AK60" s="217" t="s">
        <v>159</v>
      </c>
      <c r="AL60" s="217"/>
      <c r="AM60" s="217"/>
      <c r="AN60" s="217"/>
      <c r="AO60" s="218" t="s">
        <v>159</v>
      </c>
      <c r="AP60" s="216" t="s">
        <v>214</v>
      </c>
      <c r="AQ60" s="217" t="s">
        <v>159</v>
      </c>
      <c r="AR60" s="217" t="s">
        <v>159</v>
      </c>
      <c r="AS60" s="217"/>
      <c r="AT60" s="217"/>
      <c r="AU60" s="217"/>
      <c r="AV60" s="218" t="s">
        <v>159</v>
      </c>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24" t="str">
        <f>C60</f>
        <v>介護従業者</v>
      </c>
      <c r="G61" s="126"/>
      <c r="H61" s="336"/>
      <c r="I61" s="260"/>
      <c r="J61" s="261"/>
      <c r="K61" s="261"/>
      <c r="L61" s="262"/>
      <c r="M61" s="273"/>
      <c r="N61" s="274"/>
      <c r="O61" s="275"/>
      <c r="P61" s="23" t="s">
        <v>72</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51">
        <f>IF($BC$3="４週",SUM(U61:AV61),IF($BC$3="暦月",SUM(U61:AY61),""))</f>
        <v>64.000000000000014</v>
      </c>
      <c r="BA61" s="252"/>
      <c r="BB61" s="253">
        <f>IF($BC$3="４週",AZ61/4,IF($BC$3="暦月",(AZ61/($BC$8/7)),""))</f>
        <v>16.000000000000004</v>
      </c>
      <c r="BC61" s="252"/>
      <c r="BD61" s="245"/>
      <c r="BE61" s="246"/>
      <c r="BF61" s="246"/>
      <c r="BG61" s="246"/>
      <c r="BH61" s="247"/>
    </row>
    <row r="62" spans="2:60" ht="20.25" customHeight="1" x14ac:dyDescent="0.45">
      <c r="B62" s="127"/>
      <c r="C62" s="378"/>
      <c r="D62" s="379"/>
      <c r="E62" s="380"/>
      <c r="F62" s="170"/>
      <c r="G62" s="128" t="str">
        <f>C60</f>
        <v>介護従業者</v>
      </c>
      <c r="H62" s="337"/>
      <c r="I62" s="263"/>
      <c r="J62" s="264"/>
      <c r="K62" s="264"/>
      <c r="L62" s="265"/>
      <c r="M62" s="276"/>
      <c r="N62" s="277"/>
      <c r="O62" s="278"/>
      <c r="P62" s="41" t="s">
        <v>73</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t="s">
        <v>85</v>
      </c>
      <c r="D63" s="382"/>
      <c r="E63" s="383"/>
      <c r="F63" s="124"/>
      <c r="G63" s="126"/>
      <c r="H63" s="335" t="s">
        <v>120</v>
      </c>
      <c r="I63" s="257" t="s">
        <v>106</v>
      </c>
      <c r="J63" s="258"/>
      <c r="K63" s="258"/>
      <c r="L63" s="259"/>
      <c r="M63" s="270" t="s">
        <v>134</v>
      </c>
      <c r="N63" s="271"/>
      <c r="O63" s="272"/>
      <c r="P63" s="21" t="s">
        <v>18</v>
      </c>
      <c r="Q63" s="28"/>
      <c r="R63" s="28"/>
      <c r="S63" s="16"/>
      <c r="T63" s="58"/>
      <c r="U63" s="216" t="s">
        <v>215</v>
      </c>
      <c r="V63" s="217" t="s">
        <v>215</v>
      </c>
      <c r="W63" s="217" t="s">
        <v>158</v>
      </c>
      <c r="X63" s="217"/>
      <c r="Y63" s="217"/>
      <c r="Z63" s="217"/>
      <c r="AA63" s="218"/>
      <c r="AB63" s="216" t="s">
        <v>215</v>
      </c>
      <c r="AC63" s="217" t="s">
        <v>215</v>
      </c>
      <c r="AD63" s="217" t="s">
        <v>158</v>
      </c>
      <c r="AE63" s="217"/>
      <c r="AF63" s="217"/>
      <c r="AG63" s="217"/>
      <c r="AH63" s="218"/>
      <c r="AI63" s="216" t="s">
        <v>215</v>
      </c>
      <c r="AJ63" s="217" t="s">
        <v>158</v>
      </c>
      <c r="AK63" s="217" t="s">
        <v>158</v>
      </c>
      <c r="AL63" s="217"/>
      <c r="AM63" s="217"/>
      <c r="AN63" s="217"/>
      <c r="AO63" s="218"/>
      <c r="AP63" s="216" t="s">
        <v>215</v>
      </c>
      <c r="AQ63" s="217" t="s">
        <v>215</v>
      </c>
      <c r="AR63" s="217" t="s">
        <v>158</v>
      </c>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24" t="str">
        <f>C63</f>
        <v>介護従業者</v>
      </c>
      <c r="G64" s="126"/>
      <c r="H64" s="336"/>
      <c r="I64" s="260"/>
      <c r="J64" s="261"/>
      <c r="K64" s="261"/>
      <c r="L64" s="262"/>
      <c r="M64" s="273"/>
      <c r="N64" s="274"/>
      <c r="O64" s="275"/>
      <c r="P64" s="23" t="s">
        <v>72</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t="str">
        <f>IF(X63="","",VLOOKUP(X63,'【記載例】シフト記号表（勤務時間帯）'!$D$6:$X$47,21,FALSE))</f>
        <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t="str">
        <f>IF(AE63="","",VLOOKUP(AE63,'【記載例】シフト記号表（勤務時間帯）'!$D$6:$X$47,21,FALSE))</f>
        <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t="str">
        <f>IF(AL63="","",VLOOKUP(AL63,'【記載例】シフト記号表（勤務時間帯）'!$D$6:$X$47,21,FALSE))</f>
        <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t="str">
        <f>IF(AS63="","",VLOOKUP(AS63,'【記載例】シフト記号表（勤務時間帯）'!$D$6:$X$47,21,FALSE))</f>
        <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51">
        <f>IF($BC$3="４週",SUM(U64:AV64),IF($BC$3="暦月",SUM(U64:AY64),""))</f>
        <v>29.999999999999996</v>
      </c>
      <c r="BA64" s="252"/>
      <c r="BB64" s="253">
        <f>IF($BC$3="４週",AZ64/4,IF($BC$3="暦月",(AZ64/($BC$8/7)),""))</f>
        <v>7.4999999999999991</v>
      </c>
      <c r="BC64" s="252"/>
      <c r="BD64" s="245"/>
      <c r="BE64" s="246"/>
      <c r="BF64" s="246"/>
      <c r="BG64" s="246"/>
      <c r="BH64" s="247"/>
    </row>
    <row r="65" spans="2:60" ht="20.25" customHeight="1" x14ac:dyDescent="0.45">
      <c r="B65" s="127"/>
      <c r="C65" s="378"/>
      <c r="D65" s="379"/>
      <c r="E65" s="380"/>
      <c r="F65" s="170"/>
      <c r="G65" s="128" t="str">
        <f>C63</f>
        <v>介護従業者</v>
      </c>
      <c r="H65" s="337"/>
      <c r="I65" s="263"/>
      <c r="J65" s="264"/>
      <c r="K65" s="264"/>
      <c r="L65" s="265"/>
      <c r="M65" s="276"/>
      <c r="N65" s="277"/>
      <c r="O65" s="278"/>
      <c r="P65" s="41" t="s">
        <v>73</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t="s">
        <v>85</v>
      </c>
      <c r="D66" s="382"/>
      <c r="E66" s="383"/>
      <c r="F66" s="124"/>
      <c r="G66" s="126"/>
      <c r="H66" s="335" t="s">
        <v>120</v>
      </c>
      <c r="I66" s="257" t="s">
        <v>106</v>
      </c>
      <c r="J66" s="258"/>
      <c r="K66" s="258"/>
      <c r="L66" s="259"/>
      <c r="M66" s="270" t="s">
        <v>135</v>
      </c>
      <c r="N66" s="271"/>
      <c r="O66" s="272"/>
      <c r="P66" s="44" t="s">
        <v>18</v>
      </c>
      <c r="Q66" s="45"/>
      <c r="R66" s="45"/>
      <c r="S66" s="46"/>
      <c r="T66" s="60"/>
      <c r="U66" s="216"/>
      <c r="V66" s="217"/>
      <c r="W66" s="217" t="s">
        <v>164</v>
      </c>
      <c r="X66" s="217"/>
      <c r="Y66" s="217"/>
      <c r="Z66" s="217" t="s">
        <v>164</v>
      </c>
      <c r="AA66" s="218"/>
      <c r="AB66" s="216"/>
      <c r="AC66" s="217"/>
      <c r="AD66" s="217" t="s">
        <v>210</v>
      </c>
      <c r="AE66" s="217"/>
      <c r="AF66" s="217"/>
      <c r="AG66" s="217" t="s">
        <v>164</v>
      </c>
      <c r="AH66" s="218"/>
      <c r="AI66" s="216"/>
      <c r="AJ66" s="217"/>
      <c r="AK66" s="217" t="s">
        <v>210</v>
      </c>
      <c r="AL66" s="217"/>
      <c r="AM66" s="217"/>
      <c r="AN66" s="217" t="s">
        <v>164</v>
      </c>
      <c r="AO66" s="218"/>
      <c r="AP66" s="216"/>
      <c r="AQ66" s="217"/>
      <c r="AR66" s="217" t="s">
        <v>210</v>
      </c>
      <c r="AS66" s="217"/>
      <c r="AT66" s="217"/>
      <c r="AU66" s="217" t="s">
        <v>164</v>
      </c>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24" t="str">
        <f>C66</f>
        <v>介護従業者</v>
      </c>
      <c r="G67" s="126"/>
      <c r="H67" s="336"/>
      <c r="I67" s="260"/>
      <c r="J67" s="261"/>
      <c r="K67" s="261"/>
      <c r="L67" s="262"/>
      <c r="M67" s="273"/>
      <c r="N67" s="274"/>
      <c r="O67" s="275"/>
      <c r="P67" s="23" t="s">
        <v>72</v>
      </c>
      <c r="Q67" s="24"/>
      <c r="R67" s="24"/>
      <c r="S67" s="19"/>
      <c r="T67" s="53"/>
      <c r="U67" s="210" t="str">
        <f>IF(U66="","",VLOOKUP(U66,'【記載例】シフト記号表（勤務時間帯）'!$D$6:$X$47,21,FALSE))</f>
        <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t="str">
        <f>IF(AB66="","",VLOOKUP(AB66,'【記載例】シフト記号表（勤務時間帯）'!$D$6:$X$47,21,FALSE))</f>
        <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t="str">
        <f>IF(AI66="","",VLOOKUP(AI66,'【記載例】シフト記号表（勤務時間帯）'!$D$6:$X$47,21,FALSE))</f>
        <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t="str">
        <f>IF(AP66="","",VLOOKUP(AP66,'【記載例】シフト記号表（勤務時間帯）'!$D$6:$X$47,21,FALSE))</f>
        <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51">
        <f>IF($BC$3="４週",SUM(U67:AV67),IF($BC$3="暦月",SUM(U67:AY67),""))</f>
        <v>48</v>
      </c>
      <c r="BA67" s="252"/>
      <c r="BB67" s="253">
        <f>IF($BC$3="４週",AZ67/4,IF($BC$3="暦月",(AZ67/($BC$8/7)),""))</f>
        <v>12</v>
      </c>
      <c r="BC67" s="252"/>
      <c r="BD67" s="245"/>
      <c r="BE67" s="246"/>
      <c r="BF67" s="246"/>
      <c r="BG67" s="246"/>
      <c r="BH67" s="247"/>
    </row>
    <row r="68" spans="2:60" ht="20.25" customHeight="1" thickBot="1" x14ac:dyDescent="0.5">
      <c r="B68" s="125"/>
      <c r="C68" s="390"/>
      <c r="D68" s="391"/>
      <c r="E68" s="392"/>
      <c r="F68" s="172"/>
      <c r="G68" s="131" t="str">
        <f>C66</f>
        <v>介護従業者</v>
      </c>
      <c r="H68" s="393"/>
      <c r="I68" s="387"/>
      <c r="J68" s="388"/>
      <c r="K68" s="388"/>
      <c r="L68" s="389"/>
      <c r="M68" s="394"/>
      <c r="N68" s="395"/>
      <c r="O68" s="396"/>
      <c r="P68" s="61" t="s">
        <v>73</v>
      </c>
      <c r="Q68" s="30"/>
      <c r="R68" s="30"/>
      <c r="S68" s="62"/>
      <c r="T68" s="63"/>
      <c r="U68" s="213" t="str">
        <f>IF(U66="","",VLOOKUP(U66,'【記載例】シフト記号表（勤務時間帯）'!$D$6:$Z$47,23,FALSE))</f>
        <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v>10</v>
      </c>
      <c r="V69" s="220">
        <v>11</v>
      </c>
      <c r="W69" s="220">
        <v>12</v>
      </c>
      <c r="X69" s="220">
        <v>13</v>
      </c>
      <c r="Y69" s="220">
        <v>14</v>
      </c>
      <c r="Z69" s="220">
        <v>15</v>
      </c>
      <c r="AA69" s="221">
        <v>16</v>
      </c>
      <c r="AB69" s="219">
        <v>10</v>
      </c>
      <c r="AC69" s="220">
        <v>11</v>
      </c>
      <c r="AD69" s="220">
        <v>12</v>
      </c>
      <c r="AE69" s="220">
        <v>13</v>
      </c>
      <c r="AF69" s="220">
        <v>14</v>
      </c>
      <c r="AG69" s="220">
        <v>15</v>
      </c>
      <c r="AH69" s="221">
        <v>16</v>
      </c>
      <c r="AI69" s="219">
        <v>10</v>
      </c>
      <c r="AJ69" s="220">
        <v>11</v>
      </c>
      <c r="AK69" s="220">
        <v>12</v>
      </c>
      <c r="AL69" s="220">
        <v>13</v>
      </c>
      <c r="AM69" s="220">
        <v>14</v>
      </c>
      <c r="AN69" s="220">
        <v>15</v>
      </c>
      <c r="AO69" s="221">
        <v>16</v>
      </c>
      <c r="AP69" s="219">
        <v>10</v>
      </c>
      <c r="AQ69" s="220">
        <v>11</v>
      </c>
      <c r="AR69" s="220">
        <v>12</v>
      </c>
      <c r="AS69" s="220">
        <v>13</v>
      </c>
      <c r="AT69" s="220">
        <v>14</v>
      </c>
      <c r="AU69" s="220">
        <v>15</v>
      </c>
      <c r="AV69" s="221">
        <v>16</v>
      </c>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50"/>
      <c r="BA71" s="351"/>
      <c r="BB71" s="355"/>
      <c r="BC71" s="356"/>
      <c r="BD71" s="356"/>
      <c r="BE71" s="356"/>
      <c r="BF71" s="356"/>
      <c r="BG71" s="356"/>
      <c r="BH71" s="357"/>
    </row>
    <row r="72" spans="2:60" ht="20.25" customHeight="1" x14ac:dyDescent="0.45">
      <c r="B72" s="367" t="s">
        <v>231</v>
      </c>
      <c r="C72" s="368"/>
      <c r="D72" s="368"/>
      <c r="E72" s="368"/>
      <c r="F72" s="368"/>
      <c r="G72" s="368"/>
      <c r="H72" s="368"/>
      <c r="I72" s="368"/>
      <c r="J72" s="368"/>
      <c r="K72" s="368"/>
      <c r="L72" s="368"/>
      <c r="M72" s="368"/>
      <c r="N72" s="368"/>
      <c r="O72" s="368"/>
      <c r="P72" s="368"/>
      <c r="Q72" s="368"/>
      <c r="R72" s="368"/>
      <c r="S72" s="368"/>
      <c r="T72" s="369"/>
      <c r="U72" s="231">
        <f t="shared" ref="U72:AY72" si="1">IF(SUMIF($F$21:$F$68,"介護従業者",U21:U68)=0,"",SUMIF($F$21:$F$68,"介護従業者",U21:U68))</f>
        <v>42.5</v>
      </c>
      <c r="V72" s="232">
        <f t="shared" si="1"/>
        <v>44.499999999999993</v>
      </c>
      <c r="W72" s="232">
        <f t="shared" si="1"/>
        <v>42.5</v>
      </c>
      <c r="X72" s="232">
        <f t="shared" si="1"/>
        <v>43.999999999999993</v>
      </c>
      <c r="Y72" s="232">
        <f t="shared" si="1"/>
        <v>44</v>
      </c>
      <c r="Z72" s="232">
        <f t="shared" si="1"/>
        <v>42</v>
      </c>
      <c r="AA72" s="233">
        <f t="shared" si="1"/>
        <v>40</v>
      </c>
      <c r="AB72" s="231">
        <f t="shared" si="1"/>
        <v>42.5</v>
      </c>
      <c r="AC72" s="232">
        <f t="shared" si="1"/>
        <v>44.5</v>
      </c>
      <c r="AD72" s="232">
        <f t="shared" si="1"/>
        <v>42.5</v>
      </c>
      <c r="AE72" s="232">
        <f t="shared" si="1"/>
        <v>44</v>
      </c>
      <c r="AF72" s="232">
        <f t="shared" si="1"/>
        <v>44</v>
      </c>
      <c r="AG72" s="232">
        <f t="shared" si="1"/>
        <v>42</v>
      </c>
      <c r="AH72" s="233">
        <f t="shared" si="1"/>
        <v>40</v>
      </c>
      <c r="AI72" s="231">
        <f t="shared" si="1"/>
        <v>42.5</v>
      </c>
      <c r="AJ72" s="232">
        <f t="shared" si="1"/>
        <v>44.5</v>
      </c>
      <c r="AK72" s="232">
        <f t="shared" si="1"/>
        <v>42.5</v>
      </c>
      <c r="AL72" s="232">
        <f t="shared" si="1"/>
        <v>44</v>
      </c>
      <c r="AM72" s="232">
        <f t="shared" si="1"/>
        <v>44</v>
      </c>
      <c r="AN72" s="232">
        <f t="shared" si="1"/>
        <v>42</v>
      </c>
      <c r="AO72" s="233">
        <f t="shared" si="1"/>
        <v>40</v>
      </c>
      <c r="AP72" s="231">
        <f t="shared" si="1"/>
        <v>42.5</v>
      </c>
      <c r="AQ72" s="232">
        <f t="shared" si="1"/>
        <v>44.5</v>
      </c>
      <c r="AR72" s="232">
        <f t="shared" si="1"/>
        <v>42.5</v>
      </c>
      <c r="AS72" s="232">
        <f t="shared" si="1"/>
        <v>44</v>
      </c>
      <c r="AT72" s="232">
        <f t="shared" si="1"/>
        <v>44</v>
      </c>
      <c r="AU72" s="232">
        <f t="shared" si="1"/>
        <v>42</v>
      </c>
      <c r="AV72" s="233">
        <f t="shared" si="1"/>
        <v>39.999999999999993</v>
      </c>
      <c r="AW72" s="231" t="str">
        <f t="shared" si="1"/>
        <v/>
      </c>
      <c r="AX72" s="232" t="str">
        <f t="shared" si="1"/>
        <v/>
      </c>
      <c r="AY72" s="232" t="str">
        <f t="shared" si="1"/>
        <v/>
      </c>
      <c r="AZ72" s="370">
        <f>IF($BC$3="４週",SUM(U72:AV72),IF($BC$3="暦月",SUM(U72:AY72),""))</f>
        <v>1198</v>
      </c>
      <c r="BA72" s="371"/>
      <c r="BB72" s="355"/>
      <c r="BC72" s="356"/>
      <c r="BD72" s="356"/>
      <c r="BE72" s="356"/>
      <c r="BF72" s="356"/>
      <c r="BG72" s="356"/>
      <c r="BH72" s="357"/>
    </row>
    <row r="73" spans="2:60" ht="20.25" customHeight="1" thickBot="1" x14ac:dyDescent="0.5">
      <c r="B73" s="361" t="s">
        <v>232</v>
      </c>
      <c r="C73" s="362"/>
      <c r="D73" s="362"/>
      <c r="E73" s="362"/>
      <c r="F73" s="362"/>
      <c r="G73" s="362"/>
      <c r="H73" s="362"/>
      <c r="I73" s="362"/>
      <c r="J73" s="362"/>
      <c r="K73" s="362"/>
      <c r="L73" s="362"/>
      <c r="M73" s="362"/>
      <c r="N73" s="362"/>
      <c r="O73" s="362"/>
      <c r="P73" s="362"/>
      <c r="Q73" s="362"/>
      <c r="R73" s="362"/>
      <c r="S73" s="362"/>
      <c r="T73" s="363"/>
      <c r="U73" s="234">
        <f t="shared" ref="U73:AY73" si="2">IF(SUMIF($G$21:$G$68,"介護従業者",U21:U68)=0,"",SUMIF($G$21:$G$68,"介護従業者",U21:U68))</f>
        <v>10</v>
      </c>
      <c r="V73" s="235">
        <f t="shared" si="2"/>
        <v>10</v>
      </c>
      <c r="W73" s="235">
        <f t="shared" si="2"/>
        <v>10</v>
      </c>
      <c r="X73" s="235">
        <f t="shared" si="2"/>
        <v>10</v>
      </c>
      <c r="Y73" s="235">
        <f t="shared" si="2"/>
        <v>10</v>
      </c>
      <c r="Z73" s="235">
        <f t="shared" si="2"/>
        <v>10</v>
      </c>
      <c r="AA73" s="236">
        <f t="shared" si="2"/>
        <v>10</v>
      </c>
      <c r="AB73" s="237">
        <f t="shared" si="2"/>
        <v>10</v>
      </c>
      <c r="AC73" s="235">
        <f t="shared" si="2"/>
        <v>10</v>
      </c>
      <c r="AD73" s="235">
        <f t="shared" si="2"/>
        <v>10</v>
      </c>
      <c r="AE73" s="235">
        <f t="shared" si="2"/>
        <v>10</v>
      </c>
      <c r="AF73" s="235">
        <f t="shared" si="2"/>
        <v>10</v>
      </c>
      <c r="AG73" s="235">
        <f t="shared" si="2"/>
        <v>10</v>
      </c>
      <c r="AH73" s="236">
        <f t="shared" si="2"/>
        <v>10</v>
      </c>
      <c r="AI73" s="237">
        <f t="shared" si="2"/>
        <v>10</v>
      </c>
      <c r="AJ73" s="235">
        <f t="shared" si="2"/>
        <v>10</v>
      </c>
      <c r="AK73" s="235">
        <f t="shared" si="2"/>
        <v>10</v>
      </c>
      <c r="AL73" s="235">
        <f t="shared" si="2"/>
        <v>10</v>
      </c>
      <c r="AM73" s="235">
        <f t="shared" si="2"/>
        <v>10</v>
      </c>
      <c r="AN73" s="235">
        <f t="shared" si="2"/>
        <v>10</v>
      </c>
      <c r="AO73" s="236">
        <f t="shared" si="2"/>
        <v>10</v>
      </c>
      <c r="AP73" s="237">
        <f t="shared" si="2"/>
        <v>10</v>
      </c>
      <c r="AQ73" s="235">
        <f t="shared" si="2"/>
        <v>10</v>
      </c>
      <c r="AR73" s="235">
        <f t="shared" si="2"/>
        <v>10</v>
      </c>
      <c r="AS73" s="235">
        <f t="shared" si="2"/>
        <v>10</v>
      </c>
      <c r="AT73" s="235">
        <f t="shared" si="2"/>
        <v>10</v>
      </c>
      <c r="AU73" s="235">
        <f t="shared" si="2"/>
        <v>10</v>
      </c>
      <c r="AV73" s="236">
        <f t="shared" si="2"/>
        <v>10</v>
      </c>
      <c r="AW73" s="237" t="str">
        <f t="shared" si="2"/>
        <v/>
      </c>
      <c r="AX73" s="235" t="str">
        <f t="shared" si="2"/>
        <v/>
      </c>
      <c r="AY73" s="238" t="str">
        <f t="shared" si="2"/>
        <v/>
      </c>
      <c r="AZ73" s="344">
        <f>IF($BC$3="４週",SUM(U73:AV73),IF($BC$3="暦月",SUM(U73:AY73),""))</f>
        <v>280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681" priority="193">
      <formula>OR(U$69=$B22,U$70=$B22)</formula>
    </cfRule>
  </conditionalFormatting>
  <conditionalFormatting sqref="U22:AA23 U69:BA73">
    <cfRule type="expression" dxfId="680" priority="177">
      <formula>INDIRECT(ADDRESS(ROW(),COLUMN()))=TRUNC(INDIRECT(ADDRESS(ROW(),COLUMN())))</formula>
    </cfRule>
  </conditionalFormatting>
  <conditionalFormatting sqref="AB22:AH23">
    <cfRule type="expression" dxfId="679" priority="175">
      <formula>INDIRECT(ADDRESS(ROW(),COLUMN()))=TRUNC(INDIRECT(ADDRESS(ROW(),COLUMN())))</formula>
    </cfRule>
  </conditionalFormatting>
  <conditionalFormatting sqref="AI22:AO23">
    <cfRule type="expression" dxfId="678" priority="173">
      <formula>INDIRECT(ADDRESS(ROW(),COLUMN()))=TRUNC(INDIRECT(ADDRESS(ROW(),COLUMN())))</formula>
    </cfRule>
  </conditionalFormatting>
  <conditionalFormatting sqref="AP22:AV23">
    <cfRule type="expression" dxfId="677" priority="171">
      <formula>INDIRECT(ADDRESS(ROW(),COLUMN()))=TRUNC(INDIRECT(ADDRESS(ROW(),COLUMN())))</formula>
    </cfRule>
  </conditionalFormatting>
  <conditionalFormatting sqref="AW22:AY23">
    <cfRule type="expression" dxfId="676" priority="169">
      <formula>INDIRECT(ADDRESS(ROW(),COLUMN()))=TRUNC(INDIRECT(ADDRESS(ROW(),COLUMN())))</formula>
    </cfRule>
  </conditionalFormatting>
  <conditionalFormatting sqref="AZ22:BC23">
    <cfRule type="expression" dxfId="675" priority="168">
      <formula>INDIRECT(ADDRESS(ROW(),COLUMN()))=TRUNC(INDIRECT(ADDRESS(ROW(),COLUMN())))</formula>
    </cfRule>
  </conditionalFormatting>
  <conditionalFormatting sqref="U25:AA26">
    <cfRule type="expression" dxfId="674" priority="166">
      <formula>INDIRECT(ADDRESS(ROW(),COLUMN()))=TRUNC(INDIRECT(ADDRESS(ROW(),COLUMN())))</formula>
    </cfRule>
  </conditionalFormatting>
  <conditionalFormatting sqref="AB25:AH26">
    <cfRule type="expression" dxfId="673" priority="164">
      <formula>INDIRECT(ADDRESS(ROW(),COLUMN()))=TRUNC(INDIRECT(ADDRESS(ROW(),COLUMN())))</formula>
    </cfRule>
  </conditionalFormatting>
  <conditionalFormatting sqref="AI25:AO26">
    <cfRule type="expression" dxfId="672" priority="162">
      <formula>INDIRECT(ADDRESS(ROW(),COLUMN()))=TRUNC(INDIRECT(ADDRESS(ROW(),COLUMN())))</formula>
    </cfRule>
  </conditionalFormatting>
  <conditionalFormatting sqref="AP25:AV26">
    <cfRule type="expression" dxfId="671" priority="160">
      <formula>INDIRECT(ADDRESS(ROW(),COLUMN()))=TRUNC(INDIRECT(ADDRESS(ROW(),COLUMN())))</formula>
    </cfRule>
  </conditionalFormatting>
  <conditionalFormatting sqref="AW25:AY26">
    <cfRule type="expression" dxfId="670" priority="158">
      <formula>INDIRECT(ADDRESS(ROW(),COLUMN()))=TRUNC(INDIRECT(ADDRESS(ROW(),COLUMN())))</formula>
    </cfRule>
  </conditionalFormatting>
  <conditionalFormatting sqref="AZ25:BC26">
    <cfRule type="expression" dxfId="669" priority="157">
      <formula>INDIRECT(ADDRESS(ROW(),COLUMN()))=TRUNC(INDIRECT(ADDRESS(ROW(),COLUMN())))</formula>
    </cfRule>
  </conditionalFormatting>
  <conditionalFormatting sqref="U28:AA29">
    <cfRule type="expression" dxfId="668" priority="155">
      <formula>INDIRECT(ADDRESS(ROW(),COLUMN()))=TRUNC(INDIRECT(ADDRESS(ROW(),COLUMN())))</formula>
    </cfRule>
  </conditionalFormatting>
  <conditionalFormatting sqref="AB28:AH29">
    <cfRule type="expression" dxfId="667" priority="153">
      <formula>INDIRECT(ADDRESS(ROW(),COLUMN()))=TRUNC(INDIRECT(ADDRESS(ROW(),COLUMN())))</formula>
    </cfRule>
  </conditionalFormatting>
  <conditionalFormatting sqref="AI28:AO29">
    <cfRule type="expression" dxfId="666" priority="151">
      <formula>INDIRECT(ADDRESS(ROW(),COLUMN()))=TRUNC(INDIRECT(ADDRESS(ROW(),COLUMN())))</formula>
    </cfRule>
  </conditionalFormatting>
  <conditionalFormatting sqref="AP28:AV29">
    <cfRule type="expression" dxfId="665" priority="149">
      <formula>INDIRECT(ADDRESS(ROW(),COLUMN()))=TRUNC(INDIRECT(ADDRESS(ROW(),COLUMN())))</formula>
    </cfRule>
  </conditionalFormatting>
  <conditionalFormatting sqref="AW28:AY29">
    <cfRule type="expression" dxfId="664" priority="147">
      <formula>INDIRECT(ADDRESS(ROW(),COLUMN()))=TRUNC(INDIRECT(ADDRESS(ROW(),COLUMN())))</formula>
    </cfRule>
  </conditionalFormatting>
  <conditionalFormatting sqref="AZ28:BC29">
    <cfRule type="expression" dxfId="663" priority="146">
      <formula>INDIRECT(ADDRESS(ROW(),COLUMN()))=TRUNC(INDIRECT(ADDRESS(ROW(),COLUMN())))</formula>
    </cfRule>
  </conditionalFormatting>
  <conditionalFormatting sqref="U31:AA32">
    <cfRule type="expression" dxfId="662" priority="144">
      <formula>INDIRECT(ADDRESS(ROW(),COLUMN()))=TRUNC(INDIRECT(ADDRESS(ROW(),COLUMN())))</formula>
    </cfRule>
  </conditionalFormatting>
  <conditionalFormatting sqref="AB31:AH32">
    <cfRule type="expression" dxfId="661" priority="142">
      <formula>INDIRECT(ADDRESS(ROW(),COLUMN()))=TRUNC(INDIRECT(ADDRESS(ROW(),COLUMN())))</formula>
    </cfRule>
  </conditionalFormatting>
  <conditionalFormatting sqref="AI31:AO32">
    <cfRule type="expression" dxfId="660" priority="140">
      <formula>INDIRECT(ADDRESS(ROW(),COLUMN()))=TRUNC(INDIRECT(ADDRESS(ROW(),COLUMN())))</formula>
    </cfRule>
  </conditionalFormatting>
  <conditionalFormatting sqref="AP31:AV32">
    <cfRule type="expression" dxfId="659" priority="138">
      <formula>INDIRECT(ADDRESS(ROW(),COLUMN()))=TRUNC(INDIRECT(ADDRESS(ROW(),COLUMN())))</formula>
    </cfRule>
  </conditionalFormatting>
  <conditionalFormatting sqref="AW31:AY32">
    <cfRule type="expression" dxfId="658" priority="136">
      <formula>INDIRECT(ADDRESS(ROW(),COLUMN()))=TRUNC(INDIRECT(ADDRESS(ROW(),COLUMN())))</formula>
    </cfRule>
  </conditionalFormatting>
  <conditionalFormatting sqref="AZ31:BC32">
    <cfRule type="expression" dxfId="657" priority="135">
      <formula>INDIRECT(ADDRESS(ROW(),COLUMN()))=TRUNC(INDIRECT(ADDRESS(ROW(),COLUMN())))</formula>
    </cfRule>
  </conditionalFormatting>
  <conditionalFormatting sqref="U34:AA35">
    <cfRule type="expression" dxfId="656" priority="133">
      <formula>INDIRECT(ADDRESS(ROW(),COLUMN()))=TRUNC(INDIRECT(ADDRESS(ROW(),COLUMN())))</formula>
    </cfRule>
  </conditionalFormatting>
  <conditionalFormatting sqref="AB34:AH35">
    <cfRule type="expression" dxfId="655" priority="131">
      <formula>INDIRECT(ADDRESS(ROW(),COLUMN()))=TRUNC(INDIRECT(ADDRESS(ROW(),COLUMN())))</formula>
    </cfRule>
  </conditionalFormatting>
  <conditionalFormatting sqref="AI34:AO35">
    <cfRule type="expression" dxfId="654" priority="129">
      <formula>INDIRECT(ADDRESS(ROW(),COLUMN()))=TRUNC(INDIRECT(ADDRESS(ROW(),COLUMN())))</formula>
    </cfRule>
  </conditionalFormatting>
  <conditionalFormatting sqref="AP34:AV35">
    <cfRule type="expression" dxfId="653" priority="127">
      <formula>INDIRECT(ADDRESS(ROW(),COLUMN()))=TRUNC(INDIRECT(ADDRESS(ROW(),COLUMN())))</formula>
    </cfRule>
  </conditionalFormatting>
  <conditionalFormatting sqref="AW34:AY35">
    <cfRule type="expression" dxfId="652" priority="125">
      <formula>INDIRECT(ADDRESS(ROW(),COLUMN()))=TRUNC(INDIRECT(ADDRESS(ROW(),COLUMN())))</formula>
    </cfRule>
  </conditionalFormatting>
  <conditionalFormatting sqref="AZ34:BC35">
    <cfRule type="expression" dxfId="651" priority="124">
      <formula>INDIRECT(ADDRESS(ROW(),COLUMN()))=TRUNC(INDIRECT(ADDRESS(ROW(),COLUMN())))</formula>
    </cfRule>
  </conditionalFormatting>
  <conditionalFormatting sqref="U37:AA38">
    <cfRule type="expression" dxfId="650" priority="122">
      <formula>INDIRECT(ADDRESS(ROW(),COLUMN()))=TRUNC(INDIRECT(ADDRESS(ROW(),COLUMN())))</formula>
    </cfRule>
  </conditionalFormatting>
  <conditionalFormatting sqref="AB37:AH38">
    <cfRule type="expression" dxfId="649" priority="120">
      <formula>INDIRECT(ADDRESS(ROW(),COLUMN()))=TRUNC(INDIRECT(ADDRESS(ROW(),COLUMN())))</formula>
    </cfRule>
  </conditionalFormatting>
  <conditionalFormatting sqref="AI37:AO38">
    <cfRule type="expression" dxfId="648" priority="118">
      <formula>INDIRECT(ADDRESS(ROW(),COLUMN()))=TRUNC(INDIRECT(ADDRESS(ROW(),COLUMN())))</formula>
    </cfRule>
  </conditionalFormatting>
  <conditionalFormatting sqref="AP37:AV38">
    <cfRule type="expression" dxfId="647" priority="116">
      <formula>INDIRECT(ADDRESS(ROW(),COLUMN()))=TRUNC(INDIRECT(ADDRESS(ROW(),COLUMN())))</formula>
    </cfRule>
  </conditionalFormatting>
  <conditionalFormatting sqref="AW37:AY38">
    <cfRule type="expression" dxfId="646" priority="114">
      <formula>INDIRECT(ADDRESS(ROW(),COLUMN()))=TRUNC(INDIRECT(ADDRESS(ROW(),COLUMN())))</formula>
    </cfRule>
  </conditionalFormatting>
  <conditionalFormatting sqref="AZ37:BC38">
    <cfRule type="expression" dxfId="645" priority="113">
      <formula>INDIRECT(ADDRESS(ROW(),COLUMN()))=TRUNC(INDIRECT(ADDRESS(ROW(),COLUMN())))</formula>
    </cfRule>
  </conditionalFormatting>
  <conditionalFormatting sqref="U40:AA41">
    <cfRule type="expression" dxfId="644" priority="111">
      <formula>INDIRECT(ADDRESS(ROW(),COLUMN()))=TRUNC(INDIRECT(ADDRESS(ROW(),COLUMN())))</formula>
    </cfRule>
  </conditionalFormatting>
  <conditionalFormatting sqref="AB40:AH41">
    <cfRule type="expression" dxfId="643" priority="109">
      <formula>INDIRECT(ADDRESS(ROW(),COLUMN()))=TRUNC(INDIRECT(ADDRESS(ROW(),COLUMN())))</formula>
    </cfRule>
  </conditionalFormatting>
  <conditionalFormatting sqref="AI40:AO41">
    <cfRule type="expression" dxfId="642" priority="107">
      <formula>INDIRECT(ADDRESS(ROW(),COLUMN()))=TRUNC(INDIRECT(ADDRESS(ROW(),COLUMN())))</formula>
    </cfRule>
  </conditionalFormatting>
  <conditionalFormatting sqref="AP40:AV41">
    <cfRule type="expression" dxfId="641" priority="105">
      <formula>INDIRECT(ADDRESS(ROW(),COLUMN()))=TRUNC(INDIRECT(ADDRESS(ROW(),COLUMN())))</formula>
    </cfRule>
  </conditionalFormatting>
  <conditionalFormatting sqref="AW40:AY41">
    <cfRule type="expression" dxfId="640" priority="103">
      <formula>INDIRECT(ADDRESS(ROW(),COLUMN()))=TRUNC(INDIRECT(ADDRESS(ROW(),COLUMN())))</formula>
    </cfRule>
  </conditionalFormatting>
  <conditionalFormatting sqref="AZ40:BC41">
    <cfRule type="expression" dxfId="639" priority="102">
      <formula>INDIRECT(ADDRESS(ROW(),COLUMN()))=TRUNC(INDIRECT(ADDRESS(ROW(),COLUMN())))</formula>
    </cfRule>
  </conditionalFormatting>
  <conditionalFormatting sqref="U43:AA44">
    <cfRule type="expression" dxfId="638" priority="100">
      <formula>INDIRECT(ADDRESS(ROW(),COLUMN()))=TRUNC(INDIRECT(ADDRESS(ROW(),COLUMN())))</formula>
    </cfRule>
  </conditionalFormatting>
  <conditionalFormatting sqref="AB43:AH44">
    <cfRule type="expression" dxfId="637" priority="98">
      <formula>INDIRECT(ADDRESS(ROW(),COLUMN()))=TRUNC(INDIRECT(ADDRESS(ROW(),COLUMN())))</formula>
    </cfRule>
  </conditionalFormatting>
  <conditionalFormatting sqref="AI43:AO44">
    <cfRule type="expression" dxfId="636" priority="96">
      <formula>INDIRECT(ADDRESS(ROW(),COLUMN()))=TRUNC(INDIRECT(ADDRESS(ROW(),COLUMN())))</formula>
    </cfRule>
  </conditionalFormatting>
  <conditionalFormatting sqref="AP43:AV44">
    <cfRule type="expression" dxfId="635" priority="94">
      <formula>INDIRECT(ADDRESS(ROW(),COLUMN()))=TRUNC(INDIRECT(ADDRESS(ROW(),COLUMN())))</formula>
    </cfRule>
  </conditionalFormatting>
  <conditionalFormatting sqref="AW43:AY44">
    <cfRule type="expression" dxfId="634" priority="92">
      <formula>INDIRECT(ADDRESS(ROW(),COLUMN()))=TRUNC(INDIRECT(ADDRESS(ROW(),COLUMN())))</formula>
    </cfRule>
  </conditionalFormatting>
  <conditionalFormatting sqref="AZ43:BC44">
    <cfRule type="expression" dxfId="633" priority="91">
      <formula>INDIRECT(ADDRESS(ROW(),COLUMN()))=TRUNC(INDIRECT(ADDRESS(ROW(),COLUMN())))</formula>
    </cfRule>
  </conditionalFormatting>
  <conditionalFormatting sqref="U46:AA47">
    <cfRule type="expression" dxfId="632" priority="89">
      <formula>INDIRECT(ADDRESS(ROW(),COLUMN()))=TRUNC(INDIRECT(ADDRESS(ROW(),COLUMN())))</formula>
    </cfRule>
  </conditionalFormatting>
  <conditionalFormatting sqref="AB46:AH47">
    <cfRule type="expression" dxfId="631" priority="87">
      <formula>INDIRECT(ADDRESS(ROW(),COLUMN()))=TRUNC(INDIRECT(ADDRESS(ROW(),COLUMN())))</formula>
    </cfRule>
  </conditionalFormatting>
  <conditionalFormatting sqref="AI46:AO47">
    <cfRule type="expression" dxfId="630" priority="85">
      <formula>INDIRECT(ADDRESS(ROW(),COLUMN()))=TRUNC(INDIRECT(ADDRESS(ROW(),COLUMN())))</formula>
    </cfRule>
  </conditionalFormatting>
  <conditionalFormatting sqref="AP46:AV47">
    <cfRule type="expression" dxfId="629" priority="83">
      <formula>INDIRECT(ADDRESS(ROW(),COLUMN()))=TRUNC(INDIRECT(ADDRESS(ROW(),COLUMN())))</formula>
    </cfRule>
  </conditionalFormatting>
  <conditionalFormatting sqref="AW46:AY47">
    <cfRule type="expression" dxfId="628" priority="81">
      <formula>INDIRECT(ADDRESS(ROW(),COLUMN()))=TRUNC(INDIRECT(ADDRESS(ROW(),COLUMN())))</formula>
    </cfRule>
  </conditionalFormatting>
  <conditionalFormatting sqref="AZ46:BC47">
    <cfRule type="expression" dxfId="627" priority="80">
      <formula>INDIRECT(ADDRESS(ROW(),COLUMN()))=TRUNC(INDIRECT(ADDRESS(ROW(),COLUMN())))</formula>
    </cfRule>
  </conditionalFormatting>
  <conditionalFormatting sqref="U49:AA50">
    <cfRule type="expression" dxfId="626" priority="78">
      <formula>INDIRECT(ADDRESS(ROW(),COLUMN()))=TRUNC(INDIRECT(ADDRESS(ROW(),COLUMN())))</formula>
    </cfRule>
  </conditionalFormatting>
  <conditionalFormatting sqref="AB49:AH50">
    <cfRule type="expression" dxfId="625" priority="76">
      <formula>INDIRECT(ADDRESS(ROW(),COLUMN()))=TRUNC(INDIRECT(ADDRESS(ROW(),COLUMN())))</formula>
    </cfRule>
  </conditionalFormatting>
  <conditionalFormatting sqref="AI49:AO50">
    <cfRule type="expression" dxfId="624" priority="74">
      <formula>INDIRECT(ADDRESS(ROW(),COLUMN()))=TRUNC(INDIRECT(ADDRESS(ROW(),COLUMN())))</formula>
    </cfRule>
  </conditionalFormatting>
  <conditionalFormatting sqref="AP49:AV50">
    <cfRule type="expression" dxfId="623" priority="72">
      <formula>INDIRECT(ADDRESS(ROW(),COLUMN()))=TRUNC(INDIRECT(ADDRESS(ROW(),COLUMN())))</formula>
    </cfRule>
  </conditionalFormatting>
  <conditionalFormatting sqref="AW49:AY50">
    <cfRule type="expression" dxfId="622" priority="70">
      <formula>INDIRECT(ADDRESS(ROW(),COLUMN()))=TRUNC(INDIRECT(ADDRESS(ROW(),COLUMN())))</formula>
    </cfRule>
  </conditionalFormatting>
  <conditionalFormatting sqref="AZ49:BC50">
    <cfRule type="expression" dxfId="621" priority="69">
      <formula>INDIRECT(ADDRESS(ROW(),COLUMN()))=TRUNC(INDIRECT(ADDRESS(ROW(),COLUMN())))</formula>
    </cfRule>
  </conditionalFormatting>
  <conditionalFormatting sqref="U52:AA53">
    <cfRule type="expression" dxfId="620" priority="67">
      <formula>INDIRECT(ADDRESS(ROW(),COLUMN()))=TRUNC(INDIRECT(ADDRESS(ROW(),COLUMN())))</formula>
    </cfRule>
  </conditionalFormatting>
  <conditionalFormatting sqref="AB52:AH53">
    <cfRule type="expression" dxfId="619" priority="65">
      <formula>INDIRECT(ADDRESS(ROW(),COLUMN()))=TRUNC(INDIRECT(ADDRESS(ROW(),COLUMN())))</formula>
    </cfRule>
  </conditionalFormatting>
  <conditionalFormatting sqref="AI52:AO53">
    <cfRule type="expression" dxfId="618" priority="63">
      <formula>INDIRECT(ADDRESS(ROW(),COLUMN()))=TRUNC(INDIRECT(ADDRESS(ROW(),COLUMN())))</formula>
    </cfRule>
  </conditionalFormatting>
  <conditionalFormatting sqref="AP52:AV53">
    <cfRule type="expression" dxfId="617" priority="61">
      <formula>INDIRECT(ADDRESS(ROW(),COLUMN()))=TRUNC(INDIRECT(ADDRESS(ROW(),COLUMN())))</formula>
    </cfRule>
  </conditionalFormatting>
  <conditionalFormatting sqref="AW52:AY53">
    <cfRule type="expression" dxfId="616" priority="59">
      <formula>INDIRECT(ADDRESS(ROW(),COLUMN()))=TRUNC(INDIRECT(ADDRESS(ROW(),COLUMN())))</formula>
    </cfRule>
  </conditionalFormatting>
  <conditionalFormatting sqref="AZ52:BC53">
    <cfRule type="expression" dxfId="615" priority="58">
      <formula>INDIRECT(ADDRESS(ROW(),COLUMN()))=TRUNC(INDIRECT(ADDRESS(ROW(),COLUMN())))</formula>
    </cfRule>
  </conditionalFormatting>
  <conditionalFormatting sqref="U55:AA56">
    <cfRule type="expression" dxfId="614" priority="56">
      <formula>INDIRECT(ADDRESS(ROW(),COLUMN()))=TRUNC(INDIRECT(ADDRESS(ROW(),COLUMN())))</formula>
    </cfRule>
  </conditionalFormatting>
  <conditionalFormatting sqref="AB55:AH56">
    <cfRule type="expression" dxfId="613" priority="54">
      <formula>INDIRECT(ADDRESS(ROW(),COLUMN()))=TRUNC(INDIRECT(ADDRESS(ROW(),COLUMN())))</formula>
    </cfRule>
  </conditionalFormatting>
  <conditionalFormatting sqref="AI55:AO56">
    <cfRule type="expression" dxfId="612" priority="52">
      <formula>INDIRECT(ADDRESS(ROW(),COLUMN()))=TRUNC(INDIRECT(ADDRESS(ROW(),COLUMN())))</formula>
    </cfRule>
  </conditionalFormatting>
  <conditionalFormatting sqref="AP55:AV56">
    <cfRule type="expression" dxfId="611" priority="50">
      <formula>INDIRECT(ADDRESS(ROW(),COLUMN()))=TRUNC(INDIRECT(ADDRESS(ROW(),COLUMN())))</formula>
    </cfRule>
  </conditionalFormatting>
  <conditionalFormatting sqref="AW55:AY56">
    <cfRule type="expression" dxfId="610" priority="48">
      <formula>INDIRECT(ADDRESS(ROW(),COLUMN()))=TRUNC(INDIRECT(ADDRESS(ROW(),COLUMN())))</formula>
    </cfRule>
  </conditionalFormatting>
  <conditionalFormatting sqref="AZ55:BC56">
    <cfRule type="expression" dxfId="609" priority="47">
      <formula>INDIRECT(ADDRESS(ROW(),COLUMN()))=TRUNC(INDIRECT(ADDRESS(ROW(),COLUMN())))</formula>
    </cfRule>
  </conditionalFormatting>
  <conditionalFormatting sqref="U58:AA59">
    <cfRule type="expression" dxfId="608" priority="45">
      <formula>INDIRECT(ADDRESS(ROW(),COLUMN()))=TRUNC(INDIRECT(ADDRESS(ROW(),COLUMN())))</formula>
    </cfRule>
  </conditionalFormatting>
  <conditionalFormatting sqref="AB58:AH59">
    <cfRule type="expression" dxfId="607" priority="43">
      <formula>INDIRECT(ADDRESS(ROW(),COLUMN()))=TRUNC(INDIRECT(ADDRESS(ROW(),COLUMN())))</formula>
    </cfRule>
  </conditionalFormatting>
  <conditionalFormatting sqref="AI58:AO59">
    <cfRule type="expression" dxfId="606" priority="41">
      <formula>INDIRECT(ADDRESS(ROW(),COLUMN()))=TRUNC(INDIRECT(ADDRESS(ROW(),COLUMN())))</formula>
    </cfRule>
  </conditionalFormatting>
  <conditionalFormatting sqref="AP58:AV59">
    <cfRule type="expression" dxfId="605" priority="39">
      <formula>INDIRECT(ADDRESS(ROW(),COLUMN()))=TRUNC(INDIRECT(ADDRESS(ROW(),COLUMN())))</formula>
    </cfRule>
  </conditionalFormatting>
  <conditionalFormatting sqref="AW58:AY59">
    <cfRule type="expression" dxfId="604" priority="37">
      <formula>INDIRECT(ADDRESS(ROW(),COLUMN()))=TRUNC(INDIRECT(ADDRESS(ROW(),COLUMN())))</formula>
    </cfRule>
  </conditionalFormatting>
  <conditionalFormatting sqref="AZ58:BC59">
    <cfRule type="expression" dxfId="603" priority="36">
      <formula>INDIRECT(ADDRESS(ROW(),COLUMN()))=TRUNC(INDIRECT(ADDRESS(ROW(),COLUMN())))</formula>
    </cfRule>
  </conditionalFormatting>
  <conditionalFormatting sqref="U61:AA62">
    <cfRule type="expression" dxfId="602" priority="34">
      <formula>INDIRECT(ADDRESS(ROW(),COLUMN()))=TRUNC(INDIRECT(ADDRESS(ROW(),COLUMN())))</formula>
    </cfRule>
  </conditionalFormatting>
  <conditionalFormatting sqref="AB61:AH62">
    <cfRule type="expression" dxfId="601" priority="32">
      <formula>INDIRECT(ADDRESS(ROW(),COLUMN()))=TRUNC(INDIRECT(ADDRESS(ROW(),COLUMN())))</formula>
    </cfRule>
  </conditionalFormatting>
  <conditionalFormatting sqref="AI61:AO62">
    <cfRule type="expression" dxfId="600" priority="30">
      <formula>INDIRECT(ADDRESS(ROW(),COLUMN()))=TRUNC(INDIRECT(ADDRESS(ROW(),COLUMN())))</formula>
    </cfRule>
  </conditionalFormatting>
  <conditionalFormatting sqref="AP61:AV62">
    <cfRule type="expression" dxfId="599" priority="28">
      <formula>INDIRECT(ADDRESS(ROW(),COLUMN()))=TRUNC(INDIRECT(ADDRESS(ROW(),COLUMN())))</formula>
    </cfRule>
  </conditionalFormatting>
  <conditionalFormatting sqref="AW61:AY62">
    <cfRule type="expression" dxfId="598" priority="26">
      <formula>INDIRECT(ADDRESS(ROW(),COLUMN()))=TRUNC(INDIRECT(ADDRESS(ROW(),COLUMN())))</formula>
    </cfRule>
  </conditionalFormatting>
  <conditionalFormatting sqref="AZ61:BC62">
    <cfRule type="expression" dxfId="597" priority="25">
      <formula>INDIRECT(ADDRESS(ROW(),COLUMN()))=TRUNC(INDIRECT(ADDRESS(ROW(),COLUMN())))</formula>
    </cfRule>
  </conditionalFormatting>
  <conditionalFormatting sqref="U64:AA65">
    <cfRule type="expression" dxfId="596" priority="23">
      <formula>INDIRECT(ADDRESS(ROW(),COLUMN()))=TRUNC(INDIRECT(ADDRESS(ROW(),COLUMN())))</formula>
    </cfRule>
  </conditionalFormatting>
  <conditionalFormatting sqref="AB64:AH65">
    <cfRule type="expression" dxfId="595" priority="21">
      <formula>INDIRECT(ADDRESS(ROW(),COLUMN()))=TRUNC(INDIRECT(ADDRESS(ROW(),COLUMN())))</formula>
    </cfRule>
  </conditionalFormatting>
  <conditionalFormatting sqref="AI64:AO65">
    <cfRule type="expression" dxfId="594" priority="19">
      <formula>INDIRECT(ADDRESS(ROW(),COLUMN()))=TRUNC(INDIRECT(ADDRESS(ROW(),COLUMN())))</formula>
    </cfRule>
  </conditionalFormatting>
  <conditionalFormatting sqref="AP64:AV65">
    <cfRule type="expression" dxfId="593" priority="17">
      <formula>INDIRECT(ADDRESS(ROW(),COLUMN()))=TRUNC(INDIRECT(ADDRESS(ROW(),COLUMN())))</formula>
    </cfRule>
  </conditionalFormatting>
  <conditionalFormatting sqref="AW64:AY65">
    <cfRule type="expression" dxfId="592" priority="15">
      <formula>INDIRECT(ADDRESS(ROW(),COLUMN()))=TRUNC(INDIRECT(ADDRESS(ROW(),COLUMN())))</formula>
    </cfRule>
  </conditionalFormatting>
  <conditionalFormatting sqref="AZ64:BC65">
    <cfRule type="expression" dxfId="591" priority="14">
      <formula>INDIRECT(ADDRESS(ROW(),COLUMN()))=TRUNC(INDIRECT(ADDRESS(ROW(),COLUMN())))</formula>
    </cfRule>
  </conditionalFormatting>
  <conditionalFormatting sqref="U67:AA68">
    <cfRule type="expression" dxfId="590" priority="12">
      <formula>INDIRECT(ADDRESS(ROW(),COLUMN()))=TRUNC(INDIRECT(ADDRESS(ROW(),COLUMN())))</formula>
    </cfRule>
  </conditionalFormatting>
  <conditionalFormatting sqref="AB67:AH68">
    <cfRule type="expression" dxfId="589" priority="10">
      <formula>INDIRECT(ADDRESS(ROW(),COLUMN()))=TRUNC(INDIRECT(ADDRESS(ROW(),COLUMN())))</formula>
    </cfRule>
  </conditionalFormatting>
  <conditionalFormatting sqref="AI67:AO68">
    <cfRule type="expression" dxfId="588" priority="8">
      <formula>INDIRECT(ADDRESS(ROW(),COLUMN()))=TRUNC(INDIRECT(ADDRESS(ROW(),COLUMN())))</formula>
    </cfRule>
  </conditionalFormatting>
  <conditionalFormatting sqref="AP67:AV68">
    <cfRule type="expression" dxfId="587" priority="6">
      <formula>INDIRECT(ADDRESS(ROW(),COLUMN()))=TRUNC(INDIRECT(ADDRESS(ROW(),COLUMN())))</formula>
    </cfRule>
  </conditionalFormatting>
  <conditionalFormatting sqref="AW67:AY68">
    <cfRule type="expression" dxfId="586" priority="4">
      <formula>INDIRECT(ADDRESS(ROW(),COLUMN()))=TRUNC(INDIRECT(ADDRESS(ROW(),COLUMN())))</formula>
    </cfRule>
  </conditionalFormatting>
  <conditionalFormatting sqref="AZ67:BC68">
    <cfRule type="expression" dxfId="585" priority="3">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5">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5">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5">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5">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5">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5">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5">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5">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5">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5">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5">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5">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5">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5">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5">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5">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5">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7"/>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7"/>
      <c r="G66" s="173"/>
      <c r="H66" s="343"/>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x14ac:dyDescent="0.45">
      <c r="B68" s="127"/>
      <c r="C68" s="378"/>
      <c r="D68" s="379"/>
      <c r="E68" s="380"/>
      <c r="F68" s="179"/>
      <c r="G68" s="175">
        <f>C66</f>
        <v>0</v>
      </c>
      <c r="H68" s="337"/>
      <c r="I68" s="263"/>
      <c r="J68" s="264"/>
      <c r="K68" s="264"/>
      <c r="L68" s="265"/>
      <c r="M68" s="276"/>
      <c r="N68" s="277"/>
      <c r="O68" s="278"/>
      <c r="P68" s="206" t="s">
        <v>73</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8"/>
      <c r="BE68" s="249"/>
      <c r="BF68" s="249"/>
      <c r="BG68" s="249"/>
      <c r="BH68" s="250"/>
    </row>
    <row r="69" spans="2:60" ht="20.25" customHeight="1" x14ac:dyDescent="0.45">
      <c r="B69" s="129"/>
      <c r="C69" s="381"/>
      <c r="D69" s="382"/>
      <c r="E69" s="383"/>
      <c r="F69" s="177"/>
      <c r="G69" s="173"/>
      <c r="H69" s="343"/>
      <c r="I69" s="257"/>
      <c r="J69" s="258"/>
      <c r="K69" s="258"/>
      <c r="L69" s="259"/>
      <c r="M69" s="270"/>
      <c r="N69" s="271"/>
      <c r="O69" s="272"/>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79"/>
      <c r="BA69" s="280"/>
      <c r="BB69" s="281"/>
      <c r="BC69" s="280"/>
      <c r="BD69" s="242"/>
      <c r="BE69" s="243"/>
      <c r="BF69" s="243"/>
      <c r="BG69" s="243"/>
      <c r="BH69" s="244"/>
    </row>
    <row r="70" spans="2:60" ht="20.25" customHeight="1" x14ac:dyDescent="0.45">
      <c r="B70" s="125">
        <f>B67+1</f>
        <v>17</v>
      </c>
      <c r="C70" s="375"/>
      <c r="D70" s="376"/>
      <c r="E70" s="377"/>
      <c r="F70" s="178">
        <f>C69</f>
        <v>0</v>
      </c>
      <c r="G70" s="174"/>
      <c r="H70" s="336"/>
      <c r="I70" s="260"/>
      <c r="J70" s="261"/>
      <c r="K70" s="261"/>
      <c r="L70" s="262"/>
      <c r="M70" s="273"/>
      <c r="N70" s="274"/>
      <c r="O70" s="275"/>
      <c r="P70" s="23" t="s">
        <v>72</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51">
        <f>IF($BC$3="４週",SUM(U70:AV70),IF($BC$3="暦月",SUM(U70:AY70),""))</f>
        <v>0</v>
      </c>
      <c r="BA70" s="252"/>
      <c r="BB70" s="253">
        <f>IF($BC$3="４週",AZ70/4,IF($BC$3="暦月",(AZ70/($BC$8/7)),""))</f>
        <v>0</v>
      </c>
      <c r="BC70" s="252"/>
      <c r="BD70" s="245"/>
      <c r="BE70" s="246"/>
      <c r="BF70" s="246"/>
      <c r="BG70" s="246"/>
      <c r="BH70" s="247"/>
    </row>
    <row r="71" spans="2:60" ht="20.25" customHeight="1" x14ac:dyDescent="0.45">
      <c r="B71" s="127"/>
      <c r="C71" s="378"/>
      <c r="D71" s="379"/>
      <c r="E71" s="380"/>
      <c r="F71" s="179"/>
      <c r="G71" s="175">
        <f>C69</f>
        <v>0</v>
      </c>
      <c r="H71" s="337"/>
      <c r="I71" s="263"/>
      <c r="J71" s="264"/>
      <c r="K71" s="264"/>
      <c r="L71" s="265"/>
      <c r="M71" s="276"/>
      <c r="N71" s="277"/>
      <c r="O71" s="278"/>
      <c r="P71" s="206" t="s">
        <v>73</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54">
        <f>IF($BC$3="４週",SUM(U71:AV71),IF($BC$3="暦月",SUM(U71:AY71),""))</f>
        <v>0</v>
      </c>
      <c r="BA71" s="255"/>
      <c r="BB71" s="256">
        <f>IF($BC$3="４週",AZ71/4,IF($BC$3="暦月",(AZ71/($BC$8/7)),""))</f>
        <v>0</v>
      </c>
      <c r="BC71" s="255"/>
      <c r="BD71" s="248"/>
      <c r="BE71" s="249"/>
      <c r="BF71" s="249"/>
      <c r="BG71" s="249"/>
      <c r="BH71" s="250"/>
    </row>
    <row r="72" spans="2:60" ht="20.25" customHeight="1" x14ac:dyDescent="0.45">
      <c r="B72" s="129"/>
      <c r="C72" s="381"/>
      <c r="D72" s="382"/>
      <c r="E72" s="383"/>
      <c r="F72" s="177"/>
      <c r="G72" s="173"/>
      <c r="H72" s="343"/>
      <c r="I72" s="257"/>
      <c r="J72" s="258"/>
      <c r="K72" s="258"/>
      <c r="L72" s="259"/>
      <c r="M72" s="270"/>
      <c r="N72" s="271"/>
      <c r="O72" s="272"/>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79"/>
      <c r="BA72" s="280"/>
      <c r="BB72" s="281"/>
      <c r="BC72" s="280"/>
      <c r="BD72" s="242"/>
      <c r="BE72" s="243"/>
      <c r="BF72" s="243"/>
      <c r="BG72" s="243"/>
      <c r="BH72" s="244"/>
    </row>
    <row r="73" spans="2:60" ht="20.25" customHeight="1" x14ac:dyDescent="0.45">
      <c r="B73" s="125">
        <f>B70+1</f>
        <v>18</v>
      </c>
      <c r="C73" s="375"/>
      <c r="D73" s="376"/>
      <c r="E73" s="377"/>
      <c r="F73" s="178">
        <f>C72</f>
        <v>0</v>
      </c>
      <c r="G73" s="174"/>
      <c r="H73" s="336"/>
      <c r="I73" s="260"/>
      <c r="J73" s="261"/>
      <c r="K73" s="261"/>
      <c r="L73" s="262"/>
      <c r="M73" s="273"/>
      <c r="N73" s="274"/>
      <c r="O73" s="275"/>
      <c r="P73" s="23" t="s">
        <v>72</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51">
        <f>IF($BC$3="４週",SUM(U73:AV73),IF($BC$3="暦月",SUM(U73:AY73),""))</f>
        <v>0</v>
      </c>
      <c r="BA73" s="252"/>
      <c r="BB73" s="253">
        <f>IF($BC$3="４週",AZ73/4,IF($BC$3="暦月",(AZ73/($BC$8/7)),""))</f>
        <v>0</v>
      </c>
      <c r="BC73" s="252"/>
      <c r="BD73" s="245"/>
      <c r="BE73" s="246"/>
      <c r="BF73" s="246"/>
      <c r="BG73" s="246"/>
      <c r="BH73" s="247"/>
    </row>
    <row r="74" spans="2:60" ht="20.25" customHeight="1" x14ac:dyDescent="0.45">
      <c r="B74" s="127"/>
      <c r="C74" s="378"/>
      <c r="D74" s="379"/>
      <c r="E74" s="380"/>
      <c r="F74" s="179"/>
      <c r="G74" s="175">
        <f>C72</f>
        <v>0</v>
      </c>
      <c r="H74" s="337"/>
      <c r="I74" s="263"/>
      <c r="J74" s="264"/>
      <c r="K74" s="264"/>
      <c r="L74" s="265"/>
      <c r="M74" s="276"/>
      <c r="N74" s="277"/>
      <c r="O74" s="278"/>
      <c r="P74" s="206" t="s">
        <v>73</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54">
        <f>IF($BC$3="４週",SUM(U74:AV74),IF($BC$3="暦月",SUM(U74:AY74),""))</f>
        <v>0</v>
      </c>
      <c r="BA74" s="255"/>
      <c r="BB74" s="256">
        <f>IF($BC$3="４週",AZ74/4,IF($BC$3="暦月",(AZ74/($BC$8/7)),""))</f>
        <v>0</v>
      </c>
      <c r="BC74" s="255"/>
      <c r="BD74" s="248"/>
      <c r="BE74" s="249"/>
      <c r="BF74" s="249"/>
      <c r="BG74" s="249"/>
      <c r="BH74" s="250"/>
    </row>
    <row r="75" spans="2:60" ht="20.25" customHeight="1" x14ac:dyDescent="0.45">
      <c r="B75" s="129"/>
      <c r="C75" s="381"/>
      <c r="D75" s="382"/>
      <c r="E75" s="383"/>
      <c r="F75" s="177"/>
      <c r="G75" s="173"/>
      <c r="H75" s="343"/>
      <c r="I75" s="257"/>
      <c r="J75" s="258"/>
      <c r="K75" s="258"/>
      <c r="L75" s="259"/>
      <c r="M75" s="270"/>
      <c r="N75" s="271"/>
      <c r="O75" s="272"/>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79"/>
      <c r="BA75" s="280"/>
      <c r="BB75" s="281"/>
      <c r="BC75" s="280"/>
      <c r="BD75" s="242"/>
      <c r="BE75" s="243"/>
      <c r="BF75" s="243"/>
      <c r="BG75" s="243"/>
      <c r="BH75" s="244"/>
    </row>
    <row r="76" spans="2:60" ht="20.25" customHeight="1" x14ac:dyDescent="0.45">
      <c r="B76" s="125">
        <f>B73+1</f>
        <v>19</v>
      </c>
      <c r="C76" s="375"/>
      <c r="D76" s="376"/>
      <c r="E76" s="377"/>
      <c r="F76" s="178">
        <f>C75</f>
        <v>0</v>
      </c>
      <c r="G76" s="174"/>
      <c r="H76" s="336"/>
      <c r="I76" s="260"/>
      <c r="J76" s="261"/>
      <c r="K76" s="261"/>
      <c r="L76" s="262"/>
      <c r="M76" s="273"/>
      <c r="N76" s="274"/>
      <c r="O76" s="275"/>
      <c r="P76" s="23" t="s">
        <v>72</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51">
        <f>IF($BC$3="４週",SUM(U76:AV76),IF($BC$3="暦月",SUM(U76:AY76),""))</f>
        <v>0</v>
      </c>
      <c r="BA76" s="252"/>
      <c r="BB76" s="253">
        <f>IF($BC$3="４週",AZ76/4,IF($BC$3="暦月",(AZ76/($BC$8/7)),""))</f>
        <v>0</v>
      </c>
      <c r="BC76" s="252"/>
      <c r="BD76" s="245"/>
      <c r="BE76" s="246"/>
      <c r="BF76" s="246"/>
      <c r="BG76" s="246"/>
      <c r="BH76" s="247"/>
    </row>
    <row r="77" spans="2:60" ht="20.25" customHeight="1" x14ac:dyDescent="0.45">
      <c r="B77" s="127"/>
      <c r="C77" s="378"/>
      <c r="D77" s="379"/>
      <c r="E77" s="380"/>
      <c r="F77" s="179"/>
      <c r="G77" s="175">
        <f>C75</f>
        <v>0</v>
      </c>
      <c r="H77" s="337"/>
      <c r="I77" s="263"/>
      <c r="J77" s="264"/>
      <c r="K77" s="264"/>
      <c r="L77" s="265"/>
      <c r="M77" s="276"/>
      <c r="N77" s="277"/>
      <c r="O77" s="278"/>
      <c r="P77" s="206" t="s">
        <v>73</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54">
        <f>IF($BC$3="４週",SUM(U77:AV77),IF($BC$3="暦月",SUM(U77:AY77),""))</f>
        <v>0</v>
      </c>
      <c r="BA77" s="255"/>
      <c r="BB77" s="256">
        <f>IF($BC$3="４週",AZ77/4,IF($BC$3="暦月",(AZ77/($BC$8/7)),""))</f>
        <v>0</v>
      </c>
      <c r="BC77" s="255"/>
      <c r="BD77" s="248"/>
      <c r="BE77" s="249"/>
      <c r="BF77" s="249"/>
      <c r="BG77" s="249"/>
      <c r="BH77" s="250"/>
    </row>
    <row r="78" spans="2:60" ht="20.25" customHeight="1" x14ac:dyDescent="0.45">
      <c r="B78" s="129"/>
      <c r="C78" s="381"/>
      <c r="D78" s="382"/>
      <c r="E78" s="383"/>
      <c r="F78" s="177"/>
      <c r="G78" s="173"/>
      <c r="H78" s="343"/>
      <c r="I78" s="257"/>
      <c r="J78" s="258"/>
      <c r="K78" s="258"/>
      <c r="L78" s="259"/>
      <c r="M78" s="270"/>
      <c r="N78" s="271"/>
      <c r="O78" s="272"/>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79"/>
      <c r="BA78" s="280"/>
      <c r="BB78" s="281"/>
      <c r="BC78" s="280"/>
      <c r="BD78" s="242"/>
      <c r="BE78" s="243"/>
      <c r="BF78" s="243"/>
      <c r="BG78" s="243"/>
      <c r="BH78" s="244"/>
    </row>
    <row r="79" spans="2:60" ht="20.25" customHeight="1" x14ac:dyDescent="0.45">
      <c r="B79" s="125">
        <f>B76+1</f>
        <v>20</v>
      </c>
      <c r="C79" s="375"/>
      <c r="D79" s="376"/>
      <c r="E79" s="377"/>
      <c r="F79" s="178">
        <f>C78</f>
        <v>0</v>
      </c>
      <c r="G79" s="174"/>
      <c r="H79" s="336"/>
      <c r="I79" s="260"/>
      <c r="J79" s="261"/>
      <c r="K79" s="261"/>
      <c r="L79" s="262"/>
      <c r="M79" s="273"/>
      <c r="N79" s="274"/>
      <c r="O79" s="275"/>
      <c r="P79" s="23" t="s">
        <v>72</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51">
        <f>IF($BC$3="４週",SUM(U79:AV79),IF($BC$3="暦月",SUM(U79:AY79),""))</f>
        <v>0</v>
      </c>
      <c r="BA79" s="252"/>
      <c r="BB79" s="253">
        <f>IF($BC$3="４週",AZ79/4,IF($BC$3="暦月",(AZ79/($BC$8/7)),""))</f>
        <v>0</v>
      </c>
      <c r="BC79" s="252"/>
      <c r="BD79" s="245"/>
      <c r="BE79" s="246"/>
      <c r="BF79" s="246"/>
      <c r="BG79" s="246"/>
      <c r="BH79" s="247"/>
    </row>
    <row r="80" spans="2:60" ht="20.25" customHeight="1" x14ac:dyDescent="0.45">
      <c r="B80" s="127"/>
      <c r="C80" s="378"/>
      <c r="D80" s="379"/>
      <c r="E80" s="380"/>
      <c r="F80" s="179"/>
      <c r="G80" s="175">
        <f>C78</f>
        <v>0</v>
      </c>
      <c r="H80" s="337"/>
      <c r="I80" s="263"/>
      <c r="J80" s="264"/>
      <c r="K80" s="264"/>
      <c r="L80" s="265"/>
      <c r="M80" s="276"/>
      <c r="N80" s="277"/>
      <c r="O80" s="278"/>
      <c r="P80" s="206" t="s">
        <v>73</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54">
        <f>IF($BC$3="４週",SUM(U80:AV80),IF($BC$3="暦月",SUM(U80:AY80),""))</f>
        <v>0</v>
      </c>
      <c r="BA80" s="255"/>
      <c r="BB80" s="256">
        <f>IF($BC$3="４週",AZ80/4,IF($BC$3="暦月",(AZ80/($BC$8/7)),""))</f>
        <v>0</v>
      </c>
      <c r="BC80" s="255"/>
      <c r="BD80" s="248"/>
      <c r="BE80" s="249"/>
      <c r="BF80" s="249"/>
      <c r="BG80" s="249"/>
      <c r="BH80" s="250"/>
    </row>
    <row r="81" spans="2:60" ht="20.25" customHeight="1" x14ac:dyDescent="0.45">
      <c r="B81" s="129"/>
      <c r="C81" s="381"/>
      <c r="D81" s="382"/>
      <c r="E81" s="383"/>
      <c r="F81" s="177"/>
      <c r="G81" s="173"/>
      <c r="H81" s="343"/>
      <c r="I81" s="257"/>
      <c r="J81" s="258"/>
      <c r="K81" s="258"/>
      <c r="L81" s="259"/>
      <c r="M81" s="270"/>
      <c r="N81" s="271"/>
      <c r="O81" s="272"/>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79"/>
      <c r="BA81" s="280"/>
      <c r="BB81" s="281"/>
      <c r="BC81" s="280"/>
      <c r="BD81" s="242"/>
      <c r="BE81" s="243"/>
      <c r="BF81" s="243"/>
      <c r="BG81" s="243"/>
      <c r="BH81" s="244"/>
    </row>
    <row r="82" spans="2:60" ht="20.25" customHeight="1" x14ac:dyDescent="0.45">
      <c r="B82" s="125">
        <f>B79+1</f>
        <v>21</v>
      </c>
      <c r="C82" s="375"/>
      <c r="D82" s="376"/>
      <c r="E82" s="377"/>
      <c r="F82" s="178">
        <f>C81</f>
        <v>0</v>
      </c>
      <c r="G82" s="174"/>
      <c r="H82" s="336"/>
      <c r="I82" s="260"/>
      <c r="J82" s="261"/>
      <c r="K82" s="261"/>
      <c r="L82" s="262"/>
      <c r="M82" s="273"/>
      <c r="N82" s="274"/>
      <c r="O82" s="275"/>
      <c r="P82" s="23" t="s">
        <v>72</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51">
        <f>IF($BC$3="４週",SUM(U82:AV82),IF($BC$3="暦月",SUM(U82:AY82),""))</f>
        <v>0</v>
      </c>
      <c r="BA82" s="252"/>
      <c r="BB82" s="253">
        <f>IF($BC$3="４週",AZ82/4,IF($BC$3="暦月",(AZ82/($BC$8/7)),""))</f>
        <v>0</v>
      </c>
      <c r="BC82" s="252"/>
      <c r="BD82" s="245"/>
      <c r="BE82" s="246"/>
      <c r="BF82" s="246"/>
      <c r="BG82" s="246"/>
      <c r="BH82" s="247"/>
    </row>
    <row r="83" spans="2:60" ht="20.25" customHeight="1" x14ac:dyDescent="0.45">
      <c r="B83" s="127"/>
      <c r="C83" s="378"/>
      <c r="D83" s="379"/>
      <c r="E83" s="380"/>
      <c r="F83" s="179"/>
      <c r="G83" s="175">
        <f>C81</f>
        <v>0</v>
      </c>
      <c r="H83" s="337"/>
      <c r="I83" s="263"/>
      <c r="J83" s="264"/>
      <c r="K83" s="264"/>
      <c r="L83" s="265"/>
      <c r="M83" s="276"/>
      <c r="N83" s="277"/>
      <c r="O83" s="278"/>
      <c r="P83" s="206" t="s">
        <v>73</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54">
        <f>IF($BC$3="４週",SUM(U83:AV83),IF($BC$3="暦月",SUM(U83:AY83),""))</f>
        <v>0</v>
      </c>
      <c r="BA83" s="255"/>
      <c r="BB83" s="256">
        <f>IF($BC$3="４週",AZ83/4,IF($BC$3="暦月",(AZ83/($BC$8/7)),""))</f>
        <v>0</v>
      </c>
      <c r="BC83" s="255"/>
      <c r="BD83" s="248"/>
      <c r="BE83" s="249"/>
      <c r="BF83" s="249"/>
      <c r="BG83" s="249"/>
      <c r="BH83" s="250"/>
    </row>
    <row r="84" spans="2:60" ht="20.25" customHeight="1" x14ac:dyDescent="0.45">
      <c r="B84" s="129"/>
      <c r="C84" s="381"/>
      <c r="D84" s="382"/>
      <c r="E84" s="383"/>
      <c r="F84" s="177"/>
      <c r="G84" s="173"/>
      <c r="H84" s="343"/>
      <c r="I84" s="257"/>
      <c r="J84" s="258"/>
      <c r="K84" s="258"/>
      <c r="L84" s="259"/>
      <c r="M84" s="270"/>
      <c r="N84" s="271"/>
      <c r="O84" s="272"/>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79"/>
      <c r="BA84" s="280"/>
      <c r="BB84" s="281"/>
      <c r="BC84" s="280"/>
      <c r="BD84" s="242"/>
      <c r="BE84" s="243"/>
      <c r="BF84" s="243"/>
      <c r="BG84" s="243"/>
      <c r="BH84" s="244"/>
    </row>
    <row r="85" spans="2:60" ht="20.25" customHeight="1" x14ac:dyDescent="0.45">
      <c r="B85" s="125">
        <f>B82+1</f>
        <v>22</v>
      </c>
      <c r="C85" s="375"/>
      <c r="D85" s="376"/>
      <c r="E85" s="377"/>
      <c r="F85" s="178">
        <f>C84</f>
        <v>0</v>
      </c>
      <c r="G85" s="174"/>
      <c r="H85" s="336"/>
      <c r="I85" s="260"/>
      <c r="J85" s="261"/>
      <c r="K85" s="261"/>
      <c r="L85" s="262"/>
      <c r="M85" s="273"/>
      <c r="N85" s="274"/>
      <c r="O85" s="275"/>
      <c r="P85" s="23" t="s">
        <v>72</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51">
        <f>IF($BC$3="４週",SUM(U85:AV85),IF($BC$3="暦月",SUM(U85:AY85),""))</f>
        <v>0</v>
      </c>
      <c r="BA85" s="252"/>
      <c r="BB85" s="253">
        <f>IF($BC$3="４週",AZ85/4,IF($BC$3="暦月",(AZ85/($BC$8/7)),""))</f>
        <v>0</v>
      </c>
      <c r="BC85" s="252"/>
      <c r="BD85" s="245"/>
      <c r="BE85" s="246"/>
      <c r="BF85" s="246"/>
      <c r="BG85" s="246"/>
      <c r="BH85" s="247"/>
    </row>
    <row r="86" spans="2:60" ht="20.25" customHeight="1" x14ac:dyDescent="0.45">
      <c r="B86" s="127"/>
      <c r="C86" s="378"/>
      <c r="D86" s="379"/>
      <c r="E86" s="380"/>
      <c r="F86" s="179"/>
      <c r="G86" s="175">
        <f>C84</f>
        <v>0</v>
      </c>
      <c r="H86" s="337"/>
      <c r="I86" s="263"/>
      <c r="J86" s="264"/>
      <c r="K86" s="264"/>
      <c r="L86" s="265"/>
      <c r="M86" s="276"/>
      <c r="N86" s="277"/>
      <c r="O86" s="278"/>
      <c r="P86" s="206" t="s">
        <v>73</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54">
        <f>IF($BC$3="４週",SUM(U86:AV86),IF($BC$3="暦月",SUM(U86:AY86),""))</f>
        <v>0</v>
      </c>
      <c r="BA86" s="255"/>
      <c r="BB86" s="256">
        <f>IF($BC$3="４週",AZ86/4,IF($BC$3="暦月",(AZ86/($BC$8/7)),""))</f>
        <v>0</v>
      </c>
      <c r="BC86" s="255"/>
      <c r="BD86" s="248"/>
      <c r="BE86" s="249"/>
      <c r="BF86" s="249"/>
      <c r="BG86" s="249"/>
      <c r="BH86" s="250"/>
    </row>
    <row r="87" spans="2:60" ht="20.25" customHeight="1" x14ac:dyDescent="0.45">
      <c r="B87" s="129"/>
      <c r="C87" s="381"/>
      <c r="D87" s="382"/>
      <c r="E87" s="383"/>
      <c r="F87" s="177"/>
      <c r="G87" s="173"/>
      <c r="H87" s="343"/>
      <c r="I87" s="257"/>
      <c r="J87" s="258"/>
      <c r="K87" s="258"/>
      <c r="L87" s="259"/>
      <c r="M87" s="270"/>
      <c r="N87" s="271"/>
      <c r="O87" s="272"/>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79"/>
      <c r="BA87" s="280"/>
      <c r="BB87" s="281"/>
      <c r="BC87" s="280"/>
      <c r="BD87" s="242"/>
      <c r="BE87" s="243"/>
      <c r="BF87" s="243"/>
      <c r="BG87" s="243"/>
      <c r="BH87" s="244"/>
    </row>
    <row r="88" spans="2:60" ht="20.25" customHeight="1" x14ac:dyDescent="0.45">
      <c r="B88" s="125">
        <f>B85+1</f>
        <v>23</v>
      </c>
      <c r="C88" s="375"/>
      <c r="D88" s="376"/>
      <c r="E88" s="377"/>
      <c r="F88" s="178">
        <f>C87</f>
        <v>0</v>
      </c>
      <c r="G88" s="174"/>
      <c r="H88" s="336"/>
      <c r="I88" s="260"/>
      <c r="J88" s="261"/>
      <c r="K88" s="261"/>
      <c r="L88" s="262"/>
      <c r="M88" s="273"/>
      <c r="N88" s="274"/>
      <c r="O88" s="275"/>
      <c r="P88" s="23" t="s">
        <v>72</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51">
        <f>IF($BC$3="４週",SUM(U88:AV88),IF($BC$3="暦月",SUM(U88:AY88),""))</f>
        <v>0</v>
      </c>
      <c r="BA88" s="252"/>
      <c r="BB88" s="253">
        <f>IF($BC$3="４週",AZ88/4,IF($BC$3="暦月",(AZ88/($BC$8/7)),""))</f>
        <v>0</v>
      </c>
      <c r="BC88" s="252"/>
      <c r="BD88" s="245"/>
      <c r="BE88" s="246"/>
      <c r="BF88" s="246"/>
      <c r="BG88" s="246"/>
      <c r="BH88" s="247"/>
    </row>
    <row r="89" spans="2:60" ht="20.25" customHeight="1" x14ac:dyDescent="0.45">
      <c r="B89" s="127"/>
      <c r="C89" s="378"/>
      <c r="D89" s="379"/>
      <c r="E89" s="380"/>
      <c r="F89" s="179"/>
      <c r="G89" s="175">
        <f>C87</f>
        <v>0</v>
      </c>
      <c r="H89" s="337"/>
      <c r="I89" s="263"/>
      <c r="J89" s="264"/>
      <c r="K89" s="264"/>
      <c r="L89" s="265"/>
      <c r="M89" s="276"/>
      <c r="N89" s="277"/>
      <c r="O89" s="278"/>
      <c r="P89" s="206" t="s">
        <v>73</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54">
        <f>IF($BC$3="４週",SUM(U89:AV89),IF($BC$3="暦月",SUM(U89:AY89),""))</f>
        <v>0</v>
      </c>
      <c r="BA89" s="255"/>
      <c r="BB89" s="256">
        <f>IF($BC$3="４週",AZ89/4,IF($BC$3="暦月",(AZ89/($BC$8/7)),""))</f>
        <v>0</v>
      </c>
      <c r="BC89" s="255"/>
      <c r="BD89" s="248"/>
      <c r="BE89" s="249"/>
      <c r="BF89" s="249"/>
      <c r="BG89" s="249"/>
      <c r="BH89" s="250"/>
    </row>
    <row r="90" spans="2:60" ht="20.25" customHeight="1" x14ac:dyDescent="0.45">
      <c r="B90" s="129"/>
      <c r="C90" s="381"/>
      <c r="D90" s="382"/>
      <c r="E90" s="383"/>
      <c r="F90" s="177"/>
      <c r="G90" s="173"/>
      <c r="H90" s="343"/>
      <c r="I90" s="257"/>
      <c r="J90" s="258"/>
      <c r="K90" s="258"/>
      <c r="L90" s="259"/>
      <c r="M90" s="270"/>
      <c r="N90" s="271"/>
      <c r="O90" s="272"/>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79"/>
      <c r="BA90" s="280"/>
      <c r="BB90" s="281"/>
      <c r="BC90" s="280"/>
      <c r="BD90" s="242"/>
      <c r="BE90" s="243"/>
      <c r="BF90" s="243"/>
      <c r="BG90" s="243"/>
      <c r="BH90" s="244"/>
    </row>
    <row r="91" spans="2:60" ht="20.25" customHeight="1" x14ac:dyDescent="0.45">
      <c r="B91" s="125">
        <f>B88+1</f>
        <v>24</v>
      </c>
      <c r="C91" s="375"/>
      <c r="D91" s="376"/>
      <c r="E91" s="377"/>
      <c r="F91" s="178">
        <f>C90</f>
        <v>0</v>
      </c>
      <c r="G91" s="174"/>
      <c r="H91" s="336"/>
      <c r="I91" s="260"/>
      <c r="J91" s="261"/>
      <c r="K91" s="261"/>
      <c r="L91" s="262"/>
      <c r="M91" s="273"/>
      <c r="N91" s="274"/>
      <c r="O91" s="275"/>
      <c r="P91" s="23" t="s">
        <v>72</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51">
        <f>IF($BC$3="４週",SUM(U91:AV91),IF($BC$3="暦月",SUM(U91:AY91),""))</f>
        <v>0</v>
      </c>
      <c r="BA91" s="252"/>
      <c r="BB91" s="253">
        <f>IF($BC$3="４週",AZ91/4,IF($BC$3="暦月",(AZ91/($BC$8/7)),""))</f>
        <v>0</v>
      </c>
      <c r="BC91" s="252"/>
      <c r="BD91" s="245"/>
      <c r="BE91" s="246"/>
      <c r="BF91" s="246"/>
      <c r="BG91" s="246"/>
      <c r="BH91" s="247"/>
    </row>
    <row r="92" spans="2:60" ht="20.25" customHeight="1" x14ac:dyDescent="0.45">
      <c r="B92" s="127"/>
      <c r="C92" s="378"/>
      <c r="D92" s="379"/>
      <c r="E92" s="380"/>
      <c r="F92" s="179"/>
      <c r="G92" s="175">
        <f>C90</f>
        <v>0</v>
      </c>
      <c r="H92" s="337"/>
      <c r="I92" s="263"/>
      <c r="J92" s="264"/>
      <c r="K92" s="264"/>
      <c r="L92" s="265"/>
      <c r="M92" s="276"/>
      <c r="N92" s="277"/>
      <c r="O92" s="278"/>
      <c r="P92" s="206" t="s">
        <v>73</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54">
        <f>IF($BC$3="４週",SUM(U92:AV92),IF($BC$3="暦月",SUM(U92:AY92),""))</f>
        <v>0</v>
      </c>
      <c r="BA92" s="255"/>
      <c r="BB92" s="256">
        <f>IF($BC$3="４週",AZ92/4,IF($BC$3="暦月",(AZ92/($BC$8/7)),""))</f>
        <v>0</v>
      </c>
      <c r="BC92" s="255"/>
      <c r="BD92" s="248"/>
      <c r="BE92" s="249"/>
      <c r="BF92" s="249"/>
      <c r="BG92" s="249"/>
      <c r="BH92" s="250"/>
    </row>
    <row r="93" spans="2:60" ht="20.25" customHeight="1" x14ac:dyDescent="0.45">
      <c r="B93" s="129"/>
      <c r="C93" s="381"/>
      <c r="D93" s="382"/>
      <c r="E93" s="383"/>
      <c r="F93" s="177"/>
      <c r="G93" s="173"/>
      <c r="H93" s="343"/>
      <c r="I93" s="257"/>
      <c r="J93" s="258"/>
      <c r="K93" s="258"/>
      <c r="L93" s="259"/>
      <c r="M93" s="270"/>
      <c r="N93" s="271"/>
      <c r="O93" s="272"/>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79"/>
      <c r="BA93" s="280"/>
      <c r="BB93" s="281"/>
      <c r="BC93" s="280"/>
      <c r="BD93" s="242"/>
      <c r="BE93" s="243"/>
      <c r="BF93" s="243"/>
      <c r="BG93" s="243"/>
      <c r="BH93" s="244"/>
    </row>
    <row r="94" spans="2:60" ht="20.25" customHeight="1" x14ac:dyDescent="0.45">
      <c r="B94" s="125">
        <f>B91+1</f>
        <v>25</v>
      </c>
      <c r="C94" s="375"/>
      <c r="D94" s="376"/>
      <c r="E94" s="377"/>
      <c r="F94" s="178">
        <f>C93</f>
        <v>0</v>
      </c>
      <c r="G94" s="174"/>
      <c r="H94" s="336"/>
      <c r="I94" s="260"/>
      <c r="J94" s="261"/>
      <c r="K94" s="261"/>
      <c r="L94" s="262"/>
      <c r="M94" s="273"/>
      <c r="N94" s="274"/>
      <c r="O94" s="275"/>
      <c r="P94" s="23" t="s">
        <v>72</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51">
        <f>IF($BC$3="４週",SUM(U94:AV94),IF($BC$3="暦月",SUM(U94:AY94),""))</f>
        <v>0</v>
      </c>
      <c r="BA94" s="252"/>
      <c r="BB94" s="253">
        <f>IF($BC$3="４週",AZ94/4,IF($BC$3="暦月",(AZ94/($BC$8/7)),""))</f>
        <v>0</v>
      </c>
      <c r="BC94" s="252"/>
      <c r="BD94" s="245"/>
      <c r="BE94" s="246"/>
      <c r="BF94" s="246"/>
      <c r="BG94" s="246"/>
      <c r="BH94" s="247"/>
    </row>
    <row r="95" spans="2:60" ht="20.25" customHeight="1" x14ac:dyDescent="0.45">
      <c r="B95" s="127"/>
      <c r="C95" s="378"/>
      <c r="D95" s="379"/>
      <c r="E95" s="380"/>
      <c r="F95" s="179"/>
      <c r="G95" s="175">
        <f>C93</f>
        <v>0</v>
      </c>
      <c r="H95" s="337"/>
      <c r="I95" s="263"/>
      <c r="J95" s="264"/>
      <c r="K95" s="264"/>
      <c r="L95" s="265"/>
      <c r="M95" s="276"/>
      <c r="N95" s="277"/>
      <c r="O95" s="278"/>
      <c r="P95" s="206" t="s">
        <v>73</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54">
        <f>IF($BC$3="４週",SUM(U95:AV95),IF($BC$3="暦月",SUM(U95:AY95),""))</f>
        <v>0</v>
      </c>
      <c r="BA95" s="255"/>
      <c r="BB95" s="256">
        <f>IF($BC$3="４週",AZ95/4,IF($BC$3="暦月",(AZ95/($BC$8/7)),""))</f>
        <v>0</v>
      </c>
      <c r="BC95" s="255"/>
      <c r="BD95" s="248"/>
      <c r="BE95" s="249"/>
      <c r="BF95" s="249"/>
      <c r="BG95" s="249"/>
      <c r="BH95" s="250"/>
    </row>
    <row r="96" spans="2:60" ht="20.25" customHeight="1" x14ac:dyDescent="0.45">
      <c r="B96" s="129"/>
      <c r="C96" s="381"/>
      <c r="D96" s="382"/>
      <c r="E96" s="383"/>
      <c r="F96" s="177"/>
      <c r="G96" s="173"/>
      <c r="H96" s="343"/>
      <c r="I96" s="257"/>
      <c r="J96" s="258"/>
      <c r="K96" s="258"/>
      <c r="L96" s="259"/>
      <c r="M96" s="270"/>
      <c r="N96" s="271"/>
      <c r="O96" s="272"/>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79"/>
      <c r="BA96" s="280"/>
      <c r="BB96" s="281"/>
      <c r="BC96" s="280"/>
      <c r="BD96" s="242"/>
      <c r="BE96" s="243"/>
      <c r="BF96" s="243"/>
      <c r="BG96" s="243"/>
      <c r="BH96" s="244"/>
    </row>
    <row r="97" spans="2:60" ht="20.25" customHeight="1" x14ac:dyDescent="0.45">
      <c r="B97" s="125">
        <f>B94+1</f>
        <v>26</v>
      </c>
      <c r="C97" s="375"/>
      <c r="D97" s="376"/>
      <c r="E97" s="377"/>
      <c r="F97" s="178">
        <f>C96</f>
        <v>0</v>
      </c>
      <c r="G97" s="174"/>
      <c r="H97" s="336"/>
      <c r="I97" s="260"/>
      <c r="J97" s="261"/>
      <c r="K97" s="261"/>
      <c r="L97" s="262"/>
      <c r="M97" s="273"/>
      <c r="N97" s="274"/>
      <c r="O97" s="275"/>
      <c r="P97" s="23" t="s">
        <v>72</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51">
        <f>IF($BC$3="４週",SUM(U97:AV97),IF($BC$3="暦月",SUM(U97:AY97),""))</f>
        <v>0</v>
      </c>
      <c r="BA97" s="252"/>
      <c r="BB97" s="253">
        <f>IF($BC$3="４週",AZ97/4,IF($BC$3="暦月",(AZ97/($BC$8/7)),""))</f>
        <v>0</v>
      </c>
      <c r="BC97" s="252"/>
      <c r="BD97" s="245"/>
      <c r="BE97" s="246"/>
      <c r="BF97" s="246"/>
      <c r="BG97" s="246"/>
      <c r="BH97" s="247"/>
    </row>
    <row r="98" spans="2:60" ht="20.25" customHeight="1" x14ac:dyDescent="0.45">
      <c r="B98" s="127"/>
      <c r="C98" s="378"/>
      <c r="D98" s="379"/>
      <c r="E98" s="380"/>
      <c r="F98" s="179"/>
      <c r="G98" s="175">
        <f>C96</f>
        <v>0</v>
      </c>
      <c r="H98" s="337"/>
      <c r="I98" s="263"/>
      <c r="J98" s="264"/>
      <c r="K98" s="264"/>
      <c r="L98" s="265"/>
      <c r="M98" s="276"/>
      <c r="N98" s="277"/>
      <c r="O98" s="278"/>
      <c r="P98" s="206" t="s">
        <v>73</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54">
        <f>IF($BC$3="４週",SUM(U98:AV98),IF($BC$3="暦月",SUM(U98:AY98),""))</f>
        <v>0</v>
      </c>
      <c r="BA98" s="255"/>
      <c r="BB98" s="256">
        <f>IF($BC$3="４週",AZ98/4,IF($BC$3="暦月",(AZ98/($BC$8/7)),""))</f>
        <v>0</v>
      </c>
      <c r="BC98" s="255"/>
      <c r="BD98" s="248"/>
      <c r="BE98" s="249"/>
      <c r="BF98" s="249"/>
      <c r="BG98" s="249"/>
      <c r="BH98" s="250"/>
    </row>
    <row r="99" spans="2:60" ht="20.25" customHeight="1" x14ac:dyDescent="0.45">
      <c r="B99" s="129"/>
      <c r="C99" s="381"/>
      <c r="D99" s="382"/>
      <c r="E99" s="383"/>
      <c r="F99" s="177"/>
      <c r="G99" s="173"/>
      <c r="H99" s="343"/>
      <c r="I99" s="257"/>
      <c r="J99" s="258"/>
      <c r="K99" s="258"/>
      <c r="L99" s="259"/>
      <c r="M99" s="270"/>
      <c r="N99" s="271"/>
      <c r="O99" s="272"/>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79"/>
      <c r="BA99" s="280"/>
      <c r="BB99" s="281"/>
      <c r="BC99" s="280"/>
      <c r="BD99" s="242"/>
      <c r="BE99" s="243"/>
      <c r="BF99" s="243"/>
      <c r="BG99" s="243"/>
      <c r="BH99" s="244"/>
    </row>
    <row r="100" spans="2:60" ht="20.25" customHeight="1" x14ac:dyDescent="0.45">
      <c r="B100" s="125">
        <f>B97+1</f>
        <v>27</v>
      </c>
      <c r="C100" s="375"/>
      <c r="D100" s="376"/>
      <c r="E100" s="377"/>
      <c r="F100" s="178">
        <f>C99</f>
        <v>0</v>
      </c>
      <c r="G100" s="174"/>
      <c r="H100" s="336"/>
      <c r="I100" s="260"/>
      <c r="J100" s="261"/>
      <c r="K100" s="261"/>
      <c r="L100" s="262"/>
      <c r="M100" s="273"/>
      <c r="N100" s="274"/>
      <c r="O100" s="275"/>
      <c r="P100" s="23" t="s">
        <v>72</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51">
        <f>IF($BC$3="４週",SUM(U100:AV100),IF($BC$3="暦月",SUM(U100:AY100),""))</f>
        <v>0</v>
      </c>
      <c r="BA100" s="252"/>
      <c r="BB100" s="253">
        <f>IF($BC$3="４週",AZ100/4,IF($BC$3="暦月",(AZ100/($BC$8/7)),""))</f>
        <v>0</v>
      </c>
      <c r="BC100" s="252"/>
      <c r="BD100" s="245"/>
      <c r="BE100" s="246"/>
      <c r="BF100" s="246"/>
      <c r="BG100" s="246"/>
      <c r="BH100" s="247"/>
    </row>
    <row r="101" spans="2:60" ht="20.25" customHeight="1" x14ac:dyDescent="0.45">
      <c r="B101" s="127"/>
      <c r="C101" s="378"/>
      <c r="D101" s="379"/>
      <c r="E101" s="380"/>
      <c r="F101" s="179"/>
      <c r="G101" s="175">
        <f>C99</f>
        <v>0</v>
      </c>
      <c r="H101" s="337"/>
      <c r="I101" s="263"/>
      <c r="J101" s="264"/>
      <c r="K101" s="264"/>
      <c r="L101" s="265"/>
      <c r="M101" s="276"/>
      <c r="N101" s="277"/>
      <c r="O101" s="278"/>
      <c r="P101" s="206" t="s">
        <v>73</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54">
        <f>IF($BC$3="４週",SUM(U101:AV101),IF($BC$3="暦月",SUM(U101:AY101),""))</f>
        <v>0</v>
      </c>
      <c r="BA101" s="255"/>
      <c r="BB101" s="256">
        <f>IF($BC$3="４週",AZ101/4,IF($BC$3="暦月",(AZ101/($BC$8/7)),""))</f>
        <v>0</v>
      </c>
      <c r="BC101" s="255"/>
      <c r="BD101" s="248"/>
      <c r="BE101" s="249"/>
      <c r="BF101" s="249"/>
      <c r="BG101" s="249"/>
      <c r="BH101" s="250"/>
    </row>
    <row r="102" spans="2:60" ht="20.25" customHeight="1" x14ac:dyDescent="0.45">
      <c r="B102" s="129"/>
      <c r="C102" s="381"/>
      <c r="D102" s="382"/>
      <c r="E102" s="383"/>
      <c r="F102" s="177"/>
      <c r="G102" s="173"/>
      <c r="H102" s="343"/>
      <c r="I102" s="257"/>
      <c r="J102" s="258"/>
      <c r="K102" s="258"/>
      <c r="L102" s="259"/>
      <c r="M102" s="270"/>
      <c r="N102" s="271"/>
      <c r="O102" s="272"/>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79"/>
      <c r="BA102" s="280"/>
      <c r="BB102" s="281"/>
      <c r="BC102" s="280"/>
      <c r="BD102" s="242"/>
      <c r="BE102" s="243"/>
      <c r="BF102" s="243"/>
      <c r="BG102" s="243"/>
      <c r="BH102" s="244"/>
    </row>
    <row r="103" spans="2:60" ht="20.25" customHeight="1" x14ac:dyDescent="0.45">
      <c r="B103" s="125">
        <f>B100+1</f>
        <v>28</v>
      </c>
      <c r="C103" s="375"/>
      <c r="D103" s="376"/>
      <c r="E103" s="377"/>
      <c r="F103" s="178">
        <f>C102</f>
        <v>0</v>
      </c>
      <c r="G103" s="174"/>
      <c r="H103" s="336"/>
      <c r="I103" s="260"/>
      <c r="J103" s="261"/>
      <c r="K103" s="261"/>
      <c r="L103" s="262"/>
      <c r="M103" s="273"/>
      <c r="N103" s="274"/>
      <c r="O103" s="275"/>
      <c r="P103" s="23" t="s">
        <v>72</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51">
        <f>IF($BC$3="４週",SUM(U103:AV103),IF($BC$3="暦月",SUM(U103:AY103),""))</f>
        <v>0</v>
      </c>
      <c r="BA103" s="252"/>
      <c r="BB103" s="253">
        <f>IF($BC$3="４週",AZ103/4,IF($BC$3="暦月",(AZ103/($BC$8/7)),""))</f>
        <v>0</v>
      </c>
      <c r="BC103" s="252"/>
      <c r="BD103" s="245"/>
      <c r="BE103" s="246"/>
      <c r="BF103" s="246"/>
      <c r="BG103" s="246"/>
      <c r="BH103" s="247"/>
    </row>
    <row r="104" spans="2:60" ht="20.25" customHeight="1" x14ac:dyDescent="0.45">
      <c r="B104" s="127"/>
      <c r="C104" s="378"/>
      <c r="D104" s="379"/>
      <c r="E104" s="380"/>
      <c r="F104" s="179"/>
      <c r="G104" s="175">
        <f>C102</f>
        <v>0</v>
      </c>
      <c r="H104" s="337"/>
      <c r="I104" s="263"/>
      <c r="J104" s="264"/>
      <c r="K104" s="264"/>
      <c r="L104" s="265"/>
      <c r="M104" s="276"/>
      <c r="N104" s="277"/>
      <c r="O104" s="278"/>
      <c r="P104" s="206" t="s">
        <v>73</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54">
        <f>IF($BC$3="４週",SUM(U104:AV104),IF($BC$3="暦月",SUM(U104:AY104),""))</f>
        <v>0</v>
      </c>
      <c r="BA104" s="255"/>
      <c r="BB104" s="256">
        <f>IF($BC$3="４週",AZ104/4,IF($BC$3="暦月",(AZ104/($BC$8/7)),""))</f>
        <v>0</v>
      </c>
      <c r="BC104" s="255"/>
      <c r="BD104" s="248"/>
      <c r="BE104" s="249"/>
      <c r="BF104" s="249"/>
      <c r="BG104" s="249"/>
      <c r="BH104" s="250"/>
    </row>
    <row r="105" spans="2:60" ht="20.25" customHeight="1" x14ac:dyDescent="0.45">
      <c r="B105" s="129"/>
      <c r="C105" s="381"/>
      <c r="D105" s="382"/>
      <c r="E105" s="383"/>
      <c r="F105" s="177"/>
      <c r="G105" s="173"/>
      <c r="H105" s="343"/>
      <c r="I105" s="257"/>
      <c r="J105" s="258"/>
      <c r="K105" s="258"/>
      <c r="L105" s="259"/>
      <c r="M105" s="270"/>
      <c r="N105" s="271"/>
      <c r="O105" s="272"/>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79"/>
      <c r="BA105" s="280"/>
      <c r="BB105" s="281"/>
      <c r="BC105" s="280"/>
      <c r="BD105" s="242"/>
      <c r="BE105" s="243"/>
      <c r="BF105" s="243"/>
      <c r="BG105" s="243"/>
      <c r="BH105" s="244"/>
    </row>
    <row r="106" spans="2:60" ht="20.25" customHeight="1" x14ac:dyDescent="0.45">
      <c r="B106" s="125">
        <f>B103+1</f>
        <v>29</v>
      </c>
      <c r="C106" s="375"/>
      <c r="D106" s="376"/>
      <c r="E106" s="377"/>
      <c r="F106" s="178">
        <f>C105</f>
        <v>0</v>
      </c>
      <c r="G106" s="174"/>
      <c r="H106" s="336"/>
      <c r="I106" s="260"/>
      <c r="J106" s="261"/>
      <c r="K106" s="261"/>
      <c r="L106" s="262"/>
      <c r="M106" s="273"/>
      <c r="N106" s="274"/>
      <c r="O106" s="275"/>
      <c r="P106" s="23" t="s">
        <v>72</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51">
        <f>IF($BC$3="４週",SUM(U106:AV106),IF($BC$3="暦月",SUM(U106:AY106),""))</f>
        <v>0</v>
      </c>
      <c r="BA106" s="252"/>
      <c r="BB106" s="253">
        <f>IF($BC$3="４週",AZ106/4,IF($BC$3="暦月",(AZ106/($BC$8/7)),""))</f>
        <v>0</v>
      </c>
      <c r="BC106" s="252"/>
      <c r="BD106" s="245"/>
      <c r="BE106" s="246"/>
      <c r="BF106" s="246"/>
      <c r="BG106" s="246"/>
      <c r="BH106" s="247"/>
    </row>
    <row r="107" spans="2:60" ht="20.25" customHeight="1" x14ac:dyDescent="0.45">
      <c r="B107" s="127"/>
      <c r="C107" s="378"/>
      <c r="D107" s="379"/>
      <c r="E107" s="380"/>
      <c r="F107" s="179"/>
      <c r="G107" s="175">
        <f>C105</f>
        <v>0</v>
      </c>
      <c r="H107" s="337"/>
      <c r="I107" s="263"/>
      <c r="J107" s="264"/>
      <c r="K107" s="264"/>
      <c r="L107" s="265"/>
      <c r="M107" s="276"/>
      <c r="N107" s="277"/>
      <c r="O107" s="278"/>
      <c r="P107" s="206" t="s">
        <v>73</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54">
        <f>IF($BC$3="４週",SUM(U107:AV107),IF($BC$3="暦月",SUM(U107:AY107),""))</f>
        <v>0</v>
      </c>
      <c r="BA107" s="255"/>
      <c r="BB107" s="256">
        <f>IF($BC$3="４週",AZ107/4,IF($BC$3="暦月",(AZ107/($BC$8/7)),""))</f>
        <v>0</v>
      </c>
      <c r="BC107" s="255"/>
      <c r="BD107" s="248"/>
      <c r="BE107" s="249"/>
      <c r="BF107" s="249"/>
      <c r="BG107" s="249"/>
      <c r="BH107" s="250"/>
    </row>
    <row r="108" spans="2:60" ht="20.25" customHeight="1" x14ac:dyDescent="0.45">
      <c r="B108" s="129"/>
      <c r="C108" s="381"/>
      <c r="D108" s="382"/>
      <c r="E108" s="383"/>
      <c r="F108" s="177"/>
      <c r="G108" s="173"/>
      <c r="H108" s="343"/>
      <c r="I108" s="257"/>
      <c r="J108" s="258"/>
      <c r="K108" s="258"/>
      <c r="L108" s="259"/>
      <c r="M108" s="270"/>
      <c r="N108" s="271"/>
      <c r="O108" s="272"/>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79"/>
      <c r="BA108" s="280"/>
      <c r="BB108" s="281"/>
      <c r="BC108" s="280"/>
      <c r="BD108" s="242"/>
      <c r="BE108" s="243"/>
      <c r="BF108" s="243"/>
      <c r="BG108" s="243"/>
      <c r="BH108" s="244"/>
    </row>
    <row r="109" spans="2:60" ht="20.25" customHeight="1" x14ac:dyDescent="0.45">
      <c r="B109" s="125">
        <f>B106+1</f>
        <v>30</v>
      </c>
      <c r="C109" s="375"/>
      <c r="D109" s="376"/>
      <c r="E109" s="377"/>
      <c r="F109" s="178">
        <f>C108</f>
        <v>0</v>
      </c>
      <c r="G109" s="174"/>
      <c r="H109" s="336"/>
      <c r="I109" s="260"/>
      <c r="J109" s="261"/>
      <c r="K109" s="261"/>
      <c r="L109" s="262"/>
      <c r="M109" s="273"/>
      <c r="N109" s="274"/>
      <c r="O109" s="275"/>
      <c r="P109" s="23" t="s">
        <v>72</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51">
        <f>IF($BC$3="４週",SUM(U109:AV109),IF($BC$3="暦月",SUM(U109:AY109),""))</f>
        <v>0</v>
      </c>
      <c r="BA109" s="252"/>
      <c r="BB109" s="253">
        <f>IF($BC$3="４週",AZ109/4,IF($BC$3="暦月",(AZ109/($BC$8/7)),""))</f>
        <v>0</v>
      </c>
      <c r="BC109" s="252"/>
      <c r="BD109" s="245"/>
      <c r="BE109" s="246"/>
      <c r="BF109" s="246"/>
      <c r="BG109" s="246"/>
      <c r="BH109" s="247"/>
    </row>
    <row r="110" spans="2:60" ht="20.25" customHeight="1" x14ac:dyDescent="0.45">
      <c r="B110" s="127"/>
      <c r="C110" s="378"/>
      <c r="D110" s="379"/>
      <c r="E110" s="380"/>
      <c r="F110" s="179"/>
      <c r="G110" s="175">
        <f>C108</f>
        <v>0</v>
      </c>
      <c r="H110" s="337"/>
      <c r="I110" s="263"/>
      <c r="J110" s="264"/>
      <c r="K110" s="264"/>
      <c r="L110" s="265"/>
      <c r="M110" s="276"/>
      <c r="N110" s="277"/>
      <c r="O110" s="278"/>
      <c r="P110" s="206" t="s">
        <v>73</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54">
        <f>IF($BC$3="４週",SUM(U110:AV110),IF($BC$3="暦月",SUM(U110:AY110),""))</f>
        <v>0</v>
      </c>
      <c r="BA110" s="255"/>
      <c r="BB110" s="256">
        <f>IF($BC$3="４週",AZ110/4,IF($BC$3="暦月",(AZ110/($BC$8/7)),""))</f>
        <v>0</v>
      </c>
      <c r="BC110" s="255"/>
      <c r="BD110" s="248"/>
      <c r="BE110" s="249"/>
      <c r="BF110" s="249"/>
      <c r="BG110" s="249"/>
      <c r="BH110" s="250"/>
    </row>
    <row r="111" spans="2:60" ht="20.25" customHeight="1" x14ac:dyDescent="0.45">
      <c r="B111" s="129"/>
      <c r="C111" s="381"/>
      <c r="D111" s="382"/>
      <c r="E111" s="383"/>
      <c r="F111" s="177"/>
      <c r="G111" s="173"/>
      <c r="H111" s="343"/>
      <c r="I111" s="257"/>
      <c r="J111" s="258"/>
      <c r="K111" s="258"/>
      <c r="L111" s="259"/>
      <c r="M111" s="270"/>
      <c r="N111" s="271"/>
      <c r="O111" s="272"/>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79"/>
      <c r="BA111" s="280"/>
      <c r="BB111" s="281"/>
      <c r="BC111" s="280"/>
      <c r="BD111" s="242"/>
      <c r="BE111" s="243"/>
      <c r="BF111" s="243"/>
      <c r="BG111" s="243"/>
      <c r="BH111" s="244"/>
    </row>
    <row r="112" spans="2:60" ht="20.25" customHeight="1" x14ac:dyDescent="0.45">
      <c r="B112" s="125">
        <f>B109+1</f>
        <v>31</v>
      </c>
      <c r="C112" s="375"/>
      <c r="D112" s="376"/>
      <c r="E112" s="377"/>
      <c r="F112" s="178">
        <f>C111</f>
        <v>0</v>
      </c>
      <c r="G112" s="174"/>
      <c r="H112" s="336"/>
      <c r="I112" s="260"/>
      <c r="J112" s="261"/>
      <c r="K112" s="261"/>
      <c r="L112" s="262"/>
      <c r="M112" s="273"/>
      <c r="N112" s="274"/>
      <c r="O112" s="275"/>
      <c r="P112" s="23" t="s">
        <v>72</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51">
        <f>IF($BC$3="４週",SUM(U112:AV112),IF($BC$3="暦月",SUM(U112:AY112),""))</f>
        <v>0</v>
      </c>
      <c r="BA112" s="252"/>
      <c r="BB112" s="253">
        <f>IF($BC$3="４週",AZ112/4,IF($BC$3="暦月",(AZ112/($BC$8/7)),""))</f>
        <v>0</v>
      </c>
      <c r="BC112" s="252"/>
      <c r="BD112" s="245"/>
      <c r="BE112" s="246"/>
      <c r="BF112" s="246"/>
      <c r="BG112" s="246"/>
      <c r="BH112" s="247"/>
    </row>
    <row r="113" spans="2:60" ht="20.25" customHeight="1" x14ac:dyDescent="0.45">
      <c r="B113" s="127"/>
      <c r="C113" s="378"/>
      <c r="D113" s="379"/>
      <c r="E113" s="380"/>
      <c r="F113" s="179"/>
      <c r="G113" s="175">
        <f>C111</f>
        <v>0</v>
      </c>
      <c r="H113" s="337"/>
      <c r="I113" s="263"/>
      <c r="J113" s="264"/>
      <c r="K113" s="264"/>
      <c r="L113" s="265"/>
      <c r="M113" s="276"/>
      <c r="N113" s="277"/>
      <c r="O113" s="278"/>
      <c r="P113" s="206" t="s">
        <v>73</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54">
        <f>IF($BC$3="４週",SUM(U113:AV113),IF($BC$3="暦月",SUM(U113:AY113),""))</f>
        <v>0</v>
      </c>
      <c r="BA113" s="255"/>
      <c r="BB113" s="256">
        <f>IF($BC$3="４週",AZ113/4,IF($BC$3="暦月",(AZ113/($BC$8/7)),""))</f>
        <v>0</v>
      </c>
      <c r="BC113" s="255"/>
      <c r="BD113" s="248"/>
      <c r="BE113" s="249"/>
      <c r="BF113" s="249"/>
      <c r="BG113" s="249"/>
      <c r="BH113" s="250"/>
    </row>
    <row r="114" spans="2:60" ht="20.25" customHeight="1" x14ac:dyDescent="0.45">
      <c r="B114" s="129"/>
      <c r="C114" s="381"/>
      <c r="D114" s="382"/>
      <c r="E114" s="383"/>
      <c r="F114" s="177"/>
      <c r="G114" s="173"/>
      <c r="H114" s="343"/>
      <c r="I114" s="257"/>
      <c r="J114" s="258"/>
      <c r="K114" s="258"/>
      <c r="L114" s="259"/>
      <c r="M114" s="270"/>
      <c r="N114" s="271"/>
      <c r="O114" s="272"/>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79"/>
      <c r="BA114" s="280"/>
      <c r="BB114" s="281"/>
      <c r="BC114" s="280"/>
      <c r="BD114" s="242"/>
      <c r="BE114" s="243"/>
      <c r="BF114" s="243"/>
      <c r="BG114" s="243"/>
      <c r="BH114" s="244"/>
    </row>
    <row r="115" spans="2:60" ht="20.25" customHeight="1" x14ac:dyDescent="0.45">
      <c r="B115" s="125">
        <f>B112+1</f>
        <v>32</v>
      </c>
      <c r="C115" s="375"/>
      <c r="D115" s="376"/>
      <c r="E115" s="377"/>
      <c r="F115" s="178">
        <f>C114</f>
        <v>0</v>
      </c>
      <c r="G115" s="174"/>
      <c r="H115" s="336"/>
      <c r="I115" s="260"/>
      <c r="J115" s="261"/>
      <c r="K115" s="261"/>
      <c r="L115" s="262"/>
      <c r="M115" s="273"/>
      <c r="N115" s="274"/>
      <c r="O115" s="275"/>
      <c r="P115" s="23" t="s">
        <v>72</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51">
        <f>IF($BC$3="４週",SUM(U115:AV115),IF($BC$3="暦月",SUM(U115:AY115),""))</f>
        <v>0</v>
      </c>
      <c r="BA115" s="252"/>
      <c r="BB115" s="253">
        <f>IF($BC$3="４週",AZ115/4,IF($BC$3="暦月",(AZ115/($BC$8/7)),""))</f>
        <v>0</v>
      </c>
      <c r="BC115" s="252"/>
      <c r="BD115" s="245"/>
      <c r="BE115" s="246"/>
      <c r="BF115" s="246"/>
      <c r="BG115" s="246"/>
      <c r="BH115" s="247"/>
    </row>
    <row r="116" spans="2:60" ht="20.25" customHeight="1" x14ac:dyDescent="0.45">
      <c r="B116" s="127"/>
      <c r="C116" s="378"/>
      <c r="D116" s="379"/>
      <c r="E116" s="380"/>
      <c r="F116" s="179"/>
      <c r="G116" s="175">
        <f>C114</f>
        <v>0</v>
      </c>
      <c r="H116" s="337"/>
      <c r="I116" s="263"/>
      <c r="J116" s="264"/>
      <c r="K116" s="264"/>
      <c r="L116" s="265"/>
      <c r="M116" s="276"/>
      <c r="N116" s="277"/>
      <c r="O116" s="278"/>
      <c r="P116" s="206" t="s">
        <v>73</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54">
        <f>IF($BC$3="４週",SUM(U116:AV116),IF($BC$3="暦月",SUM(U116:AY116),""))</f>
        <v>0</v>
      </c>
      <c r="BA116" s="255"/>
      <c r="BB116" s="256">
        <f>IF($BC$3="４週",AZ116/4,IF($BC$3="暦月",(AZ116/($BC$8/7)),""))</f>
        <v>0</v>
      </c>
      <c r="BC116" s="255"/>
      <c r="BD116" s="248"/>
      <c r="BE116" s="249"/>
      <c r="BF116" s="249"/>
      <c r="BG116" s="249"/>
      <c r="BH116" s="250"/>
    </row>
    <row r="117" spans="2:60" ht="20.25" customHeight="1" x14ac:dyDescent="0.45">
      <c r="B117" s="129"/>
      <c r="C117" s="381"/>
      <c r="D117" s="382"/>
      <c r="E117" s="383"/>
      <c r="F117" s="177"/>
      <c r="G117" s="173"/>
      <c r="H117" s="343"/>
      <c r="I117" s="257"/>
      <c r="J117" s="258"/>
      <c r="K117" s="258"/>
      <c r="L117" s="259"/>
      <c r="M117" s="270"/>
      <c r="N117" s="271"/>
      <c r="O117" s="272"/>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79"/>
      <c r="BA117" s="280"/>
      <c r="BB117" s="281"/>
      <c r="BC117" s="280"/>
      <c r="BD117" s="242"/>
      <c r="BE117" s="243"/>
      <c r="BF117" s="243"/>
      <c r="BG117" s="243"/>
      <c r="BH117" s="244"/>
    </row>
    <row r="118" spans="2:60" ht="20.25" customHeight="1" x14ac:dyDescent="0.45">
      <c r="B118" s="125">
        <f>B115+1</f>
        <v>33</v>
      </c>
      <c r="C118" s="375"/>
      <c r="D118" s="376"/>
      <c r="E118" s="377"/>
      <c r="F118" s="178">
        <f>C117</f>
        <v>0</v>
      </c>
      <c r="G118" s="174"/>
      <c r="H118" s="336"/>
      <c r="I118" s="260"/>
      <c r="J118" s="261"/>
      <c r="K118" s="261"/>
      <c r="L118" s="262"/>
      <c r="M118" s="273"/>
      <c r="N118" s="274"/>
      <c r="O118" s="275"/>
      <c r="P118" s="23" t="s">
        <v>72</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51">
        <f>IF($BC$3="４週",SUM(U118:AV118),IF($BC$3="暦月",SUM(U118:AY118),""))</f>
        <v>0</v>
      </c>
      <c r="BA118" s="252"/>
      <c r="BB118" s="253">
        <f>IF($BC$3="４週",AZ118/4,IF($BC$3="暦月",(AZ118/($BC$8/7)),""))</f>
        <v>0</v>
      </c>
      <c r="BC118" s="252"/>
      <c r="BD118" s="245"/>
      <c r="BE118" s="246"/>
      <c r="BF118" s="246"/>
      <c r="BG118" s="246"/>
      <c r="BH118" s="247"/>
    </row>
    <row r="119" spans="2:60" ht="20.25" customHeight="1" x14ac:dyDescent="0.45">
      <c r="B119" s="127"/>
      <c r="C119" s="378"/>
      <c r="D119" s="379"/>
      <c r="E119" s="380"/>
      <c r="F119" s="179"/>
      <c r="G119" s="175">
        <f>C117</f>
        <v>0</v>
      </c>
      <c r="H119" s="337"/>
      <c r="I119" s="263"/>
      <c r="J119" s="264"/>
      <c r="K119" s="264"/>
      <c r="L119" s="265"/>
      <c r="M119" s="276"/>
      <c r="N119" s="277"/>
      <c r="O119" s="278"/>
      <c r="P119" s="206" t="s">
        <v>73</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54">
        <f>IF($BC$3="４週",SUM(U119:AV119),IF($BC$3="暦月",SUM(U119:AY119),""))</f>
        <v>0</v>
      </c>
      <c r="BA119" s="255"/>
      <c r="BB119" s="256">
        <f>IF($BC$3="４週",AZ119/4,IF($BC$3="暦月",(AZ119/($BC$8/7)),""))</f>
        <v>0</v>
      </c>
      <c r="BC119" s="255"/>
      <c r="BD119" s="248"/>
      <c r="BE119" s="249"/>
      <c r="BF119" s="249"/>
      <c r="BG119" s="249"/>
      <c r="BH119" s="250"/>
    </row>
    <row r="120" spans="2:60" ht="20.25" customHeight="1" x14ac:dyDescent="0.45">
      <c r="B120" s="129"/>
      <c r="C120" s="381"/>
      <c r="D120" s="382"/>
      <c r="E120" s="383"/>
      <c r="F120" s="177"/>
      <c r="G120" s="173"/>
      <c r="H120" s="343"/>
      <c r="I120" s="257"/>
      <c r="J120" s="258"/>
      <c r="K120" s="258"/>
      <c r="L120" s="259"/>
      <c r="M120" s="270"/>
      <c r="N120" s="271"/>
      <c r="O120" s="272"/>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79"/>
      <c r="BA120" s="280"/>
      <c r="BB120" s="281"/>
      <c r="BC120" s="280"/>
      <c r="BD120" s="242"/>
      <c r="BE120" s="243"/>
      <c r="BF120" s="243"/>
      <c r="BG120" s="243"/>
      <c r="BH120" s="244"/>
    </row>
    <row r="121" spans="2:60" ht="20.25" customHeight="1" x14ac:dyDescent="0.45">
      <c r="B121" s="125">
        <f>B118+1</f>
        <v>34</v>
      </c>
      <c r="C121" s="375"/>
      <c r="D121" s="376"/>
      <c r="E121" s="377"/>
      <c r="F121" s="178">
        <f>C120</f>
        <v>0</v>
      </c>
      <c r="G121" s="174"/>
      <c r="H121" s="336"/>
      <c r="I121" s="260"/>
      <c r="J121" s="261"/>
      <c r="K121" s="261"/>
      <c r="L121" s="262"/>
      <c r="M121" s="273"/>
      <c r="N121" s="274"/>
      <c r="O121" s="275"/>
      <c r="P121" s="23" t="s">
        <v>72</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51">
        <f>IF($BC$3="４週",SUM(U121:AV121),IF($BC$3="暦月",SUM(U121:AY121),""))</f>
        <v>0</v>
      </c>
      <c r="BA121" s="252"/>
      <c r="BB121" s="253">
        <f>IF($BC$3="４週",AZ121/4,IF($BC$3="暦月",(AZ121/($BC$8/7)),""))</f>
        <v>0</v>
      </c>
      <c r="BC121" s="252"/>
      <c r="BD121" s="245"/>
      <c r="BE121" s="246"/>
      <c r="BF121" s="246"/>
      <c r="BG121" s="246"/>
      <c r="BH121" s="247"/>
    </row>
    <row r="122" spans="2:60" ht="20.25" customHeight="1" x14ac:dyDescent="0.45">
      <c r="B122" s="127"/>
      <c r="C122" s="378"/>
      <c r="D122" s="379"/>
      <c r="E122" s="380"/>
      <c r="F122" s="179"/>
      <c r="G122" s="175">
        <f>C120</f>
        <v>0</v>
      </c>
      <c r="H122" s="337"/>
      <c r="I122" s="263"/>
      <c r="J122" s="264"/>
      <c r="K122" s="264"/>
      <c r="L122" s="265"/>
      <c r="M122" s="276"/>
      <c r="N122" s="277"/>
      <c r="O122" s="278"/>
      <c r="P122" s="206" t="s">
        <v>73</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54">
        <f>IF($BC$3="４週",SUM(U122:AV122),IF($BC$3="暦月",SUM(U122:AY122),""))</f>
        <v>0</v>
      </c>
      <c r="BA122" s="255"/>
      <c r="BB122" s="256">
        <f>IF($BC$3="４週",AZ122/4,IF($BC$3="暦月",(AZ122/($BC$8/7)),""))</f>
        <v>0</v>
      </c>
      <c r="BC122" s="255"/>
      <c r="BD122" s="248"/>
      <c r="BE122" s="249"/>
      <c r="BF122" s="249"/>
      <c r="BG122" s="249"/>
      <c r="BH122" s="250"/>
    </row>
    <row r="123" spans="2:60" ht="20.25" customHeight="1" x14ac:dyDescent="0.45">
      <c r="B123" s="129"/>
      <c r="C123" s="381"/>
      <c r="D123" s="382"/>
      <c r="E123" s="383"/>
      <c r="F123" s="177"/>
      <c r="G123" s="173"/>
      <c r="H123" s="343"/>
      <c r="I123" s="257"/>
      <c r="J123" s="258"/>
      <c r="K123" s="258"/>
      <c r="L123" s="259"/>
      <c r="M123" s="270"/>
      <c r="N123" s="271"/>
      <c r="O123" s="272"/>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79"/>
      <c r="BA123" s="280"/>
      <c r="BB123" s="281"/>
      <c r="BC123" s="280"/>
      <c r="BD123" s="242"/>
      <c r="BE123" s="243"/>
      <c r="BF123" s="243"/>
      <c r="BG123" s="243"/>
      <c r="BH123" s="244"/>
    </row>
    <row r="124" spans="2:60" ht="20.25" customHeight="1" x14ac:dyDescent="0.45">
      <c r="B124" s="125">
        <f>B121+1</f>
        <v>35</v>
      </c>
      <c r="C124" s="375"/>
      <c r="D124" s="376"/>
      <c r="E124" s="377"/>
      <c r="F124" s="178">
        <f>C123</f>
        <v>0</v>
      </c>
      <c r="G124" s="174"/>
      <c r="H124" s="336"/>
      <c r="I124" s="260"/>
      <c r="J124" s="261"/>
      <c r="K124" s="261"/>
      <c r="L124" s="262"/>
      <c r="M124" s="273"/>
      <c r="N124" s="274"/>
      <c r="O124" s="275"/>
      <c r="P124" s="23" t="s">
        <v>72</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51">
        <f>IF($BC$3="４週",SUM(U124:AV124),IF($BC$3="暦月",SUM(U124:AY124),""))</f>
        <v>0</v>
      </c>
      <c r="BA124" s="252"/>
      <c r="BB124" s="253">
        <f>IF($BC$3="４週",AZ124/4,IF($BC$3="暦月",(AZ124/($BC$8/7)),""))</f>
        <v>0</v>
      </c>
      <c r="BC124" s="252"/>
      <c r="BD124" s="245"/>
      <c r="BE124" s="246"/>
      <c r="BF124" s="246"/>
      <c r="BG124" s="246"/>
      <c r="BH124" s="247"/>
    </row>
    <row r="125" spans="2:60" ht="20.25" customHeight="1" x14ac:dyDescent="0.45">
      <c r="B125" s="127"/>
      <c r="C125" s="378"/>
      <c r="D125" s="379"/>
      <c r="E125" s="380"/>
      <c r="F125" s="179"/>
      <c r="G125" s="175">
        <f>C123</f>
        <v>0</v>
      </c>
      <c r="H125" s="337"/>
      <c r="I125" s="263"/>
      <c r="J125" s="264"/>
      <c r="K125" s="264"/>
      <c r="L125" s="265"/>
      <c r="M125" s="276"/>
      <c r="N125" s="277"/>
      <c r="O125" s="278"/>
      <c r="P125" s="206" t="s">
        <v>73</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54">
        <f>IF($BC$3="４週",SUM(U125:AV125),IF($BC$3="暦月",SUM(U125:AY125),""))</f>
        <v>0</v>
      </c>
      <c r="BA125" s="255"/>
      <c r="BB125" s="256">
        <f>IF($BC$3="４週",AZ125/4,IF($BC$3="暦月",(AZ125/($BC$8/7)),""))</f>
        <v>0</v>
      </c>
      <c r="BC125" s="255"/>
      <c r="BD125" s="248"/>
      <c r="BE125" s="249"/>
      <c r="BF125" s="249"/>
      <c r="BG125" s="249"/>
      <c r="BH125" s="250"/>
    </row>
    <row r="126" spans="2:60" ht="20.25" customHeight="1" x14ac:dyDescent="0.45">
      <c r="B126" s="129"/>
      <c r="C126" s="381"/>
      <c r="D126" s="382"/>
      <c r="E126" s="383"/>
      <c r="F126" s="177"/>
      <c r="G126" s="173"/>
      <c r="H126" s="343"/>
      <c r="I126" s="257"/>
      <c r="J126" s="258"/>
      <c r="K126" s="258"/>
      <c r="L126" s="259"/>
      <c r="M126" s="270"/>
      <c r="N126" s="271"/>
      <c r="O126" s="272"/>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79"/>
      <c r="BA126" s="280"/>
      <c r="BB126" s="281"/>
      <c r="BC126" s="280"/>
      <c r="BD126" s="242"/>
      <c r="BE126" s="243"/>
      <c r="BF126" s="243"/>
      <c r="BG126" s="243"/>
      <c r="BH126" s="244"/>
    </row>
    <row r="127" spans="2:60" ht="20.25" customHeight="1" x14ac:dyDescent="0.45">
      <c r="B127" s="125">
        <f>B124+1</f>
        <v>36</v>
      </c>
      <c r="C127" s="375"/>
      <c r="D127" s="376"/>
      <c r="E127" s="377"/>
      <c r="F127" s="178">
        <f>C126</f>
        <v>0</v>
      </c>
      <c r="G127" s="174"/>
      <c r="H127" s="336"/>
      <c r="I127" s="260"/>
      <c r="J127" s="261"/>
      <c r="K127" s="261"/>
      <c r="L127" s="262"/>
      <c r="M127" s="273"/>
      <c r="N127" s="274"/>
      <c r="O127" s="275"/>
      <c r="P127" s="23" t="s">
        <v>72</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51">
        <f>IF($BC$3="４週",SUM(U127:AV127),IF($BC$3="暦月",SUM(U127:AY127),""))</f>
        <v>0</v>
      </c>
      <c r="BA127" s="252"/>
      <c r="BB127" s="253">
        <f>IF($BC$3="４週",AZ127/4,IF($BC$3="暦月",(AZ127/($BC$8/7)),""))</f>
        <v>0</v>
      </c>
      <c r="BC127" s="252"/>
      <c r="BD127" s="245"/>
      <c r="BE127" s="246"/>
      <c r="BF127" s="246"/>
      <c r="BG127" s="246"/>
      <c r="BH127" s="247"/>
    </row>
    <row r="128" spans="2:60" ht="20.25" customHeight="1" x14ac:dyDescent="0.45">
      <c r="B128" s="127"/>
      <c r="C128" s="378"/>
      <c r="D128" s="379"/>
      <c r="E128" s="380"/>
      <c r="F128" s="179"/>
      <c r="G128" s="175">
        <f>C126</f>
        <v>0</v>
      </c>
      <c r="H128" s="337"/>
      <c r="I128" s="263"/>
      <c r="J128" s="264"/>
      <c r="K128" s="264"/>
      <c r="L128" s="265"/>
      <c r="M128" s="276"/>
      <c r="N128" s="277"/>
      <c r="O128" s="278"/>
      <c r="P128" s="206" t="s">
        <v>73</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54">
        <f>IF($BC$3="４週",SUM(U128:AV128),IF($BC$3="暦月",SUM(U128:AY128),""))</f>
        <v>0</v>
      </c>
      <c r="BA128" s="255"/>
      <c r="BB128" s="256">
        <f>IF($BC$3="４週",AZ128/4,IF($BC$3="暦月",(AZ128/($BC$8/7)),""))</f>
        <v>0</v>
      </c>
      <c r="BC128" s="255"/>
      <c r="BD128" s="248"/>
      <c r="BE128" s="249"/>
      <c r="BF128" s="249"/>
      <c r="BG128" s="249"/>
      <c r="BH128" s="250"/>
    </row>
    <row r="129" spans="2:60" ht="20.25" customHeight="1" x14ac:dyDescent="0.45">
      <c r="B129" s="129"/>
      <c r="C129" s="381"/>
      <c r="D129" s="382"/>
      <c r="E129" s="383"/>
      <c r="F129" s="177"/>
      <c r="G129" s="173"/>
      <c r="H129" s="343"/>
      <c r="I129" s="257"/>
      <c r="J129" s="258"/>
      <c r="K129" s="258"/>
      <c r="L129" s="259"/>
      <c r="M129" s="270"/>
      <c r="N129" s="271"/>
      <c r="O129" s="272"/>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79"/>
      <c r="BA129" s="280"/>
      <c r="BB129" s="281"/>
      <c r="BC129" s="280"/>
      <c r="BD129" s="242"/>
      <c r="BE129" s="243"/>
      <c r="BF129" s="243"/>
      <c r="BG129" s="243"/>
      <c r="BH129" s="244"/>
    </row>
    <row r="130" spans="2:60" ht="20.25" customHeight="1" x14ac:dyDescent="0.45">
      <c r="B130" s="125">
        <f>B127+1</f>
        <v>37</v>
      </c>
      <c r="C130" s="375"/>
      <c r="D130" s="376"/>
      <c r="E130" s="377"/>
      <c r="F130" s="178">
        <f>C129</f>
        <v>0</v>
      </c>
      <c r="G130" s="174"/>
      <c r="H130" s="336"/>
      <c r="I130" s="260"/>
      <c r="J130" s="261"/>
      <c r="K130" s="261"/>
      <c r="L130" s="262"/>
      <c r="M130" s="273"/>
      <c r="N130" s="274"/>
      <c r="O130" s="275"/>
      <c r="P130" s="23" t="s">
        <v>72</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51">
        <f>IF($BC$3="４週",SUM(U130:AV130),IF($BC$3="暦月",SUM(U130:AY130),""))</f>
        <v>0</v>
      </c>
      <c r="BA130" s="252"/>
      <c r="BB130" s="253">
        <f>IF($BC$3="４週",AZ130/4,IF($BC$3="暦月",(AZ130/($BC$8/7)),""))</f>
        <v>0</v>
      </c>
      <c r="BC130" s="252"/>
      <c r="BD130" s="245"/>
      <c r="BE130" s="246"/>
      <c r="BF130" s="246"/>
      <c r="BG130" s="246"/>
      <c r="BH130" s="247"/>
    </row>
    <row r="131" spans="2:60" ht="20.25" customHeight="1" x14ac:dyDescent="0.45">
      <c r="B131" s="127"/>
      <c r="C131" s="378"/>
      <c r="D131" s="379"/>
      <c r="E131" s="380"/>
      <c r="F131" s="179"/>
      <c r="G131" s="175">
        <f>C129</f>
        <v>0</v>
      </c>
      <c r="H131" s="337"/>
      <c r="I131" s="263"/>
      <c r="J131" s="264"/>
      <c r="K131" s="264"/>
      <c r="L131" s="265"/>
      <c r="M131" s="276"/>
      <c r="N131" s="277"/>
      <c r="O131" s="278"/>
      <c r="P131" s="206" t="s">
        <v>73</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54">
        <f>IF($BC$3="４週",SUM(U131:AV131),IF($BC$3="暦月",SUM(U131:AY131),""))</f>
        <v>0</v>
      </c>
      <c r="BA131" s="255"/>
      <c r="BB131" s="256">
        <f>IF($BC$3="４週",AZ131/4,IF($BC$3="暦月",(AZ131/($BC$8/7)),""))</f>
        <v>0</v>
      </c>
      <c r="BC131" s="255"/>
      <c r="BD131" s="248"/>
      <c r="BE131" s="249"/>
      <c r="BF131" s="249"/>
      <c r="BG131" s="249"/>
      <c r="BH131" s="250"/>
    </row>
    <row r="132" spans="2:60" ht="20.25" customHeight="1" x14ac:dyDescent="0.45">
      <c r="B132" s="129"/>
      <c r="C132" s="381"/>
      <c r="D132" s="382"/>
      <c r="E132" s="383"/>
      <c r="F132" s="177"/>
      <c r="G132" s="173"/>
      <c r="H132" s="343"/>
      <c r="I132" s="257"/>
      <c r="J132" s="258"/>
      <c r="K132" s="258"/>
      <c r="L132" s="259"/>
      <c r="M132" s="270"/>
      <c r="N132" s="271"/>
      <c r="O132" s="272"/>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79"/>
      <c r="BA132" s="280"/>
      <c r="BB132" s="281"/>
      <c r="BC132" s="280"/>
      <c r="BD132" s="242"/>
      <c r="BE132" s="243"/>
      <c r="BF132" s="243"/>
      <c r="BG132" s="243"/>
      <c r="BH132" s="244"/>
    </row>
    <row r="133" spans="2:60" ht="20.25" customHeight="1" x14ac:dyDescent="0.45">
      <c r="B133" s="125">
        <f>B130+1</f>
        <v>38</v>
      </c>
      <c r="C133" s="375"/>
      <c r="D133" s="376"/>
      <c r="E133" s="377"/>
      <c r="F133" s="178">
        <f>C132</f>
        <v>0</v>
      </c>
      <c r="G133" s="174"/>
      <c r="H133" s="336"/>
      <c r="I133" s="260"/>
      <c r="J133" s="261"/>
      <c r="K133" s="261"/>
      <c r="L133" s="262"/>
      <c r="M133" s="273"/>
      <c r="N133" s="274"/>
      <c r="O133" s="275"/>
      <c r="P133" s="23" t="s">
        <v>72</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51">
        <f>IF($BC$3="４週",SUM(U133:AV133),IF($BC$3="暦月",SUM(U133:AY133),""))</f>
        <v>0</v>
      </c>
      <c r="BA133" s="252"/>
      <c r="BB133" s="253">
        <f>IF($BC$3="４週",AZ133/4,IF($BC$3="暦月",(AZ133/($BC$8/7)),""))</f>
        <v>0</v>
      </c>
      <c r="BC133" s="252"/>
      <c r="BD133" s="245"/>
      <c r="BE133" s="246"/>
      <c r="BF133" s="246"/>
      <c r="BG133" s="246"/>
      <c r="BH133" s="247"/>
    </row>
    <row r="134" spans="2:60" ht="20.25" customHeight="1" x14ac:dyDescent="0.45">
      <c r="B134" s="127"/>
      <c r="C134" s="378"/>
      <c r="D134" s="379"/>
      <c r="E134" s="380"/>
      <c r="F134" s="179"/>
      <c r="G134" s="175">
        <f>C132</f>
        <v>0</v>
      </c>
      <c r="H134" s="337"/>
      <c r="I134" s="263"/>
      <c r="J134" s="264"/>
      <c r="K134" s="264"/>
      <c r="L134" s="265"/>
      <c r="M134" s="276"/>
      <c r="N134" s="277"/>
      <c r="O134" s="278"/>
      <c r="P134" s="206" t="s">
        <v>73</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54">
        <f>IF($BC$3="４週",SUM(U134:AV134),IF($BC$3="暦月",SUM(U134:AY134),""))</f>
        <v>0</v>
      </c>
      <c r="BA134" s="255"/>
      <c r="BB134" s="256">
        <f>IF($BC$3="４週",AZ134/4,IF($BC$3="暦月",(AZ134/($BC$8/7)),""))</f>
        <v>0</v>
      </c>
      <c r="BC134" s="255"/>
      <c r="BD134" s="248"/>
      <c r="BE134" s="249"/>
      <c r="BF134" s="249"/>
      <c r="BG134" s="249"/>
      <c r="BH134" s="250"/>
    </row>
    <row r="135" spans="2:60" ht="20.25" customHeight="1" x14ac:dyDescent="0.45">
      <c r="B135" s="129"/>
      <c r="C135" s="381"/>
      <c r="D135" s="382"/>
      <c r="E135" s="383"/>
      <c r="F135" s="177"/>
      <c r="G135" s="173"/>
      <c r="H135" s="343"/>
      <c r="I135" s="257"/>
      <c r="J135" s="258"/>
      <c r="K135" s="258"/>
      <c r="L135" s="259"/>
      <c r="M135" s="270"/>
      <c r="N135" s="271"/>
      <c r="O135" s="272"/>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79"/>
      <c r="BA135" s="280"/>
      <c r="BB135" s="281"/>
      <c r="BC135" s="280"/>
      <c r="BD135" s="242"/>
      <c r="BE135" s="243"/>
      <c r="BF135" s="243"/>
      <c r="BG135" s="243"/>
      <c r="BH135" s="244"/>
    </row>
    <row r="136" spans="2:60" ht="20.25" customHeight="1" x14ac:dyDescent="0.45">
      <c r="B136" s="125">
        <f>B133+1</f>
        <v>39</v>
      </c>
      <c r="C136" s="375"/>
      <c r="D136" s="376"/>
      <c r="E136" s="377"/>
      <c r="F136" s="178">
        <f>C135</f>
        <v>0</v>
      </c>
      <c r="G136" s="174"/>
      <c r="H136" s="336"/>
      <c r="I136" s="260"/>
      <c r="J136" s="261"/>
      <c r="K136" s="261"/>
      <c r="L136" s="262"/>
      <c r="M136" s="273"/>
      <c r="N136" s="274"/>
      <c r="O136" s="275"/>
      <c r="P136" s="23" t="s">
        <v>72</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51">
        <f>IF($BC$3="４週",SUM(U136:AV136),IF($BC$3="暦月",SUM(U136:AY136),""))</f>
        <v>0</v>
      </c>
      <c r="BA136" s="252"/>
      <c r="BB136" s="253">
        <f>IF($BC$3="４週",AZ136/4,IF($BC$3="暦月",(AZ136/($BC$8/7)),""))</f>
        <v>0</v>
      </c>
      <c r="BC136" s="252"/>
      <c r="BD136" s="245"/>
      <c r="BE136" s="246"/>
      <c r="BF136" s="246"/>
      <c r="BG136" s="246"/>
      <c r="BH136" s="247"/>
    </row>
    <row r="137" spans="2:60" ht="20.25" customHeight="1" x14ac:dyDescent="0.45">
      <c r="B137" s="127"/>
      <c r="C137" s="378"/>
      <c r="D137" s="379"/>
      <c r="E137" s="380"/>
      <c r="F137" s="179"/>
      <c r="G137" s="175">
        <f>C135</f>
        <v>0</v>
      </c>
      <c r="H137" s="337"/>
      <c r="I137" s="263"/>
      <c r="J137" s="264"/>
      <c r="K137" s="264"/>
      <c r="L137" s="265"/>
      <c r="M137" s="276"/>
      <c r="N137" s="277"/>
      <c r="O137" s="278"/>
      <c r="P137" s="206" t="s">
        <v>73</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54">
        <f>IF($BC$3="４週",SUM(U137:AV137),IF($BC$3="暦月",SUM(U137:AY137),""))</f>
        <v>0</v>
      </c>
      <c r="BA137" s="255"/>
      <c r="BB137" s="256">
        <f>IF($BC$3="４週",AZ137/4,IF($BC$3="暦月",(AZ137/($BC$8/7)),""))</f>
        <v>0</v>
      </c>
      <c r="BC137" s="255"/>
      <c r="BD137" s="248"/>
      <c r="BE137" s="249"/>
      <c r="BF137" s="249"/>
      <c r="BG137" s="249"/>
      <c r="BH137" s="250"/>
    </row>
    <row r="138" spans="2:60" ht="20.25" customHeight="1" x14ac:dyDescent="0.45">
      <c r="B138" s="129"/>
      <c r="C138" s="381"/>
      <c r="D138" s="382"/>
      <c r="E138" s="383"/>
      <c r="F138" s="177"/>
      <c r="G138" s="173"/>
      <c r="H138" s="343"/>
      <c r="I138" s="257"/>
      <c r="J138" s="258"/>
      <c r="K138" s="258"/>
      <c r="L138" s="259"/>
      <c r="M138" s="270"/>
      <c r="N138" s="271"/>
      <c r="O138" s="272"/>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79"/>
      <c r="BA138" s="280"/>
      <c r="BB138" s="281"/>
      <c r="BC138" s="280"/>
      <c r="BD138" s="242"/>
      <c r="BE138" s="243"/>
      <c r="BF138" s="243"/>
      <c r="BG138" s="243"/>
      <c r="BH138" s="244"/>
    </row>
    <row r="139" spans="2:60" ht="20.25" customHeight="1" x14ac:dyDescent="0.45">
      <c r="B139" s="125">
        <f>B136+1</f>
        <v>40</v>
      </c>
      <c r="C139" s="375"/>
      <c r="D139" s="376"/>
      <c r="E139" s="377"/>
      <c r="F139" s="178">
        <f>C138</f>
        <v>0</v>
      </c>
      <c r="G139" s="174"/>
      <c r="H139" s="336"/>
      <c r="I139" s="260"/>
      <c r="J139" s="261"/>
      <c r="K139" s="261"/>
      <c r="L139" s="262"/>
      <c r="M139" s="273"/>
      <c r="N139" s="274"/>
      <c r="O139" s="275"/>
      <c r="P139" s="23" t="s">
        <v>72</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51">
        <f>IF($BC$3="４週",SUM(U139:AV139),IF($BC$3="暦月",SUM(U139:AY139),""))</f>
        <v>0</v>
      </c>
      <c r="BA139" s="252"/>
      <c r="BB139" s="253">
        <f>IF($BC$3="４週",AZ139/4,IF($BC$3="暦月",(AZ139/($BC$8/7)),""))</f>
        <v>0</v>
      </c>
      <c r="BC139" s="252"/>
      <c r="BD139" s="245"/>
      <c r="BE139" s="246"/>
      <c r="BF139" s="246"/>
      <c r="BG139" s="246"/>
      <c r="BH139" s="247"/>
    </row>
    <row r="140" spans="2:60" ht="20.25" customHeight="1" x14ac:dyDescent="0.45">
      <c r="B140" s="127"/>
      <c r="C140" s="378"/>
      <c r="D140" s="379"/>
      <c r="E140" s="380"/>
      <c r="F140" s="179"/>
      <c r="G140" s="175">
        <f>C138</f>
        <v>0</v>
      </c>
      <c r="H140" s="337"/>
      <c r="I140" s="263"/>
      <c r="J140" s="264"/>
      <c r="K140" s="264"/>
      <c r="L140" s="265"/>
      <c r="M140" s="276"/>
      <c r="N140" s="277"/>
      <c r="O140" s="278"/>
      <c r="P140" s="206" t="s">
        <v>73</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54">
        <f>IF($BC$3="４週",SUM(U140:AV140),IF($BC$3="暦月",SUM(U140:AY140),""))</f>
        <v>0</v>
      </c>
      <c r="BA140" s="255"/>
      <c r="BB140" s="256">
        <f>IF($BC$3="４週",AZ140/4,IF($BC$3="暦月",(AZ140/($BC$8/7)),""))</f>
        <v>0</v>
      </c>
      <c r="BC140" s="255"/>
      <c r="BD140" s="248"/>
      <c r="BE140" s="249"/>
      <c r="BF140" s="249"/>
      <c r="BG140" s="249"/>
      <c r="BH140" s="250"/>
    </row>
    <row r="141" spans="2:60" ht="20.25" customHeight="1" x14ac:dyDescent="0.45">
      <c r="B141" s="129"/>
      <c r="C141" s="381"/>
      <c r="D141" s="382"/>
      <c r="E141" s="383"/>
      <c r="F141" s="177"/>
      <c r="G141" s="173"/>
      <c r="H141" s="343"/>
      <c r="I141" s="257"/>
      <c r="J141" s="258"/>
      <c r="K141" s="258"/>
      <c r="L141" s="259"/>
      <c r="M141" s="270"/>
      <c r="N141" s="271"/>
      <c r="O141" s="272"/>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79"/>
      <c r="BA141" s="280"/>
      <c r="BB141" s="281"/>
      <c r="BC141" s="280"/>
      <c r="BD141" s="242"/>
      <c r="BE141" s="243"/>
      <c r="BF141" s="243"/>
      <c r="BG141" s="243"/>
      <c r="BH141" s="244"/>
    </row>
    <row r="142" spans="2:60" ht="20.25" customHeight="1" x14ac:dyDescent="0.45">
      <c r="B142" s="125">
        <f>B139+1</f>
        <v>41</v>
      </c>
      <c r="C142" s="375"/>
      <c r="D142" s="376"/>
      <c r="E142" s="377"/>
      <c r="F142" s="178">
        <f>C141</f>
        <v>0</v>
      </c>
      <c r="G142" s="174"/>
      <c r="H142" s="336"/>
      <c r="I142" s="260"/>
      <c r="J142" s="261"/>
      <c r="K142" s="261"/>
      <c r="L142" s="262"/>
      <c r="M142" s="273"/>
      <c r="N142" s="274"/>
      <c r="O142" s="275"/>
      <c r="P142" s="23" t="s">
        <v>72</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51">
        <f>IF($BC$3="４週",SUM(U142:AV142),IF($BC$3="暦月",SUM(U142:AY142),""))</f>
        <v>0</v>
      </c>
      <c r="BA142" s="252"/>
      <c r="BB142" s="253">
        <f>IF($BC$3="４週",AZ142/4,IF($BC$3="暦月",(AZ142/($BC$8/7)),""))</f>
        <v>0</v>
      </c>
      <c r="BC142" s="252"/>
      <c r="BD142" s="245"/>
      <c r="BE142" s="246"/>
      <c r="BF142" s="246"/>
      <c r="BG142" s="246"/>
      <c r="BH142" s="247"/>
    </row>
    <row r="143" spans="2:60" ht="20.25" customHeight="1" x14ac:dyDescent="0.45">
      <c r="B143" s="127"/>
      <c r="C143" s="378"/>
      <c r="D143" s="379"/>
      <c r="E143" s="380"/>
      <c r="F143" s="179"/>
      <c r="G143" s="175">
        <f>C141</f>
        <v>0</v>
      </c>
      <c r="H143" s="337"/>
      <c r="I143" s="263"/>
      <c r="J143" s="264"/>
      <c r="K143" s="264"/>
      <c r="L143" s="265"/>
      <c r="M143" s="276"/>
      <c r="N143" s="277"/>
      <c r="O143" s="278"/>
      <c r="P143" s="206" t="s">
        <v>73</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54">
        <f>IF($BC$3="４週",SUM(U143:AV143),IF($BC$3="暦月",SUM(U143:AY143),""))</f>
        <v>0</v>
      </c>
      <c r="BA143" s="255"/>
      <c r="BB143" s="256">
        <f>IF($BC$3="４週",AZ143/4,IF($BC$3="暦月",(AZ143/($BC$8/7)),""))</f>
        <v>0</v>
      </c>
      <c r="BC143" s="255"/>
      <c r="BD143" s="248"/>
      <c r="BE143" s="249"/>
      <c r="BF143" s="249"/>
      <c r="BG143" s="249"/>
      <c r="BH143" s="250"/>
    </row>
    <row r="144" spans="2:60" ht="20.25" customHeight="1" x14ac:dyDescent="0.45">
      <c r="B144" s="129"/>
      <c r="C144" s="381"/>
      <c r="D144" s="382"/>
      <c r="E144" s="383"/>
      <c r="F144" s="177"/>
      <c r="G144" s="173"/>
      <c r="H144" s="343"/>
      <c r="I144" s="257"/>
      <c r="J144" s="258"/>
      <c r="K144" s="258"/>
      <c r="L144" s="259"/>
      <c r="M144" s="270"/>
      <c r="N144" s="271"/>
      <c r="O144" s="272"/>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79"/>
      <c r="BA144" s="280"/>
      <c r="BB144" s="281"/>
      <c r="BC144" s="280"/>
      <c r="BD144" s="242"/>
      <c r="BE144" s="243"/>
      <c r="BF144" s="243"/>
      <c r="BG144" s="243"/>
      <c r="BH144" s="244"/>
    </row>
    <row r="145" spans="2:60" ht="20.25" customHeight="1" x14ac:dyDescent="0.45">
      <c r="B145" s="125">
        <f>B142+1</f>
        <v>42</v>
      </c>
      <c r="C145" s="375"/>
      <c r="D145" s="376"/>
      <c r="E145" s="377"/>
      <c r="F145" s="178">
        <f>C144</f>
        <v>0</v>
      </c>
      <c r="G145" s="174"/>
      <c r="H145" s="336"/>
      <c r="I145" s="260"/>
      <c r="J145" s="261"/>
      <c r="K145" s="261"/>
      <c r="L145" s="262"/>
      <c r="M145" s="273"/>
      <c r="N145" s="274"/>
      <c r="O145" s="275"/>
      <c r="P145" s="23" t="s">
        <v>72</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51">
        <f>IF($BC$3="４週",SUM(U145:AV145),IF($BC$3="暦月",SUM(U145:AY145),""))</f>
        <v>0</v>
      </c>
      <c r="BA145" s="252"/>
      <c r="BB145" s="253">
        <f>IF($BC$3="４週",AZ145/4,IF($BC$3="暦月",(AZ145/($BC$8/7)),""))</f>
        <v>0</v>
      </c>
      <c r="BC145" s="252"/>
      <c r="BD145" s="245"/>
      <c r="BE145" s="246"/>
      <c r="BF145" s="246"/>
      <c r="BG145" s="246"/>
      <c r="BH145" s="247"/>
    </row>
    <row r="146" spans="2:60" ht="20.25" customHeight="1" x14ac:dyDescent="0.45">
      <c r="B146" s="127"/>
      <c r="C146" s="378"/>
      <c r="D146" s="379"/>
      <c r="E146" s="380"/>
      <c r="F146" s="179"/>
      <c r="G146" s="175">
        <f>C144</f>
        <v>0</v>
      </c>
      <c r="H146" s="337"/>
      <c r="I146" s="263"/>
      <c r="J146" s="264"/>
      <c r="K146" s="264"/>
      <c r="L146" s="265"/>
      <c r="M146" s="276"/>
      <c r="N146" s="277"/>
      <c r="O146" s="278"/>
      <c r="P146" s="206" t="s">
        <v>73</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54">
        <f>IF($BC$3="４週",SUM(U146:AV146),IF($BC$3="暦月",SUM(U146:AY146),""))</f>
        <v>0</v>
      </c>
      <c r="BA146" s="255"/>
      <c r="BB146" s="256">
        <f>IF($BC$3="４週",AZ146/4,IF($BC$3="暦月",(AZ146/($BC$8/7)),""))</f>
        <v>0</v>
      </c>
      <c r="BC146" s="255"/>
      <c r="BD146" s="248"/>
      <c r="BE146" s="249"/>
      <c r="BF146" s="249"/>
      <c r="BG146" s="249"/>
      <c r="BH146" s="250"/>
    </row>
    <row r="147" spans="2:60" ht="20.25" customHeight="1" x14ac:dyDescent="0.45">
      <c r="B147" s="129"/>
      <c r="C147" s="381"/>
      <c r="D147" s="382"/>
      <c r="E147" s="383"/>
      <c r="F147" s="177"/>
      <c r="G147" s="173"/>
      <c r="H147" s="343"/>
      <c r="I147" s="257"/>
      <c r="J147" s="258"/>
      <c r="K147" s="258"/>
      <c r="L147" s="259"/>
      <c r="M147" s="270"/>
      <c r="N147" s="271"/>
      <c r="O147" s="272"/>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79"/>
      <c r="BA147" s="280"/>
      <c r="BB147" s="281"/>
      <c r="BC147" s="280"/>
      <c r="BD147" s="242"/>
      <c r="BE147" s="243"/>
      <c r="BF147" s="243"/>
      <c r="BG147" s="243"/>
      <c r="BH147" s="244"/>
    </row>
    <row r="148" spans="2:60" ht="20.25" customHeight="1" x14ac:dyDescent="0.45">
      <c r="B148" s="125">
        <f>B145+1</f>
        <v>43</v>
      </c>
      <c r="C148" s="375"/>
      <c r="D148" s="376"/>
      <c r="E148" s="377"/>
      <c r="F148" s="178">
        <f>C147</f>
        <v>0</v>
      </c>
      <c r="G148" s="174"/>
      <c r="H148" s="336"/>
      <c r="I148" s="260"/>
      <c r="J148" s="261"/>
      <c r="K148" s="261"/>
      <c r="L148" s="262"/>
      <c r="M148" s="273"/>
      <c r="N148" s="274"/>
      <c r="O148" s="275"/>
      <c r="P148" s="23" t="s">
        <v>72</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51">
        <f>IF($BC$3="４週",SUM(U148:AV148),IF($BC$3="暦月",SUM(U148:AY148),""))</f>
        <v>0</v>
      </c>
      <c r="BA148" s="252"/>
      <c r="BB148" s="253">
        <f>IF($BC$3="４週",AZ148/4,IF($BC$3="暦月",(AZ148/($BC$8/7)),""))</f>
        <v>0</v>
      </c>
      <c r="BC148" s="252"/>
      <c r="BD148" s="245"/>
      <c r="BE148" s="246"/>
      <c r="BF148" s="246"/>
      <c r="BG148" s="246"/>
      <c r="BH148" s="247"/>
    </row>
    <row r="149" spans="2:60" ht="20.25" customHeight="1" x14ac:dyDescent="0.45">
      <c r="B149" s="127"/>
      <c r="C149" s="378"/>
      <c r="D149" s="379"/>
      <c r="E149" s="380"/>
      <c r="F149" s="179"/>
      <c r="G149" s="175">
        <f>C147</f>
        <v>0</v>
      </c>
      <c r="H149" s="337"/>
      <c r="I149" s="263"/>
      <c r="J149" s="264"/>
      <c r="K149" s="264"/>
      <c r="L149" s="265"/>
      <c r="M149" s="276"/>
      <c r="N149" s="277"/>
      <c r="O149" s="278"/>
      <c r="P149" s="206" t="s">
        <v>73</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54">
        <f>IF($BC$3="４週",SUM(U149:AV149),IF($BC$3="暦月",SUM(U149:AY149),""))</f>
        <v>0</v>
      </c>
      <c r="BA149" s="255"/>
      <c r="BB149" s="256">
        <f>IF($BC$3="４週",AZ149/4,IF($BC$3="暦月",(AZ149/($BC$8/7)),""))</f>
        <v>0</v>
      </c>
      <c r="BC149" s="255"/>
      <c r="BD149" s="248"/>
      <c r="BE149" s="249"/>
      <c r="BF149" s="249"/>
      <c r="BG149" s="249"/>
      <c r="BH149" s="250"/>
    </row>
    <row r="150" spans="2:60" ht="20.25" customHeight="1" x14ac:dyDescent="0.45">
      <c r="B150" s="129"/>
      <c r="C150" s="381"/>
      <c r="D150" s="382"/>
      <c r="E150" s="383"/>
      <c r="F150" s="177"/>
      <c r="G150" s="173"/>
      <c r="H150" s="343"/>
      <c r="I150" s="257"/>
      <c r="J150" s="258"/>
      <c r="K150" s="258"/>
      <c r="L150" s="259"/>
      <c r="M150" s="270"/>
      <c r="N150" s="271"/>
      <c r="O150" s="272"/>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79"/>
      <c r="BA150" s="280"/>
      <c r="BB150" s="281"/>
      <c r="BC150" s="280"/>
      <c r="BD150" s="242"/>
      <c r="BE150" s="243"/>
      <c r="BF150" s="243"/>
      <c r="BG150" s="243"/>
      <c r="BH150" s="244"/>
    </row>
    <row r="151" spans="2:60" ht="20.25" customHeight="1" x14ac:dyDescent="0.45">
      <c r="B151" s="125">
        <f>B148+1</f>
        <v>44</v>
      </c>
      <c r="C151" s="375"/>
      <c r="D151" s="376"/>
      <c r="E151" s="377"/>
      <c r="F151" s="178">
        <f>C150</f>
        <v>0</v>
      </c>
      <c r="G151" s="174"/>
      <c r="H151" s="336"/>
      <c r="I151" s="260"/>
      <c r="J151" s="261"/>
      <c r="K151" s="261"/>
      <c r="L151" s="262"/>
      <c r="M151" s="273"/>
      <c r="N151" s="274"/>
      <c r="O151" s="275"/>
      <c r="P151" s="23" t="s">
        <v>72</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51">
        <f>IF($BC$3="４週",SUM(U151:AV151),IF($BC$3="暦月",SUM(U151:AY151),""))</f>
        <v>0</v>
      </c>
      <c r="BA151" s="252"/>
      <c r="BB151" s="253">
        <f>IF($BC$3="４週",AZ151/4,IF($BC$3="暦月",(AZ151/($BC$8/7)),""))</f>
        <v>0</v>
      </c>
      <c r="BC151" s="252"/>
      <c r="BD151" s="245"/>
      <c r="BE151" s="246"/>
      <c r="BF151" s="246"/>
      <c r="BG151" s="246"/>
      <c r="BH151" s="247"/>
    </row>
    <row r="152" spans="2:60" ht="20.25" customHeight="1" x14ac:dyDescent="0.45">
      <c r="B152" s="127"/>
      <c r="C152" s="378"/>
      <c r="D152" s="379"/>
      <c r="E152" s="380"/>
      <c r="F152" s="179"/>
      <c r="G152" s="175">
        <f>C150</f>
        <v>0</v>
      </c>
      <c r="H152" s="337"/>
      <c r="I152" s="263"/>
      <c r="J152" s="264"/>
      <c r="K152" s="264"/>
      <c r="L152" s="265"/>
      <c r="M152" s="276"/>
      <c r="N152" s="277"/>
      <c r="O152" s="278"/>
      <c r="P152" s="206" t="s">
        <v>73</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54">
        <f>IF($BC$3="４週",SUM(U152:AV152),IF($BC$3="暦月",SUM(U152:AY152),""))</f>
        <v>0</v>
      </c>
      <c r="BA152" s="255"/>
      <c r="BB152" s="256">
        <f>IF($BC$3="４週",AZ152/4,IF($BC$3="暦月",(AZ152/($BC$8/7)),""))</f>
        <v>0</v>
      </c>
      <c r="BC152" s="255"/>
      <c r="BD152" s="248"/>
      <c r="BE152" s="249"/>
      <c r="BF152" s="249"/>
      <c r="BG152" s="249"/>
      <c r="BH152" s="250"/>
    </row>
    <row r="153" spans="2:60" ht="20.25" customHeight="1" x14ac:dyDescent="0.45">
      <c r="B153" s="129"/>
      <c r="C153" s="381"/>
      <c r="D153" s="382"/>
      <c r="E153" s="383"/>
      <c r="F153" s="177"/>
      <c r="G153" s="173"/>
      <c r="H153" s="343"/>
      <c r="I153" s="257"/>
      <c r="J153" s="258"/>
      <c r="K153" s="258"/>
      <c r="L153" s="259"/>
      <c r="M153" s="270"/>
      <c r="N153" s="271"/>
      <c r="O153" s="272"/>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79"/>
      <c r="BA153" s="280"/>
      <c r="BB153" s="281"/>
      <c r="BC153" s="280"/>
      <c r="BD153" s="242"/>
      <c r="BE153" s="243"/>
      <c r="BF153" s="243"/>
      <c r="BG153" s="243"/>
      <c r="BH153" s="244"/>
    </row>
    <row r="154" spans="2:60" ht="20.25" customHeight="1" x14ac:dyDescent="0.45">
      <c r="B154" s="125">
        <f>B151+1</f>
        <v>45</v>
      </c>
      <c r="C154" s="375"/>
      <c r="D154" s="376"/>
      <c r="E154" s="377"/>
      <c r="F154" s="178">
        <f>C153</f>
        <v>0</v>
      </c>
      <c r="G154" s="174"/>
      <c r="H154" s="336"/>
      <c r="I154" s="260"/>
      <c r="J154" s="261"/>
      <c r="K154" s="261"/>
      <c r="L154" s="262"/>
      <c r="M154" s="273"/>
      <c r="N154" s="274"/>
      <c r="O154" s="275"/>
      <c r="P154" s="23" t="s">
        <v>72</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51">
        <f>IF($BC$3="４週",SUM(U154:AV154),IF($BC$3="暦月",SUM(U154:AY154),""))</f>
        <v>0</v>
      </c>
      <c r="BA154" s="252"/>
      <c r="BB154" s="253">
        <f>IF($BC$3="４週",AZ154/4,IF($BC$3="暦月",(AZ154/($BC$8/7)),""))</f>
        <v>0</v>
      </c>
      <c r="BC154" s="252"/>
      <c r="BD154" s="245"/>
      <c r="BE154" s="246"/>
      <c r="BF154" s="246"/>
      <c r="BG154" s="246"/>
      <c r="BH154" s="247"/>
    </row>
    <row r="155" spans="2:60" ht="20.25" customHeight="1" x14ac:dyDescent="0.45">
      <c r="B155" s="127"/>
      <c r="C155" s="378"/>
      <c r="D155" s="379"/>
      <c r="E155" s="380"/>
      <c r="F155" s="179"/>
      <c r="G155" s="175">
        <f>C153</f>
        <v>0</v>
      </c>
      <c r="H155" s="337"/>
      <c r="I155" s="263"/>
      <c r="J155" s="264"/>
      <c r="K155" s="264"/>
      <c r="L155" s="265"/>
      <c r="M155" s="276"/>
      <c r="N155" s="277"/>
      <c r="O155" s="278"/>
      <c r="P155" s="206" t="s">
        <v>73</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54">
        <f>IF($BC$3="４週",SUM(U155:AV155),IF($BC$3="暦月",SUM(U155:AY155),""))</f>
        <v>0</v>
      </c>
      <c r="BA155" s="255"/>
      <c r="BB155" s="256">
        <f>IF($BC$3="４週",AZ155/4,IF($BC$3="暦月",(AZ155/($BC$8/7)),""))</f>
        <v>0</v>
      </c>
      <c r="BC155" s="255"/>
      <c r="BD155" s="248"/>
      <c r="BE155" s="249"/>
      <c r="BF155" s="249"/>
      <c r="BG155" s="249"/>
      <c r="BH155" s="250"/>
    </row>
    <row r="156" spans="2:60" ht="20.25" customHeight="1" x14ac:dyDescent="0.45">
      <c r="B156" s="129"/>
      <c r="C156" s="381"/>
      <c r="D156" s="382"/>
      <c r="E156" s="383"/>
      <c r="F156" s="177"/>
      <c r="G156" s="173"/>
      <c r="H156" s="343"/>
      <c r="I156" s="257"/>
      <c r="J156" s="258"/>
      <c r="K156" s="258"/>
      <c r="L156" s="259"/>
      <c r="M156" s="270"/>
      <c r="N156" s="271"/>
      <c r="O156" s="272"/>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79"/>
      <c r="BA156" s="280"/>
      <c r="BB156" s="281"/>
      <c r="BC156" s="280"/>
      <c r="BD156" s="242"/>
      <c r="BE156" s="243"/>
      <c r="BF156" s="243"/>
      <c r="BG156" s="243"/>
      <c r="BH156" s="244"/>
    </row>
    <row r="157" spans="2:60" ht="20.25" customHeight="1" x14ac:dyDescent="0.45">
      <c r="B157" s="125">
        <f>B154+1</f>
        <v>46</v>
      </c>
      <c r="C157" s="375"/>
      <c r="D157" s="376"/>
      <c r="E157" s="377"/>
      <c r="F157" s="178">
        <f>C156</f>
        <v>0</v>
      </c>
      <c r="G157" s="174"/>
      <c r="H157" s="336"/>
      <c r="I157" s="260"/>
      <c r="J157" s="261"/>
      <c r="K157" s="261"/>
      <c r="L157" s="262"/>
      <c r="M157" s="273"/>
      <c r="N157" s="274"/>
      <c r="O157" s="275"/>
      <c r="P157" s="23" t="s">
        <v>72</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51">
        <f>IF($BC$3="４週",SUM(U157:AV157),IF($BC$3="暦月",SUM(U157:AY157),""))</f>
        <v>0</v>
      </c>
      <c r="BA157" s="252"/>
      <c r="BB157" s="253">
        <f>IF($BC$3="４週",AZ157/4,IF($BC$3="暦月",(AZ157/($BC$8/7)),""))</f>
        <v>0</v>
      </c>
      <c r="BC157" s="252"/>
      <c r="BD157" s="245"/>
      <c r="BE157" s="246"/>
      <c r="BF157" s="246"/>
      <c r="BG157" s="246"/>
      <c r="BH157" s="247"/>
    </row>
    <row r="158" spans="2:60" ht="20.25" customHeight="1" x14ac:dyDescent="0.45">
      <c r="B158" s="127"/>
      <c r="C158" s="378"/>
      <c r="D158" s="379"/>
      <c r="E158" s="380"/>
      <c r="F158" s="179"/>
      <c r="G158" s="175">
        <f>C156</f>
        <v>0</v>
      </c>
      <c r="H158" s="337"/>
      <c r="I158" s="263"/>
      <c r="J158" s="264"/>
      <c r="K158" s="264"/>
      <c r="L158" s="265"/>
      <c r="M158" s="276"/>
      <c r="N158" s="277"/>
      <c r="O158" s="278"/>
      <c r="P158" s="206" t="s">
        <v>73</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54">
        <f>IF($BC$3="４週",SUM(U158:AV158),IF($BC$3="暦月",SUM(U158:AY158),""))</f>
        <v>0</v>
      </c>
      <c r="BA158" s="255"/>
      <c r="BB158" s="256">
        <f>IF($BC$3="４週",AZ158/4,IF($BC$3="暦月",(AZ158/($BC$8/7)),""))</f>
        <v>0</v>
      </c>
      <c r="BC158" s="255"/>
      <c r="BD158" s="248"/>
      <c r="BE158" s="249"/>
      <c r="BF158" s="249"/>
      <c r="BG158" s="249"/>
      <c r="BH158" s="250"/>
    </row>
    <row r="159" spans="2:60" ht="20.25" customHeight="1" x14ac:dyDescent="0.45">
      <c r="B159" s="129"/>
      <c r="C159" s="381"/>
      <c r="D159" s="382"/>
      <c r="E159" s="383"/>
      <c r="F159" s="177"/>
      <c r="G159" s="173"/>
      <c r="H159" s="343"/>
      <c r="I159" s="257"/>
      <c r="J159" s="258"/>
      <c r="K159" s="258"/>
      <c r="L159" s="259"/>
      <c r="M159" s="270"/>
      <c r="N159" s="271"/>
      <c r="O159" s="272"/>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79"/>
      <c r="BA159" s="280"/>
      <c r="BB159" s="281"/>
      <c r="BC159" s="280"/>
      <c r="BD159" s="242"/>
      <c r="BE159" s="243"/>
      <c r="BF159" s="243"/>
      <c r="BG159" s="243"/>
      <c r="BH159" s="244"/>
    </row>
    <row r="160" spans="2:60" ht="20.25" customHeight="1" x14ac:dyDescent="0.45">
      <c r="B160" s="125">
        <f>B157+1</f>
        <v>47</v>
      </c>
      <c r="C160" s="375"/>
      <c r="D160" s="376"/>
      <c r="E160" s="377"/>
      <c r="F160" s="178">
        <f>C159</f>
        <v>0</v>
      </c>
      <c r="G160" s="174"/>
      <c r="H160" s="336"/>
      <c r="I160" s="260"/>
      <c r="J160" s="261"/>
      <c r="K160" s="261"/>
      <c r="L160" s="262"/>
      <c r="M160" s="273"/>
      <c r="N160" s="274"/>
      <c r="O160" s="275"/>
      <c r="P160" s="23" t="s">
        <v>72</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51">
        <f>IF($BC$3="４週",SUM(U160:AV160),IF($BC$3="暦月",SUM(U160:AY160),""))</f>
        <v>0</v>
      </c>
      <c r="BA160" s="252"/>
      <c r="BB160" s="253">
        <f>IF($BC$3="４週",AZ160/4,IF($BC$3="暦月",(AZ160/($BC$8/7)),""))</f>
        <v>0</v>
      </c>
      <c r="BC160" s="252"/>
      <c r="BD160" s="245"/>
      <c r="BE160" s="246"/>
      <c r="BF160" s="246"/>
      <c r="BG160" s="246"/>
      <c r="BH160" s="247"/>
    </row>
    <row r="161" spans="2:60" ht="20.25" customHeight="1" x14ac:dyDescent="0.45">
      <c r="B161" s="127"/>
      <c r="C161" s="378"/>
      <c r="D161" s="379"/>
      <c r="E161" s="380"/>
      <c r="F161" s="179"/>
      <c r="G161" s="175">
        <f>C159</f>
        <v>0</v>
      </c>
      <c r="H161" s="337"/>
      <c r="I161" s="263"/>
      <c r="J161" s="264"/>
      <c r="K161" s="264"/>
      <c r="L161" s="265"/>
      <c r="M161" s="276"/>
      <c r="N161" s="277"/>
      <c r="O161" s="278"/>
      <c r="P161" s="206" t="s">
        <v>73</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54">
        <f>IF($BC$3="４週",SUM(U161:AV161),IF($BC$3="暦月",SUM(U161:AY161),""))</f>
        <v>0</v>
      </c>
      <c r="BA161" s="255"/>
      <c r="BB161" s="256">
        <f>IF($BC$3="４週",AZ161/4,IF($BC$3="暦月",(AZ161/($BC$8/7)),""))</f>
        <v>0</v>
      </c>
      <c r="BC161" s="255"/>
      <c r="BD161" s="248"/>
      <c r="BE161" s="249"/>
      <c r="BF161" s="249"/>
      <c r="BG161" s="249"/>
      <c r="BH161" s="250"/>
    </row>
    <row r="162" spans="2:60" ht="20.25" customHeight="1" x14ac:dyDescent="0.45">
      <c r="B162" s="129"/>
      <c r="C162" s="381"/>
      <c r="D162" s="382"/>
      <c r="E162" s="383"/>
      <c r="F162" s="177"/>
      <c r="G162" s="173"/>
      <c r="H162" s="343"/>
      <c r="I162" s="257"/>
      <c r="J162" s="258"/>
      <c r="K162" s="258"/>
      <c r="L162" s="259"/>
      <c r="M162" s="270"/>
      <c r="N162" s="271"/>
      <c r="O162" s="272"/>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79"/>
      <c r="BA162" s="280"/>
      <c r="BB162" s="281"/>
      <c r="BC162" s="280"/>
      <c r="BD162" s="242"/>
      <c r="BE162" s="243"/>
      <c r="BF162" s="243"/>
      <c r="BG162" s="243"/>
      <c r="BH162" s="244"/>
    </row>
    <row r="163" spans="2:60" ht="20.25" customHeight="1" x14ac:dyDescent="0.45">
      <c r="B163" s="125">
        <f>B160+1</f>
        <v>48</v>
      </c>
      <c r="C163" s="375"/>
      <c r="D163" s="376"/>
      <c r="E163" s="377"/>
      <c r="F163" s="178">
        <f>C162</f>
        <v>0</v>
      </c>
      <c r="G163" s="174"/>
      <c r="H163" s="336"/>
      <c r="I163" s="260"/>
      <c r="J163" s="261"/>
      <c r="K163" s="261"/>
      <c r="L163" s="262"/>
      <c r="M163" s="273"/>
      <c r="N163" s="274"/>
      <c r="O163" s="275"/>
      <c r="P163" s="23" t="s">
        <v>72</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51">
        <f>IF($BC$3="４週",SUM(U163:AV163),IF($BC$3="暦月",SUM(U163:AY163),""))</f>
        <v>0</v>
      </c>
      <c r="BA163" s="252"/>
      <c r="BB163" s="253">
        <f>IF($BC$3="４週",AZ163/4,IF($BC$3="暦月",(AZ163/($BC$8/7)),""))</f>
        <v>0</v>
      </c>
      <c r="BC163" s="252"/>
      <c r="BD163" s="245"/>
      <c r="BE163" s="246"/>
      <c r="BF163" s="246"/>
      <c r="BG163" s="246"/>
      <c r="BH163" s="247"/>
    </row>
    <row r="164" spans="2:60" ht="20.25" customHeight="1" x14ac:dyDescent="0.45">
      <c r="B164" s="127"/>
      <c r="C164" s="378"/>
      <c r="D164" s="379"/>
      <c r="E164" s="380"/>
      <c r="F164" s="179"/>
      <c r="G164" s="175">
        <f>C162</f>
        <v>0</v>
      </c>
      <c r="H164" s="337"/>
      <c r="I164" s="263"/>
      <c r="J164" s="264"/>
      <c r="K164" s="264"/>
      <c r="L164" s="265"/>
      <c r="M164" s="276"/>
      <c r="N164" s="277"/>
      <c r="O164" s="278"/>
      <c r="P164" s="206" t="s">
        <v>73</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54">
        <f>IF($BC$3="４週",SUM(U164:AV164),IF($BC$3="暦月",SUM(U164:AY164),""))</f>
        <v>0</v>
      </c>
      <c r="BA164" s="255"/>
      <c r="BB164" s="256">
        <f>IF($BC$3="４週",AZ164/4,IF($BC$3="暦月",(AZ164/($BC$8/7)),""))</f>
        <v>0</v>
      </c>
      <c r="BC164" s="255"/>
      <c r="BD164" s="248"/>
      <c r="BE164" s="249"/>
      <c r="BF164" s="249"/>
      <c r="BG164" s="249"/>
      <c r="BH164" s="250"/>
    </row>
    <row r="165" spans="2:60" ht="20.25" customHeight="1" x14ac:dyDescent="0.45">
      <c r="B165" s="129"/>
      <c r="C165" s="381"/>
      <c r="D165" s="382"/>
      <c r="E165" s="383"/>
      <c r="F165" s="177"/>
      <c r="G165" s="173"/>
      <c r="H165" s="343"/>
      <c r="I165" s="257"/>
      <c r="J165" s="258"/>
      <c r="K165" s="258"/>
      <c r="L165" s="259"/>
      <c r="M165" s="270"/>
      <c r="N165" s="271"/>
      <c r="O165" s="272"/>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79"/>
      <c r="BA165" s="280"/>
      <c r="BB165" s="281"/>
      <c r="BC165" s="280"/>
      <c r="BD165" s="242"/>
      <c r="BE165" s="243"/>
      <c r="BF165" s="243"/>
      <c r="BG165" s="243"/>
      <c r="BH165" s="244"/>
    </row>
    <row r="166" spans="2:60" ht="20.25" customHeight="1" x14ac:dyDescent="0.45">
      <c r="B166" s="125">
        <f>B163+1</f>
        <v>49</v>
      </c>
      <c r="C166" s="375"/>
      <c r="D166" s="376"/>
      <c r="E166" s="377"/>
      <c r="F166" s="178">
        <f>C165</f>
        <v>0</v>
      </c>
      <c r="G166" s="174"/>
      <c r="H166" s="336"/>
      <c r="I166" s="260"/>
      <c r="J166" s="261"/>
      <c r="K166" s="261"/>
      <c r="L166" s="262"/>
      <c r="M166" s="273"/>
      <c r="N166" s="274"/>
      <c r="O166" s="275"/>
      <c r="P166" s="23" t="s">
        <v>72</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51">
        <f>IF($BC$3="４週",SUM(U166:AV166),IF($BC$3="暦月",SUM(U166:AY166),""))</f>
        <v>0</v>
      </c>
      <c r="BA166" s="252"/>
      <c r="BB166" s="253">
        <f>IF($BC$3="４週",AZ166/4,IF($BC$3="暦月",(AZ166/($BC$8/7)),""))</f>
        <v>0</v>
      </c>
      <c r="BC166" s="252"/>
      <c r="BD166" s="245"/>
      <c r="BE166" s="246"/>
      <c r="BF166" s="246"/>
      <c r="BG166" s="246"/>
      <c r="BH166" s="247"/>
    </row>
    <row r="167" spans="2:60" ht="20.25" customHeight="1" x14ac:dyDescent="0.45">
      <c r="B167" s="127"/>
      <c r="C167" s="378"/>
      <c r="D167" s="379"/>
      <c r="E167" s="380"/>
      <c r="F167" s="179"/>
      <c r="G167" s="175">
        <f>C165</f>
        <v>0</v>
      </c>
      <c r="H167" s="337"/>
      <c r="I167" s="263"/>
      <c r="J167" s="264"/>
      <c r="K167" s="264"/>
      <c r="L167" s="265"/>
      <c r="M167" s="276"/>
      <c r="N167" s="277"/>
      <c r="O167" s="278"/>
      <c r="P167" s="206" t="s">
        <v>73</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54">
        <f>IF($BC$3="４週",SUM(U167:AV167),IF($BC$3="暦月",SUM(U167:AY167),""))</f>
        <v>0</v>
      </c>
      <c r="BA167" s="255"/>
      <c r="BB167" s="256">
        <f>IF($BC$3="４週",AZ167/4,IF($BC$3="暦月",(AZ167/($BC$8/7)),""))</f>
        <v>0</v>
      </c>
      <c r="BC167" s="255"/>
      <c r="BD167" s="248"/>
      <c r="BE167" s="249"/>
      <c r="BF167" s="249"/>
      <c r="BG167" s="249"/>
      <c r="BH167" s="250"/>
    </row>
    <row r="168" spans="2:60" ht="20.25" customHeight="1" x14ac:dyDescent="0.45">
      <c r="B168" s="129"/>
      <c r="C168" s="381"/>
      <c r="D168" s="382"/>
      <c r="E168" s="383"/>
      <c r="F168" s="177"/>
      <c r="G168" s="173"/>
      <c r="H168" s="343"/>
      <c r="I168" s="257"/>
      <c r="J168" s="258"/>
      <c r="K168" s="258"/>
      <c r="L168" s="259"/>
      <c r="M168" s="270"/>
      <c r="N168" s="271"/>
      <c r="O168" s="272"/>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79"/>
      <c r="BA168" s="280"/>
      <c r="BB168" s="281"/>
      <c r="BC168" s="280"/>
      <c r="BD168" s="242"/>
      <c r="BE168" s="243"/>
      <c r="BF168" s="243"/>
      <c r="BG168" s="243"/>
      <c r="BH168" s="244"/>
    </row>
    <row r="169" spans="2:60" ht="20.25" customHeight="1" x14ac:dyDescent="0.45">
      <c r="B169" s="125">
        <f>B166+1</f>
        <v>50</v>
      </c>
      <c r="C169" s="375"/>
      <c r="D169" s="376"/>
      <c r="E169" s="377"/>
      <c r="F169" s="178">
        <f>C168</f>
        <v>0</v>
      </c>
      <c r="G169" s="174"/>
      <c r="H169" s="336"/>
      <c r="I169" s="260"/>
      <c r="J169" s="261"/>
      <c r="K169" s="261"/>
      <c r="L169" s="262"/>
      <c r="M169" s="273"/>
      <c r="N169" s="274"/>
      <c r="O169" s="275"/>
      <c r="P169" s="23" t="s">
        <v>72</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51">
        <f>IF($BC$3="４週",SUM(U169:AV169),IF($BC$3="暦月",SUM(U169:AY169),""))</f>
        <v>0</v>
      </c>
      <c r="BA169" s="252"/>
      <c r="BB169" s="253">
        <f>IF($BC$3="４週",AZ169/4,IF($BC$3="暦月",(AZ169/($BC$8/7)),""))</f>
        <v>0</v>
      </c>
      <c r="BC169" s="252"/>
      <c r="BD169" s="245"/>
      <c r="BE169" s="246"/>
      <c r="BF169" s="246"/>
      <c r="BG169" s="246"/>
      <c r="BH169" s="247"/>
    </row>
    <row r="170" spans="2:60" ht="20.25" customHeight="1" thickBot="1" x14ac:dyDescent="0.5">
      <c r="B170" s="127"/>
      <c r="C170" s="378"/>
      <c r="D170" s="379"/>
      <c r="E170" s="380"/>
      <c r="F170" s="179"/>
      <c r="G170" s="175">
        <f>C168</f>
        <v>0</v>
      </c>
      <c r="H170" s="337"/>
      <c r="I170" s="263"/>
      <c r="J170" s="264"/>
      <c r="K170" s="264"/>
      <c r="L170" s="265"/>
      <c r="M170" s="276"/>
      <c r="N170" s="277"/>
      <c r="O170" s="278"/>
      <c r="P170" s="206" t="s">
        <v>73</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54">
        <f>IF($BC$3="４週",SUM(U170:AV170),IF($BC$3="暦月",SUM(U170:AY170),""))</f>
        <v>0</v>
      </c>
      <c r="BA170" s="255"/>
      <c r="BB170" s="256">
        <f>IF($BC$3="４週",AZ170/4,IF($BC$3="暦月",(AZ170/($BC$8/7)),""))</f>
        <v>0</v>
      </c>
      <c r="BC170" s="255"/>
      <c r="BD170" s="248"/>
      <c r="BE170" s="249"/>
      <c r="BF170" s="249"/>
      <c r="BG170" s="249"/>
      <c r="BH170" s="250"/>
    </row>
    <row r="171" spans="2:60" ht="20.25" customHeight="1" x14ac:dyDescent="0.45">
      <c r="B171" s="364" t="s">
        <v>228</v>
      </c>
      <c r="C171" s="365"/>
      <c r="D171" s="365"/>
      <c r="E171" s="365"/>
      <c r="F171" s="365"/>
      <c r="G171" s="365"/>
      <c r="H171" s="365"/>
      <c r="I171" s="365"/>
      <c r="J171" s="365"/>
      <c r="K171" s="365"/>
      <c r="L171" s="365"/>
      <c r="M171" s="365"/>
      <c r="N171" s="365"/>
      <c r="O171" s="365"/>
      <c r="P171" s="365"/>
      <c r="Q171" s="365"/>
      <c r="R171" s="365"/>
      <c r="S171" s="365"/>
      <c r="T171" s="366"/>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46"/>
      <c r="BA171" s="347"/>
      <c r="BB171" s="352"/>
      <c r="BC171" s="353"/>
      <c r="BD171" s="353"/>
      <c r="BE171" s="353"/>
      <c r="BF171" s="353"/>
      <c r="BG171" s="353"/>
      <c r="BH171" s="354"/>
    </row>
    <row r="172" spans="2:60" ht="20.25" customHeight="1" x14ac:dyDescent="0.45">
      <c r="B172" s="367" t="s">
        <v>229</v>
      </c>
      <c r="C172" s="368"/>
      <c r="D172" s="368"/>
      <c r="E172" s="368"/>
      <c r="F172" s="368"/>
      <c r="G172" s="368"/>
      <c r="H172" s="368"/>
      <c r="I172" s="368"/>
      <c r="J172" s="368"/>
      <c r="K172" s="368"/>
      <c r="L172" s="368"/>
      <c r="M172" s="368"/>
      <c r="N172" s="368"/>
      <c r="O172" s="368"/>
      <c r="P172" s="368"/>
      <c r="Q172" s="368"/>
      <c r="R172" s="368"/>
      <c r="S172" s="368"/>
      <c r="T172" s="369"/>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48"/>
      <c r="BA172" s="349"/>
      <c r="BB172" s="355"/>
      <c r="BC172" s="356"/>
      <c r="BD172" s="356"/>
      <c r="BE172" s="356"/>
      <c r="BF172" s="356"/>
      <c r="BG172" s="356"/>
      <c r="BH172" s="357"/>
    </row>
    <row r="173" spans="2:60" ht="20.25" customHeight="1" x14ac:dyDescent="0.45">
      <c r="B173" s="367" t="s">
        <v>230</v>
      </c>
      <c r="C173" s="368"/>
      <c r="D173" s="368"/>
      <c r="E173" s="368"/>
      <c r="F173" s="368"/>
      <c r="G173" s="368"/>
      <c r="H173" s="368"/>
      <c r="I173" s="368"/>
      <c r="J173" s="368"/>
      <c r="K173" s="368"/>
      <c r="L173" s="368"/>
      <c r="M173" s="368"/>
      <c r="N173" s="368"/>
      <c r="O173" s="368"/>
      <c r="P173" s="368"/>
      <c r="Q173" s="368"/>
      <c r="R173" s="368"/>
      <c r="S173" s="368"/>
      <c r="T173" s="369"/>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50"/>
      <c r="BA173" s="351"/>
      <c r="BB173" s="355"/>
      <c r="BC173" s="356"/>
      <c r="BD173" s="356"/>
      <c r="BE173" s="356"/>
      <c r="BF173" s="356"/>
      <c r="BG173" s="356"/>
      <c r="BH173" s="357"/>
    </row>
    <row r="174" spans="2:60" ht="20.25" customHeight="1" x14ac:dyDescent="0.45">
      <c r="B174" s="367" t="s">
        <v>231</v>
      </c>
      <c r="C174" s="368"/>
      <c r="D174" s="368"/>
      <c r="E174" s="368"/>
      <c r="F174" s="368"/>
      <c r="G174" s="368"/>
      <c r="H174" s="368"/>
      <c r="I174" s="368"/>
      <c r="J174" s="368"/>
      <c r="K174" s="368"/>
      <c r="L174" s="368"/>
      <c r="M174" s="368"/>
      <c r="N174" s="368"/>
      <c r="O174" s="368"/>
      <c r="P174" s="368"/>
      <c r="Q174" s="368"/>
      <c r="R174" s="368"/>
      <c r="S174" s="368"/>
      <c r="T174" s="369"/>
      <c r="U174" s="231" t="str">
        <f t="shared" ref="U174:AY174" si="1">IF(SUMIF($F$21:$F$68,"介護従業者",U21:U68)=0,"",SUMIF($F$21:$F$68,"介護従業者",U21:U68))</f>
        <v/>
      </c>
      <c r="V174" s="232" t="str">
        <f t="shared" si="1"/>
        <v/>
      </c>
      <c r="W174" s="232" t="str">
        <f t="shared" si="1"/>
        <v/>
      </c>
      <c r="X174" s="232" t="str">
        <f t="shared" si="1"/>
        <v/>
      </c>
      <c r="Y174" s="232" t="str">
        <f t="shared" si="1"/>
        <v/>
      </c>
      <c r="Z174" s="232" t="str">
        <f t="shared" si="1"/>
        <v/>
      </c>
      <c r="AA174" s="233" t="str">
        <f t="shared" si="1"/>
        <v/>
      </c>
      <c r="AB174" s="231" t="str">
        <f t="shared" si="1"/>
        <v/>
      </c>
      <c r="AC174" s="232" t="str">
        <f t="shared" si="1"/>
        <v/>
      </c>
      <c r="AD174" s="232" t="str">
        <f t="shared" si="1"/>
        <v/>
      </c>
      <c r="AE174" s="232" t="str">
        <f t="shared" si="1"/>
        <v/>
      </c>
      <c r="AF174" s="232" t="str">
        <f t="shared" si="1"/>
        <v/>
      </c>
      <c r="AG174" s="232" t="str">
        <f t="shared" si="1"/>
        <v/>
      </c>
      <c r="AH174" s="233" t="str">
        <f t="shared" si="1"/>
        <v/>
      </c>
      <c r="AI174" s="231" t="str">
        <f t="shared" si="1"/>
        <v/>
      </c>
      <c r="AJ174" s="232" t="str">
        <f t="shared" si="1"/>
        <v/>
      </c>
      <c r="AK174" s="232" t="str">
        <f t="shared" si="1"/>
        <v/>
      </c>
      <c r="AL174" s="232" t="str">
        <f t="shared" si="1"/>
        <v/>
      </c>
      <c r="AM174" s="232" t="str">
        <f t="shared" si="1"/>
        <v/>
      </c>
      <c r="AN174" s="232" t="str">
        <f t="shared" si="1"/>
        <v/>
      </c>
      <c r="AO174" s="233" t="str">
        <f t="shared" si="1"/>
        <v/>
      </c>
      <c r="AP174" s="231" t="str">
        <f t="shared" si="1"/>
        <v/>
      </c>
      <c r="AQ174" s="232" t="str">
        <f t="shared" si="1"/>
        <v/>
      </c>
      <c r="AR174" s="232" t="str">
        <f t="shared" si="1"/>
        <v/>
      </c>
      <c r="AS174" s="232" t="str">
        <f t="shared" si="1"/>
        <v/>
      </c>
      <c r="AT174" s="232" t="str">
        <f t="shared" si="1"/>
        <v/>
      </c>
      <c r="AU174" s="232" t="str">
        <f t="shared" si="1"/>
        <v/>
      </c>
      <c r="AV174" s="233" t="str">
        <f t="shared" si="1"/>
        <v/>
      </c>
      <c r="AW174" s="231" t="str">
        <f t="shared" si="1"/>
        <v/>
      </c>
      <c r="AX174" s="232" t="str">
        <f t="shared" si="1"/>
        <v/>
      </c>
      <c r="AY174" s="232" t="str">
        <f t="shared" si="1"/>
        <v/>
      </c>
      <c r="AZ174" s="370">
        <f>IF($BC$3="４週",SUM(U174:AV174),IF($BC$3="暦月",SUM(U174:AY174),""))</f>
        <v>0</v>
      </c>
      <c r="BA174" s="371"/>
      <c r="BB174" s="355"/>
      <c r="BC174" s="356"/>
      <c r="BD174" s="356"/>
      <c r="BE174" s="356"/>
      <c r="BF174" s="356"/>
      <c r="BG174" s="356"/>
      <c r="BH174" s="357"/>
    </row>
    <row r="175" spans="2:60" ht="20.25" customHeight="1" thickBot="1" x14ac:dyDescent="0.5">
      <c r="B175" s="361" t="s">
        <v>232</v>
      </c>
      <c r="C175" s="362"/>
      <c r="D175" s="362"/>
      <c r="E175" s="362"/>
      <c r="F175" s="362"/>
      <c r="G175" s="362"/>
      <c r="H175" s="362"/>
      <c r="I175" s="362"/>
      <c r="J175" s="362"/>
      <c r="K175" s="362"/>
      <c r="L175" s="362"/>
      <c r="M175" s="362"/>
      <c r="N175" s="362"/>
      <c r="O175" s="362"/>
      <c r="P175" s="362"/>
      <c r="Q175" s="362"/>
      <c r="R175" s="362"/>
      <c r="S175" s="362"/>
      <c r="T175" s="363"/>
      <c r="U175" s="234" t="str">
        <f t="shared" ref="U175:AY175" si="2">IF(SUMIF($G$21:$G$68,"介護従業者",U21:U68)=0,"",SUMIF($G$21:$G$68,"介護従業者",U21:U68))</f>
        <v/>
      </c>
      <c r="V175" s="235" t="str">
        <f t="shared" si="2"/>
        <v/>
      </c>
      <c r="W175" s="235" t="str">
        <f t="shared" si="2"/>
        <v/>
      </c>
      <c r="X175" s="235" t="str">
        <f t="shared" si="2"/>
        <v/>
      </c>
      <c r="Y175" s="235" t="str">
        <f t="shared" si="2"/>
        <v/>
      </c>
      <c r="Z175" s="235" t="str">
        <f t="shared" si="2"/>
        <v/>
      </c>
      <c r="AA175" s="236" t="str">
        <f t="shared" si="2"/>
        <v/>
      </c>
      <c r="AB175" s="237" t="str">
        <f t="shared" si="2"/>
        <v/>
      </c>
      <c r="AC175" s="235" t="str">
        <f t="shared" si="2"/>
        <v/>
      </c>
      <c r="AD175" s="235" t="str">
        <f t="shared" si="2"/>
        <v/>
      </c>
      <c r="AE175" s="235" t="str">
        <f t="shared" si="2"/>
        <v/>
      </c>
      <c r="AF175" s="235" t="str">
        <f t="shared" si="2"/>
        <v/>
      </c>
      <c r="AG175" s="235" t="str">
        <f t="shared" si="2"/>
        <v/>
      </c>
      <c r="AH175" s="236" t="str">
        <f t="shared" si="2"/>
        <v/>
      </c>
      <c r="AI175" s="237" t="str">
        <f t="shared" si="2"/>
        <v/>
      </c>
      <c r="AJ175" s="235" t="str">
        <f t="shared" si="2"/>
        <v/>
      </c>
      <c r="AK175" s="235" t="str">
        <f t="shared" si="2"/>
        <v/>
      </c>
      <c r="AL175" s="235" t="str">
        <f t="shared" si="2"/>
        <v/>
      </c>
      <c r="AM175" s="235" t="str">
        <f t="shared" si="2"/>
        <v/>
      </c>
      <c r="AN175" s="235" t="str">
        <f t="shared" si="2"/>
        <v/>
      </c>
      <c r="AO175" s="236" t="str">
        <f t="shared" si="2"/>
        <v/>
      </c>
      <c r="AP175" s="237" t="str">
        <f t="shared" si="2"/>
        <v/>
      </c>
      <c r="AQ175" s="235" t="str">
        <f t="shared" si="2"/>
        <v/>
      </c>
      <c r="AR175" s="235" t="str">
        <f t="shared" si="2"/>
        <v/>
      </c>
      <c r="AS175" s="235" t="str">
        <f t="shared" si="2"/>
        <v/>
      </c>
      <c r="AT175" s="235" t="str">
        <f t="shared" si="2"/>
        <v/>
      </c>
      <c r="AU175" s="235" t="str">
        <f t="shared" si="2"/>
        <v/>
      </c>
      <c r="AV175" s="236" t="str">
        <f t="shared" si="2"/>
        <v/>
      </c>
      <c r="AW175" s="237" t="str">
        <f t="shared" si="2"/>
        <v/>
      </c>
      <c r="AX175" s="235" t="str">
        <f t="shared" si="2"/>
        <v/>
      </c>
      <c r="AY175" s="238" t="str">
        <f t="shared" si="2"/>
        <v/>
      </c>
      <c r="AZ175" s="344">
        <f>IF($BC$3="４週",SUM(U175:AV175),IF($BC$3="暦月",SUM(U175:AY175),""))</f>
        <v>0</v>
      </c>
      <c r="BA175" s="345"/>
      <c r="BB175" s="358"/>
      <c r="BC175" s="359"/>
      <c r="BD175" s="359"/>
      <c r="BE175" s="359"/>
      <c r="BF175" s="359"/>
      <c r="BG175" s="359"/>
      <c r="BH175" s="360"/>
    </row>
    <row r="176" spans="2:60" s="47" customFormat="1" ht="20.25" customHeight="1" x14ac:dyDescent="0.45">
      <c r="C176" s="48"/>
      <c r="D176" s="48"/>
      <c r="E176" s="48"/>
      <c r="F176" s="48"/>
      <c r="G176" s="48"/>
      <c r="R176" s="50"/>
      <c r="BH176" s="49"/>
    </row>
    <row r="177" ht="20.25" customHeight="1" x14ac:dyDescent="0.45"/>
    <row r="178" ht="20.25" customHeight="1" x14ac:dyDescent="0.45"/>
    <row r="179" ht="20.25" customHeight="1" x14ac:dyDescent="0.45"/>
    <row r="180" ht="20.25" customHeight="1" x14ac:dyDescent="0.45"/>
    <row r="181" ht="20.25" customHeight="1" x14ac:dyDescent="0.45"/>
    <row r="182" ht="20.25" customHeight="1" x14ac:dyDescent="0.45"/>
    <row r="183" ht="20.25" customHeight="1" x14ac:dyDescent="0.45"/>
    <row r="184" ht="20.25" customHeight="1" x14ac:dyDescent="0.45"/>
    <row r="185" ht="20.25" customHeight="1" x14ac:dyDescent="0.45"/>
    <row r="186" ht="20.25" customHeight="1" x14ac:dyDescent="0.45"/>
    <row r="187" ht="20.25" customHeight="1" x14ac:dyDescent="0.45"/>
    <row r="188" ht="20.25" customHeight="1" x14ac:dyDescent="0.45"/>
    <row r="189" ht="20.25" customHeight="1" x14ac:dyDescent="0.45"/>
    <row r="190" ht="20.25" customHeight="1" x14ac:dyDescent="0.45"/>
    <row r="191" ht="20.25" customHeight="1" x14ac:dyDescent="0.45"/>
    <row r="192" ht="20.25" customHeight="1" x14ac:dyDescent="0.45"/>
    <row r="193" ht="20.25" customHeight="1" x14ac:dyDescent="0.45"/>
    <row r="194" ht="20.25" customHeight="1" x14ac:dyDescent="0.45"/>
    <row r="195" ht="20.25" customHeight="1" x14ac:dyDescent="0.45"/>
    <row r="196" ht="20.25" customHeight="1" x14ac:dyDescent="0.45"/>
    <row r="197" ht="20.25" customHeight="1" x14ac:dyDescent="0.45"/>
    <row r="198" ht="20.25" customHeight="1" x14ac:dyDescent="0.45"/>
    <row r="199" ht="20.25" customHeight="1" x14ac:dyDescent="0.45"/>
    <row r="200" ht="20.25" customHeight="1" x14ac:dyDescent="0.45"/>
    <row r="201" ht="20.25" customHeight="1" x14ac:dyDescent="0.45"/>
    <row r="202" ht="20.25" customHeight="1" x14ac:dyDescent="0.45"/>
    <row r="203" ht="20.25" customHeight="1" x14ac:dyDescent="0.45"/>
    <row r="230" spans="1:57" x14ac:dyDescent="0.45">
      <c r="A230" s="11"/>
      <c r="B230" s="11"/>
      <c r="C230" s="12"/>
      <c r="D230" s="12"/>
      <c r="E230" s="12"/>
      <c r="F230" s="12"/>
      <c r="G230" s="12"/>
      <c r="H230" s="12"/>
      <c r="I230" s="13"/>
      <c r="J230" s="13"/>
      <c r="K230" s="13"/>
      <c r="L230" s="13"/>
      <c r="M230" s="13"/>
      <c r="N230" s="13"/>
      <c r="O230" s="13"/>
      <c r="P230" s="13"/>
      <c r="Q230" s="13"/>
      <c r="R230" s="13"/>
      <c r="S230" s="13"/>
      <c r="T230" s="13"/>
      <c r="U230" s="13"/>
      <c r="V230" s="13"/>
      <c r="W230" s="13"/>
      <c r="X230" s="13"/>
      <c r="Y230" s="13"/>
      <c r="Z230" s="13"/>
      <c r="AA230" s="13"/>
      <c r="AB230" s="13"/>
      <c r="AC230" s="13"/>
      <c r="AD230" s="13"/>
      <c r="AE230" s="13"/>
      <c r="AF230" s="13"/>
      <c r="AG230" s="13"/>
      <c r="AH230" s="13"/>
      <c r="AI230" s="13"/>
      <c r="AJ230" s="13"/>
      <c r="AK230" s="13"/>
      <c r="AL230" s="13"/>
      <c r="AM230" s="13"/>
      <c r="AN230" s="13"/>
      <c r="AO230" s="13"/>
      <c r="AP230" s="13"/>
      <c r="AQ230" s="13"/>
      <c r="AR230" s="13"/>
      <c r="AS230" s="13"/>
      <c r="AT230" s="13"/>
      <c r="AU230" s="13"/>
      <c r="AV230" s="13"/>
      <c r="AW230" s="13"/>
      <c r="AX230" s="10"/>
      <c r="AY230" s="10"/>
      <c r="AZ230" s="10"/>
      <c r="BA230" s="10"/>
      <c r="BB230" s="10"/>
      <c r="BC230" s="10"/>
      <c r="BD230" s="10"/>
      <c r="BE230" s="10"/>
    </row>
    <row r="231" spans="1:57" x14ac:dyDescent="0.45">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5">
      <c r="A232" s="11"/>
      <c r="B232" s="11"/>
      <c r="C232" s="14"/>
      <c r="D232" s="14"/>
      <c r="E232" s="14"/>
      <c r="F232" s="14"/>
      <c r="G232" s="14"/>
      <c r="H232" s="14"/>
      <c r="I232" s="12"/>
      <c r="J232" s="12"/>
      <c r="K232" s="11"/>
      <c r="L232" s="11"/>
      <c r="M232" s="11"/>
      <c r="N232" s="11"/>
      <c r="O232" s="11"/>
      <c r="P232" s="11"/>
    </row>
    <row r="233" spans="1:57" x14ac:dyDescent="0.45">
      <c r="A233" s="11"/>
      <c r="B233" s="11"/>
      <c r="C233" s="14"/>
      <c r="D233" s="14"/>
      <c r="E233" s="14"/>
      <c r="F233" s="14"/>
      <c r="G233" s="14"/>
      <c r="H233" s="14"/>
      <c r="I233" s="12"/>
      <c r="J233" s="12"/>
      <c r="K233" s="11"/>
      <c r="L233" s="11"/>
      <c r="M233" s="11"/>
      <c r="N233" s="11"/>
      <c r="O233" s="11"/>
      <c r="P233" s="11"/>
    </row>
    <row r="234" spans="1:57" x14ac:dyDescent="0.45">
      <c r="C234" s="3"/>
      <c r="D234" s="3"/>
      <c r="E234" s="3"/>
      <c r="F234" s="3"/>
      <c r="G234" s="3"/>
      <c r="H234" s="3"/>
    </row>
    <row r="235" spans="1:57" x14ac:dyDescent="0.45">
      <c r="C235" s="3"/>
      <c r="D235" s="3"/>
      <c r="E235" s="3"/>
      <c r="F235" s="3"/>
      <c r="G235" s="3"/>
      <c r="H235" s="3"/>
    </row>
    <row r="236" spans="1:57" x14ac:dyDescent="0.45">
      <c r="C236" s="3"/>
      <c r="D236" s="3"/>
      <c r="E236" s="3"/>
      <c r="F236" s="3"/>
      <c r="G236" s="3"/>
      <c r="H236" s="3"/>
    </row>
    <row r="237" spans="1:57" x14ac:dyDescent="0.45">
      <c r="C237" s="3"/>
      <c r="D237" s="3"/>
      <c r="E237" s="3"/>
      <c r="F237" s="3"/>
      <c r="G237" s="3"/>
      <c r="H237" s="3"/>
    </row>
  </sheetData>
  <sheetProtection insertRows="0" deleteRows="0"/>
  <mergeCells count="591">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2:E164"/>
    <mergeCell ref="H162:H164"/>
    <mergeCell ref="I162:L164"/>
    <mergeCell ref="M162:O164"/>
    <mergeCell ref="AZ162:BA162"/>
    <mergeCell ref="C159:E161"/>
    <mergeCell ref="H159:H161"/>
    <mergeCell ref="I159:L161"/>
    <mergeCell ref="M159:O161"/>
    <mergeCell ref="AZ159:BA159"/>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56:E158"/>
    <mergeCell ref="H156:H158"/>
    <mergeCell ref="I156:L158"/>
    <mergeCell ref="M156:O158"/>
    <mergeCell ref="AZ156:BA156"/>
    <mergeCell ref="C153:E155"/>
    <mergeCell ref="H153:H155"/>
    <mergeCell ref="I153:L155"/>
    <mergeCell ref="M153:O155"/>
    <mergeCell ref="AZ153:BA153"/>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0:E152"/>
    <mergeCell ref="H150:H152"/>
    <mergeCell ref="I150:L152"/>
    <mergeCell ref="M150:O152"/>
    <mergeCell ref="AZ150:BA150"/>
    <mergeCell ref="C147:E149"/>
    <mergeCell ref="H147:H149"/>
    <mergeCell ref="I147:L149"/>
    <mergeCell ref="M147:O149"/>
    <mergeCell ref="AZ147:BA147"/>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44:E146"/>
    <mergeCell ref="H144:H146"/>
    <mergeCell ref="I144:L146"/>
    <mergeCell ref="M144:O146"/>
    <mergeCell ref="AZ144:BA144"/>
    <mergeCell ref="C141:E143"/>
    <mergeCell ref="H141:H143"/>
    <mergeCell ref="I141:L143"/>
    <mergeCell ref="M141:O143"/>
    <mergeCell ref="AZ141:BA141"/>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38:E140"/>
    <mergeCell ref="H138:H140"/>
    <mergeCell ref="I138:L140"/>
    <mergeCell ref="M138:O140"/>
    <mergeCell ref="AZ138:BA138"/>
    <mergeCell ref="C135:E137"/>
    <mergeCell ref="H135:H137"/>
    <mergeCell ref="I135:L137"/>
    <mergeCell ref="M135:O137"/>
    <mergeCell ref="AZ135:BA135"/>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2:E134"/>
    <mergeCell ref="H132:H134"/>
    <mergeCell ref="I132:L134"/>
    <mergeCell ref="M132:O134"/>
    <mergeCell ref="AZ132:BA132"/>
    <mergeCell ref="C129:E131"/>
    <mergeCell ref="H129:H131"/>
    <mergeCell ref="I129:L131"/>
    <mergeCell ref="M129:O131"/>
    <mergeCell ref="AZ129:BA129"/>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26:E128"/>
    <mergeCell ref="H126:H128"/>
    <mergeCell ref="I126:L128"/>
    <mergeCell ref="M126:O128"/>
    <mergeCell ref="AZ126:BA126"/>
    <mergeCell ref="C123:E125"/>
    <mergeCell ref="H123:H125"/>
    <mergeCell ref="I123:L125"/>
    <mergeCell ref="M123:O125"/>
    <mergeCell ref="AZ123:BA123"/>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0:E122"/>
    <mergeCell ref="H120:H122"/>
    <mergeCell ref="I120:L122"/>
    <mergeCell ref="M120:O122"/>
    <mergeCell ref="AZ120:BA120"/>
    <mergeCell ref="C117:E119"/>
    <mergeCell ref="H117:H119"/>
    <mergeCell ref="I117:L119"/>
    <mergeCell ref="M117:O119"/>
    <mergeCell ref="AZ117:BA117"/>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14:E116"/>
    <mergeCell ref="H114:H116"/>
    <mergeCell ref="I114:L116"/>
    <mergeCell ref="M114:O116"/>
    <mergeCell ref="AZ114:BA114"/>
    <mergeCell ref="C111:E113"/>
    <mergeCell ref="H111:H113"/>
    <mergeCell ref="I111:L113"/>
    <mergeCell ref="M111:O113"/>
    <mergeCell ref="AZ111:BA111"/>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08:E110"/>
    <mergeCell ref="H108:H110"/>
    <mergeCell ref="I108:L110"/>
    <mergeCell ref="M108:O110"/>
    <mergeCell ref="AZ108:BA108"/>
    <mergeCell ref="C105:E107"/>
    <mergeCell ref="H105:H107"/>
    <mergeCell ref="I105:L107"/>
    <mergeCell ref="M105:O107"/>
    <mergeCell ref="AZ105:BA105"/>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2:E104"/>
    <mergeCell ref="H102:H104"/>
    <mergeCell ref="I102:L104"/>
    <mergeCell ref="M102:O104"/>
    <mergeCell ref="AZ102:BA102"/>
    <mergeCell ref="C99:E101"/>
    <mergeCell ref="H99:H101"/>
    <mergeCell ref="I99:L101"/>
    <mergeCell ref="M99:O101"/>
    <mergeCell ref="AZ99:BA99"/>
    <mergeCell ref="BB96:BC96"/>
    <mergeCell ref="BD96:BH98"/>
    <mergeCell ref="AZ97:BA97"/>
    <mergeCell ref="BB97:BC97"/>
    <mergeCell ref="AZ98:BA98"/>
    <mergeCell ref="BB98:BC98"/>
    <mergeCell ref="BD93:BH95"/>
    <mergeCell ref="AZ94:BA94"/>
    <mergeCell ref="BB94:BC94"/>
    <mergeCell ref="AZ95:BA95"/>
    <mergeCell ref="BB95:BC95"/>
    <mergeCell ref="BB93:BC93"/>
    <mergeCell ref="C96:E98"/>
    <mergeCell ref="H96:H98"/>
    <mergeCell ref="I96:L98"/>
    <mergeCell ref="M96:O98"/>
    <mergeCell ref="AZ96:BA96"/>
    <mergeCell ref="C93:E95"/>
    <mergeCell ref="H93:H95"/>
    <mergeCell ref="I93:L95"/>
    <mergeCell ref="M93:O95"/>
    <mergeCell ref="AZ93:BA93"/>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0:E92"/>
    <mergeCell ref="H90:H92"/>
    <mergeCell ref="I90:L92"/>
    <mergeCell ref="M90:O92"/>
    <mergeCell ref="AZ90:BA90"/>
    <mergeCell ref="C87:E89"/>
    <mergeCell ref="H87:H89"/>
    <mergeCell ref="I87:L89"/>
    <mergeCell ref="M87:O89"/>
    <mergeCell ref="AZ87:BA87"/>
    <mergeCell ref="BB84:BC84"/>
    <mergeCell ref="BD84:BH86"/>
    <mergeCell ref="AZ85:BA85"/>
    <mergeCell ref="BB85:BC85"/>
    <mergeCell ref="AZ86:BA86"/>
    <mergeCell ref="BB86:BC86"/>
    <mergeCell ref="BD81:BH83"/>
    <mergeCell ref="AZ82:BA82"/>
    <mergeCell ref="BB82:BC82"/>
    <mergeCell ref="AZ83:BA83"/>
    <mergeCell ref="BB83:BC83"/>
    <mergeCell ref="BB81:BC81"/>
    <mergeCell ref="C84:E86"/>
    <mergeCell ref="H84:H86"/>
    <mergeCell ref="I84:L86"/>
    <mergeCell ref="M84:O86"/>
    <mergeCell ref="AZ84:BA84"/>
    <mergeCell ref="C81:E83"/>
    <mergeCell ref="H81:H83"/>
    <mergeCell ref="I81:L83"/>
    <mergeCell ref="M81:O83"/>
    <mergeCell ref="AZ81:BA81"/>
    <mergeCell ref="BB78:BC78"/>
    <mergeCell ref="BD78:BH80"/>
    <mergeCell ref="AZ79:BA79"/>
    <mergeCell ref="BB79:BC79"/>
    <mergeCell ref="AZ80:BA80"/>
    <mergeCell ref="BB80:BC80"/>
    <mergeCell ref="BD75:BH77"/>
    <mergeCell ref="AZ76:BA76"/>
    <mergeCell ref="BB76:BC76"/>
    <mergeCell ref="AZ77:BA77"/>
    <mergeCell ref="BB77:BC77"/>
    <mergeCell ref="BB75:BC75"/>
    <mergeCell ref="C78:E80"/>
    <mergeCell ref="H78:H80"/>
    <mergeCell ref="I78:L80"/>
    <mergeCell ref="M78:O80"/>
    <mergeCell ref="AZ78:BA78"/>
    <mergeCell ref="C75:E77"/>
    <mergeCell ref="H75:H77"/>
    <mergeCell ref="I75:L77"/>
    <mergeCell ref="M75:O77"/>
    <mergeCell ref="AZ75:BA75"/>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2:E74"/>
    <mergeCell ref="H72:H74"/>
    <mergeCell ref="I72:L74"/>
    <mergeCell ref="M72:O74"/>
    <mergeCell ref="AZ72:BA72"/>
    <mergeCell ref="C69:E71"/>
    <mergeCell ref="H69:H71"/>
    <mergeCell ref="I69:L71"/>
    <mergeCell ref="M69:O71"/>
    <mergeCell ref="AZ69:BA69"/>
    <mergeCell ref="B171:T171"/>
    <mergeCell ref="AZ171:BA173"/>
    <mergeCell ref="BB171:BH175"/>
    <mergeCell ref="B172:T172"/>
    <mergeCell ref="B173:T173"/>
    <mergeCell ref="B174:T174"/>
    <mergeCell ref="AZ174:BA174"/>
    <mergeCell ref="B175:T175"/>
    <mergeCell ref="AZ175:BA175"/>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U68:AY68">
    <cfRule type="expression" dxfId="584" priority="415">
      <formula>OR(U$171=$B22,U$172=$B22)</formula>
    </cfRule>
  </conditionalFormatting>
  <conditionalFormatting sqref="U22:AA23 U171:BA175">
    <cfRule type="expression" dxfId="583" priority="414">
      <formula>INDIRECT(ADDRESS(ROW(),COLUMN()))=TRUNC(INDIRECT(ADDRESS(ROW(),COLUMN())))</formula>
    </cfRule>
  </conditionalFormatting>
  <conditionalFormatting sqref="AZ22:BC23">
    <cfRule type="expression" dxfId="582" priority="413">
      <formula>INDIRECT(ADDRESS(ROW(),COLUMN()))=TRUNC(INDIRECT(ADDRESS(ROW(),COLUMN())))</formula>
    </cfRule>
  </conditionalFormatting>
  <conditionalFormatting sqref="AZ25:BC26">
    <cfRule type="expression" dxfId="581" priority="412">
      <formula>INDIRECT(ADDRESS(ROW(),COLUMN()))=TRUNC(INDIRECT(ADDRESS(ROW(),COLUMN())))</formula>
    </cfRule>
  </conditionalFormatting>
  <conditionalFormatting sqref="AZ28:BC29">
    <cfRule type="expression" dxfId="580" priority="411">
      <formula>INDIRECT(ADDRESS(ROW(),COLUMN()))=TRUNC(INDIRECT(ADDRESS(ROW(),COLUMN())))</formula>
    </cfRule>
  </conditionalFormatting>
  <conditionalFormatting sqref="AZ31:BC32">
    <cfRule type="expression" dxfId="579" priority="410">
      <formula>INDIRECT(ADDRESS(ROW(),COLUMN()))=TRUNC(INDIRECT(ADDRESS(ROW(),COLUMN())))</formula>
    </cfRule>
  </conditionalFormatting>
  <conditionalFormatting sqref="AZ34:BC35">
    <cfRule type="expression" dxfId="578" priority="409">
      <formula>INDIRECT(ADDRESS(ROW(),COLUMN()))=TRUNC(INDIRECT(ADDRESS(ROW(),COLUMN())))</formula>
    </cfRule>
  </conditionalFormatting>
  <conditionalFormatting sqref="AZ37:BC38">
    <cfRule type="expression" dxfId="577" priority="408">
      <formula>INDIRECT(ADDRESS(ROW(),COLUMN()))=TRUNC(INDIRECT(ADDRESS(ROW(),COLUMN())))</formula>
    </cfRule>
  </conditionalFormatting>
  <conditionalFormatting sqref="AZ40:BC41">
    <cfRule type="expression" dxfId="576" priority="407">
      <formula>INDIRECT(ADDRESS(ROW(),COLUMN()))=TRUNC(INDIRECT(ADDRESS(ROW(),COLUMN())))</formula>
    </cfRule>
  </conditionalFormatting>
  <conditionalFormatting sqref="AZ43:BC44">
    <cfRule type="expression" dxfId="575" priority="406">
      <formula>INDIRECT(ADDRESS(ROW(),COLUMN()))=TRUNC(INDIRECT(ADDRESS(ROW(),COLUMN())))</formula>
    </cfRule>
  </conditionalFormatting>
  <conditionalFormatting sqref="AZ46:BC47">
    <cfRule type="expression" dxfId="574" priority="405">
      <formula>INDIRECT(ADDRESS(ROW(),COLUMN()))=TRUNC(INDIRECT(ADDRESS(ROW(),COLUMN())))</formula>
    </cfRule>
  </conditionalFormatting>
  <conditionalFormatting sqref="AZ49:BC50">
    <cfRule type="expression" dxfId="573" priority="404">
      <formula>INDIRECT(ADDRESS(ROW(),COLUMN()))=TRUNC(INDIRECT(ADDRESS(ROW(),COLUMN())))</formula>
    </cfRule>
  </conditionalFormatting>
  <conditionalFormatting sqref="AZ52:BC53">
    <cfRule type="expression" dxfId="572" priority="403">
      <formula>INDIRECT(ADDRESS(ROW(),COLUMN()))=TRUNC(INDIRECT(ADDRESS(ROW(),COLUMN())))</formula>
    </cfRule>
  </conditionalFormatting>
  <conditionalFormatting sqref="AZ55:BC56">
    <cfRule type="expression" dxfId="571" priority="402">
      <formula>INDIRECT(ADDRESS(ROW(),COLUMN()))=TRUNC(INDIRECT(ADDRESS(ROW(),COLUMN())))</formula>
    </cfRule>
  </conditionalFormatting>
  <conditionalFormatting sqref="AZ58:BC59">
    <cfRule type="expression" dxfId="570" priority="401">
      <formula>INDIRECT(ADDRESS(ROW(),COLUMN()))=TRUNC(INDIRECT(ADDRESS(ROW(),COLUMN())))</formula>
    </cfRule>
  </conditionalFormatting>
  <conditionalFormatting sqref="AZ61:BC62">
    <cfRule type="expression" dxfId="569" priority="400">
      <formula>INDIRECT(ADDRESS(ROW(),COLUMN()))=TRUNC(INDIRECT(ADDRESS(ROW(),COLUMN())))</formula>
    </cfRule>
  </conditionalFormatting>
  <conditionalFormatting sqref="AZ64:BC65">
    <cfRule type="expression" dxfId="568" priority="399">
      <formula>INDIRECT(ADDRESS(ROW(),COLUMN()))=TRUNC(INDIRECT(ADDRESS(ROW(),COLUMN())))</formula>
    </cfRule>
  </conditionalFormatting>
  <conditionalFormatting sqref="AZ67:BC68">
    <cfRule type="expression" dxfId="567" priority="398">
      <formula>INDIRECT(ADDRESS(ROW(),COLUMN()))=TRUNC(INDIRECT(ADDRESS(ROW(),COLUMN())))</formula>
    </cfRule>
  </conditionalFormatting>
  <conditionalFormatting sqref="AB23:AH23">
    <cfRule type="expression" dxfId="566" priority="396">
      <formula>OR(AB$171=$B22,AB$172=$B22)</formula>
    </cfRule>
  </conditionalFormatting>
  <conditionalFormatting sqref="AB22:AH23">
    <cfRule type="expression" dxfId="565" priority="395">
      <formula>INDIRECT(ADDRESS(ROW(),COLUMN()))=TRUNC(INDIRECT(ADDRESS(ROW(),COLUMN())))</formula>
    </cfRule>
  </conditionalFormatting>
  <conditionalFormatting sqref="AI23:AO23">
    <cfRule type="expression" dxfId="564" priority="394">
      <formula>OR(AI$171=$B22,AI$172=$B22)</formula>
    </cfRule>
  </conditionalFormatting>
  <conditionalFormatting sqref="AI22:AO23">
    <cfRule type="expression" dxfId="563" priority="393">
      <formula>INDIRECT(ADDRESS(ROW(),COLUMN()))=TRUNC(INDIRECT(ADDRESS(ROW(),COLUMN())))</formula>
    </cfRule>
  </conditionalFormatting>
  <conditionalFormatting sqref="AP23:AV23">
    <cfRule type="expression" dxfId="562" priority="392">
      <formula>OR(AP$171=$B22,AP$172=$B22)</formula>
    </cfRule>
  </conditionalFormatting>
  <conditionalFormatting sqref="AP22:AV23">
    <cfRule type="expression" dxfId="561" priority="391">
      <formula>INDIRECT(ADDRESS(ROW(),COLUMN()))=TRUNC(INDIRECT(ADDRESS(ROW(),COLUMN())))</formula>
    </cfRule>
  </conditionalFormatting>
  <conditionalFormatting sqref="AW23:AY23">
    <cfRule type="expression" dxfId="560" priority="390">
      <formula>OR(AW$171=$B22,AW$172=$B22)</formula>
    </cfRule>
  </conditionalFormatting>
  <conditionalFormatting sqref="AW22:AY23">
    <cfRule type="expression" dxfId="559" priority="389">
      <formula>INDIRECT(ADDRESS(ROW(),COLUMN()))=TRUNC(INDIRECT(ADDRESS(ROW(),COLUMN())))</formula>
    </cfRule>
  </conditionalFormatting>
  <conditionalFormatting sqref="U26:AA26">
    <cfRule type="expression" dxfId="558" priority="388">
      <formula>OR(U$171=$B25,U$172=$B25)</formula>
    </cfRule>
  </conditionalFormatting>
  <conditionalFormatting sqref="U25:AA26">
    <cfRule type="expression" dxfId="557" priority="387">
      <formula>INDIRECT(ADDRESS(ROW(),COLUMN()))=TRUNC(INDIRECT(ADDRESS(ROW(),COLUMN())))</formula>
    </cfRule>
  </conditionalFormatting>
  <conditionalFormatting sqref="AB26:AH26">
    <cfRule type="expression" dxfId="556" priority="386">
      <formula>OR(AB$171=$B25,AB$172=$B25)</formula>
    </cfRule>
  </conditionalFormatting>
  <conditionalFormatting sqref="AB25:AH26">
    <cfRule type="expression" dxfId="555" priority="385">
      <formula>INDIRECT(ADDRESS(ROW(),COLUMN()))=TRUNC(INDIRECT(ADDRESS(ROW(),COLUMN())))</formula>
    </cfRule>
  </conditionalFormatting>
  <conditionalFormatting sqref="AI26:AO26">
    <cfRule type="expression" dxfId="554" priority="384">
      <formula>OR(AI$171=$B25,AI$172=$B25)</formula>
    </cfRule>
  </conditionalFormatting>
  <conditionalFormatting sqref="AI25:AO26">
    <cfRule type="expression" dxfId="553" priority="383">
      <formula>INDIRECT(ADDRESS(ROW(),COLUMN()))=TRUNC(INDIRECT(ADDRESS(ROW(),COLUMN())))</formula>
    </cfRule>
  </conditionalFormatting>
  <conditionalFormatting sqref="AP26:AV26">
    <cfRule type="expression" dxfId="552" priority="382">
      <formula>OR(AP$171=$B25,AP$172=$B25)</formula>
    </cfRule>
  </conditionalFormatting>
  <conditionalFormatting sqref="AP25:AV26">
    <cfRule type="expression" dxfId="551" priority="381">
      <formula>INDIRECT(ADDRESS(ROW(),COLUMN()))=TRUNC(INDIRECT(ADDRESS(ROW(),COLUMN())))</formula>
    </cfRule>
  </conditionalFormatting>
  <conditionalFormatting sqref="AW26:AY26">
    <cfRule type="expression" dxfId="550" priority="380">
      <formula>OR(AW$171=$B25,AW$172=$B25)</formula>
    </cfRule>
  </conditionalFormatting>
  <conditionalFormatting sqref="AW25:AY26">
    <cfRule type="expression" dxfId="549" priority="379">
      <formula>INDIRECT(ADDRESS(ROW(),COLUMN()))=TRUNC(INDIRECT(ADDRESS(ROW(),COLUMN())))</formula>
    </cfRule>
  </conditionalFormatting>
  <conditionalFormatting sqref="U29:AA29">
    <cfRule type="expression" dxfId="548" priority="378">
      <formula>OR(U$171=$B28,U$172=$B28)</formula>
    </cfRule>
  </conditionalFormatting>
  <conditionalFormatting sqref="U28:AA29">
    <cfRule type="expression" dxfId="547" priority="377">
      <formula>INDIRECT(ADDRESS(ROW(),COLUMN()))=TRUNC(INDIRECT(ADDRESS(ROW(),COLUMN())))</formula>
    </cfRule>
  </conditionalFormatting>
  <conditionalFormatting sqref="AB29:AH29">
    <cfRule type="expression" dxfId="546" priority="376">
      <formula>OR(AB$171=$B28,AB$172=$B28)</formula>
    </cfRule>
  </conditionalFormatting>
  <conditionalFormatting sqref="AB28:AH29">
    <cfRule type="expression" dxfId="545" priority="375">
      <formula>INDIRECT(ADDRESS(ROW(),COLUMN()))=TRUNC(INDIRECT(ADDRESS(ROW(),COLUMN())))</formula>
    </cfRule>
  </conditionalFormatting>
  <conditionalFormatting sqref="AI29:AO29">
    <cfRule type="expression" dxfId="544" priority="374">
      <formula>OR(AI$171=$B28,AI$172=$B28)</formula>
    </cfRule>
  </conditionalFormatting>
  <conditionalFormatting sqref="AI28:AO29">
    <cfRule type="expression" dxfId="543" priority="373">
      <formula>INDIRECT(ADDRESS(ROW(),COLUMN()))=TRUNC(INDIRECT(ADDRESS(ROW(),COLUMN())))</formula>
    </cfRule>
  </conditionalFormatting>
  <conditionalFormatting sqref="AP29:AV29">
    <cfRule type="expression" dxfId="542" priority="372">
      <formula>OR(AP$171=$B28,AP$172=$B28)</formula>
    </cfRule>
  </conditionalFormatting>
  <conditionalFormatting sqref="AP28:AV29">
    <cfRule type="expression" dxfId="541" priority="371">
      <formula>INDIRECT(ADDRESS(ROW(),COLUMN()))=TRUNC(INDIRECT(ADDRESS(ROW(),COLUMN())))</formula>
    </cfRule>
  </conditionalFormatting>
  <conditionalFormatting sqref="AW29:AY29">
    <cfRule type="expression" dxfId="540" priority="370">
      <formula>OR(AW$171=$B28,AW$172=$B28)</formula>
    </cfRule>
  </conditionalFormatting>
  <conditionalFormatting sqref="AW28:AY29">
    <cfRule type="expression" dxfId="539" priority="369">
      <formula>INDIRECT(ADDRESS(ROW(),COLUMN()))=TRUNC(INDIRECT(ADDRESS(ROW(),COLUMN())))</formula>
    </cfRule>
  </conditionalFormatting>
  <conditionalFormatting sqref="U32:AA32">
    <cfRule type="expression" dxfId="538" priority="368">
      <formula>OR(U$171=$B31,U$172=$B31)</formula>
    </cfRule>
  </conditionalFormatting>
  <conditionalFormatting sqref="U31:AA32">
    <cfRule type="expression" dxfId="537" priority="367">
      <formula>INDIRECT(ADDRESS(ROW(),COLUMN()))=TRUNC(INDIRECT(ADDRESS(ROW(),COLUMN())))</formula>
    </cfRule>
  </conditionalFormatting>
  <conditionalFormatting sqref="AB32:AH32">
    <cfRule type="expression" dxfId="536" priority="366">
      <formula>OR(AB$171=$B31,AB$172=$B31)</formula>
    </cfRule>
  </conditionalFormatting>
  <conditionalFormatting sqref="AB31:AH32">
    <cfRule type="expression" dxfId="535" priority="365">
      <formula>INDIRECT(ADDRESS(ROW(),COLUMN()))=TRUNC(INDIRECT(ADDRESS(ROW(),COLUMN())))</formula>
    </cfRule>
  </conditionalFormatting>
  <conditionalFormatting sqref="AI32:AO32">
    <cfRule type="expression" dxfId="534" priority="364">
      <formula>OR(AI$171=$B31,AI$172=$B31)</formula>
    </cfRule>
  </conditionalFormatting>
  <conditionalFormatting sqref="AI31:AO32">
    <cfRule type="expression" dxfId="533" priority="363">
      <formula>INDIRECT(ADDRESS(ROW(),COLUMN()))=TRUNC(INDIRECT(ADDRESS(ROW(),COLUMN())))</formula>
    </cfRule>
  </conditionalFormatting>
  <conditionalFormatting sqref="AP32:AV32">
    <cfRule type="expression" dxfId="532" priority="362">
      <formula>OR(AP$171=$B31,AP$172=$B31)</formula>
    </cfRule>
  </conditionalFormatting>
  <conditionalFormatting sqref="AP31:AV32">
    <cfRule type="expression" dxfId="531" priority="361">
      <formula>INDIRECT(ADDRESS(ROW(),COLUMN()))=TRUNC(INDIRECT(ADDRESS(ROW(),COLUMN())))</formula>
    </cfRule>
  </conditionalFormatting>
  <conditionalFormatting sqref="AW32:AY32">
    <cfRule type="expression" dxfId="530" priority="360">
      <formula>OR(AW$171=$B31,AW$172=$B31)</formula>
    </cfRule>
  </conditionalFormatting>
  <conditionalFormatting sqref="AW31:AY32">
    <cfRule type="expression" dxfId="529" priority="359">
      <formula>INDIRECT(ADDRESS(ROW(),COLUMN()))=TRUNC(INDIRECT(ADDRESS(ROW(),COLUMN())))</formula>
    </cfRule>
  </conditionalFormatting>
  <conditionalFormatting sqref="U35:AA35">
    <cfRule type="expression" dxfId="528" priority="358">
      <formula>OR(U$171=$B34,U$172=$B34)</formula>
    </cfRule>
  </conditionalFormatting>
  <conditionalFormatting sqref="U34:AA35">
    <cfRule type="expression" dxfId="527" priority="357">
      <formula>INDIRECT(ADDRESS(ROW(),COLUMN()))=TRUNC(INDIRECT(ADDRESS(ROW(),COLUMN())))</formula>
    </cfRule>
  </conditionalFormatting>
  <conditionalFormatting sqref="AB35:AH35">
    <cfRule type="expression" dxfId="526" priority="356">
      <formula>OR(AB$171=$B34,AB$172=$B34)</formula>
    </cfRule>
  </conditionalFormatting>
  <conditionalFormatting sqref="AB34:AH35">
    <cfRule type="expression" dxfId="525" priority="355">
      <formula>INDIRECT(ADDRESS(ROW(),COLUMN()))=TRUNC(INDIRECT(ADDRESS(ROW(),COLUMN())))</formula>
    </cfRule>
  </conditionalFormatting>
  <conditionalFormatting sqref="AI35:AO35">
    <cfRule type="expression" dxfId="524" priority="354">
      <formula>OR(AI$171=$B34,AI$172=$B34)</formula>
    </cfRule>
  </conditionalFormatting>
  <conditionalFormatting sqref="AI34:AO35">
    <cfRule type="expression" dxfId="523" priority="353">
      <formula>INDIRECT(ADDRESS(ROW(),COLUMN()))=TRUNC(INDIRECT(ADDRESS(ROW(),COLUMN())))</formula>
    </cfRule>
  </conditionalFormatting>
  <conditionalFormatting sqref="AP35:AV35">
    <cfRule type="expression" dxfId="522" priority="352">
      <formula>OR(AP$171=$B34,AP$172=$B34)</formula>
    </cfRule>
  </conditionalFormatting>
  <conditionalFormatting sqref="AP34:AV35">
    <cfRule type="expression" dxfId="521" priority="351">
      <formula>INDIRECT(ADDRESS(ROW(),COLUMN()))=TRUNC(INDIRECT(ADDRESS(ROW(),COLUMN())))</formula>
    </cfRule>
  </conditionalFormatting>
  <conditionalFormatting sqref="AW35:AY35">
    <cfRule type="expression" dxfId="520" priority="350">
      <formula>OR(AW$171=$B34,AW$172=$B34)</formula>
    </cfRule>
  </conditionalFormatting>
  <conditionalFormatting sqref="AW34:AY35">
    <cfRule type="expression" dxfId="519" priority="349">
      <formula>INDIRECT(ADDRESS(ROW(),COLUMN()))=TRUNC(INDIRECT(ADDRESS(ROW(),COLUMN())))</formula>
    </cfRule>
  </conditionalFormatting>
  <conditionalFormatting sqref="U38:AA38">
    <cfRule type="expression" dxfId="518" priority="348">
      <formula>OR(U$171=$B37,U$172=$B37)</formula>
    </cfRule>
  </conditionalFormatting>
  <conditionalFormatting sqref="U37:AA38">
    <cfRule type="expression" dxfId="517" priority="347">
      <formula>INDIRECT(ADDRESS(ROW(),COLUMN()))=TRUNC(INDIRECT(ADDRESS(ROW(),COLUMN())))</formula>
    </cfRule>
  </conditionalFormatting>
  <conditionalFormatting sqref="AB38:AH38">
    <cfRule type="expression" dxfId="516" priority="346">
      <formula>OR(AB$171=$B37,AB$172=$B37)</formula>
    </cfRule>
  </conditionalFormatting>
  <conditionalFormatting sqref="AB37:AH38">
    <cfRule type="expression" dxfId="515" priority="345">
      <formula>INDIRECT(ADDRESS(ROW(),COLUMN()))=TRUNC(INDIRECT(ADDRESS(ROW(),COLUMN())))</formula>
    </cfRule>
  </conditionalFormatting>
  <conditionalFormatting sqref="AI38:AO38">
    <cfRule type="expression" dxfId="514" priority="344">
      <formula>OR(AI$171=$B37,AI$172=$B37)</formula>
    </cfRule>
  </conditionalFormatting>
  <conditionalFormatting sqref="AI37:AO38">
    <cfRule type="expression" dxfId="513" priority="343">
      <formula>INDIRECT(ADDRESS(ROW(),COLUMN()))=TRUNC(INDIRECT(ADDRESS(ROW(),COLUMN())))</formula>
    </cfRule>
  </conditionalFormatting>
  <conditionalFormatting sqref="AP38:AV38">
    <cfRule type="expression" dxfId="512" priority="342">
      <formula>OR(AP$171=$B37,AP$172=$B37)</formula>
    </cfRule>
  </conditionalFormatting>
  <conditionalFormatting sqref="AP37:AV38">
    <cfRule type="expression" dxfId="511" priority="341">
      <formula>INDIRECT(ADDRESS(ROW(),COLUMN()))=TRUNC(INDIRECT(ADDRESS(ROW(),COLUMN())))</formula>
    </cfRule>
  </conditionalFormatting>
  <conditionalFormatting sqref="AW38:AY38">
    <cfRule type="expression" dxfId="510" priority="340">
      <formula>OR(AW$171=$B37,AW$172=$B37)</formula>
    </cfRule>
  </conditionalFormatting>
  <conditionalFormatting sqref="AW37:AY38">
    <cfRule type="expression" dxfId="509" priority="339">
      <formula>INDIRECT(ADDRESS(ROW(),COLUMN()))=TRUNC(INDIRECT(ADDRESS(ROW(),COLUMN())))</formula>
    </cfRule>
  </conditionalFormatting>
  <conditionalFormatting sqref="U41:AA41">
    <cfRule type="expression" dxfId="508" priority="338">
      <formula>OR(U$171=$B40,U$172=$B40)</formula>
    </cfRule>
  </conditionalFormatting>
  <conditionalFormatting sqref="U40:AA41">
    <cfRule type="expression" dxfId="507" priority="337">
      <formula>INDIRECT(ADDRESS(ROW(),COLUMN()))=TRUNC(INDIRECT(ADDRESS(ROW(),COLUMN())))</formula>
    </cfRule>
  </conditionalFormatting>
  <conditionalFormatting sqref="AB41:AH41">
    <cfRule type="expression" dxfId="506" priority="336">
      <formula>OR(AB$171=$B40,AB$172=$B40)</formula>
    </cfRule>
  </conditionalFormatting>
  <conditionalFormatting sqref="AB40:AH41">
    <cfRule type="expression" dxfId="505" priority="335">
      <formula>INDIRECT(ADDRESS(ROW(),COLUMN()))=TRUNC(INDIRECT(ADDRESS(ROW(),COLUMN())))</formula>
    </cfRule>
  </conditionalFormatting>
  <conditionalFormatting sqref="AI41:AO41">
    <cfRule type="expression" dxfId="504" priority="334">
      <formula>OR(AI$171=$B40,AI$172=$B40)</formula>
    </cfRule>
  </conditionalFormatting>
  <conditionalFormatting sqref="AI40:AO41">
    <cfRule type="expression" dxfId="503" priority="333">
      <formula>INDIRECT(ADDRESS(ROW(),COLUMN()))=TRUNC(INDIRECT(ADDRESS(ROW(),COLUMN())))</formula>
    </cfRule>
  </conditionalFormatting>
  <conditionalFormatting sqref="AP41:AV41">
    <cfRule type="expression" dxfId="502" priority="332">
      <formula>OR(AP$171=$B40,AP$172=$B40)</formula>
    </cfRule>
  </conditionalFormatting>
  <conditionalFormatting sqref="AP40:AV41">
    <cfRule type="expression" dxfId="501" priority="331">
      <formula>INDIRECT(ADDRESS(ROW(),COLUMN()))=TRUNC(INDIRECT(ADDRESS(ROW(),COLUMN())))</formula>
    </cfRule>
  </conditionalFormatting>
  <conditionalFormatting sqref="AW41:AY41">
    <cfRule type="expression" dxfId="500" priority="330">
      <formula>OR(AW$171=$B40,AW$172=$B40)</formula>
    </cfRule>
  </conditionalFormatting>
  <conditionalFormatting sqref="AW40:AY41">
    <cfRule type="expression" dxfId="499" priority="329">
      <formula>INDIRECT(ADDRESS(ROW(),COLUMN()))=TRUNC(INDIRECT(ADDRESS(ROW(),COLUMN())))</formula>
    </cfRule>
  </conditionalFormatting>
  <conditionalFormatting sqref="U44:AA44">
    <cfRule type="expression" dxfId="498" priority="328">
      <formula>OR(U$171=$B43,U$172=$B43)</formula>
    </cfRule>
  </conditionalFormatting>
  <conditionalFormatting sqref="U43:AA44">
    <cfRule type="expression" dxfId="497" priority="327">
      <formula>INDIRECT(ADDRESS(ROW(),COLUMN()))=TRUNC(INDIRECT(ADDRESS(ROW(),COLUMN())))</formula>
    </cfRule>
  </conditionalFormatting>
  <conditionalFormatting sqref="AB44:AH44">
    <cfRule type="expression" dxfId="496" priority="326">
      <formula>OR(AB$171=$B43,AB$172=$B43)</formula>
    </cfRule>
  </conditionalFormatting>
  <conditionalFormatting sqref="AB43:AH44">
    <cfRule type="expression" dxfId="495" priority="325">
      <formula>INDIRECT(ADDRESS(ROW(),COLUMN()))=TRUNC(INDIRECT(ADDRESS(ROW(),COLUMN())))</formula>
    </cfRule>
  </conditionalFormatting>
  <conditionalFormatting sqref="AI44:AO44">
    <cfRule type="expression" dxfId="494" priority="324">
      <formula>OR(AI$171=$B43,AI$172=$B43)</formula>
    </cfRule>
  </conditionalFormatting>
  <conditionalFormatting sqref="AI43:AO44">
    <cfRule type="expression" dxfId="493" priority="323">
      <formula>INDIRECT(ADDRESS(ROW(),COLUMN()))=TRUNC(INDIRECT(ADDRESS(ROW(),COLUMN())))</formula>
    </cfRule>
  </conditionalFormatting>
  <conditionalFormatting sqref="AP44:AV44">
    <cfRule type="expression" dxfId="492" priority="322">
      <formula>OR(AP$171=$B43,AP$172=$B43)</formula>
    </cfRule>
  </conditionalFormatting>
  <conditionalFormatting sqref="AP43:AV44">
    <cfRule type="expression" dxfId="491" priority="321">
      <formula>INDIRECT(ADDRESS(ROW(),COLUMN()))=TRUNC(INDIRECT(ADDRESS(ROW(),COLUMN())))</formula>
    </cfRule>
  </conditionalFormatting>
  <conditionalFormatting sqref="AW44:AY44">
    <cfRule type="expression" dxfId="490" priority="320">
      <formula>OR(AW$171=$B43,AW$172=$B43)</formula>
    </cfRule>
  </conditionalFormatting>
  <conditionalFormatting sqref="AW43:AY44">
    <cfRule type="expression" dxfId="489" priority="319">
      <formula>INDIRECT(ADDRESS(ROW(),COLUMN()))=TRUNC(INDIRECT(ADDRESS(ROW(),COLUMN())))</formula>
    </cfRule>
  </conditionalFormatting>
  <conditionalFormatting sqref="U47:AA47">
    <cfRule type="expression" dxfId="488" priority="318">
      <formula>OR(U$171=$B46,U$172=$B46)</formula>
    </cfRule>
  </conditionalFormatting>
  <conditionalFormatting sqref="U46:AA47">
    <cfRule type="expression" dxfId="487" priority="317">
      <formula>INDIRECT(ADDRESS(ROW(),COLUMN()))=TRUNC(INDIRECT(ADDRESS(ROW(),COLUMN())))</formula>
    </cfRule>
  </conditionalFormatting>
  <conditionalFormatting sqref="AB47:AH47">
    <cfRule type="expression" dxfId="486" priority="316">
      <formula>OR(AB$171=$B46,AB$172=$B46)</formula>
    </cfRule>
  </conditionalFormatting>
  <conditionalFormatting sqref="AB46:AH47">
    <cfRule type="expression" dxfId="485" priority="315">
      <formula>INDIRECT(ADDRESS(ROW(),COLUMN()))=TRUNC(INDIRECT(ADDRESS(ROW(),COLUMN())))</formula>
    </cfRule>
  </conditionalFormatting>
  <conditionalFormatting sqref="AI47:AO47">
    <cfRule type="expression" dxfId="484" priority="314">
      <formula>OR(AI$171=$B46,AI$172=$B46)</formula>
    </cfRule>
  </conditionalFormatting>
  <conditionalFormatting sqref="AI46:AO47">
    <cfRule type="expression" dxfId="483" priority="313">
      <formula>INDIRECT(ADDRESS(ROW(),COLUMN()))=TRUNC(INDIRECT(ADDRESS(ROW(),COLUMN())))</formula>
    </cfRule>
  </conditionalFormatting>
  <conditionalFormatting sqref="AP47:AV47">
    <cfRule type="expression" dxfId="482" priority="312">
      <formula>OR(AP$171=$B46,AP$172=$B46)</formula>
    </cfRule>
  </conditionalFormatting>
  <conditionalFormatting sqref="AP46:AV47">
    <cfRule type="expression" dxfId="481" priority="311">
      <formula>INDIRECT(ADDRESS(ROW(),COLUMN()))=TRUNC(INDIRECT(ADDRESS(ROW(),COLUMN())))</formula>
    </cfRule>
  </conditionalFormatting>
  <conditionalFormatting sqref="AW47:AY47">
    <cfRule type="expression" dxfId="480" priority="310">
      <formula>OR(AW$171=$B46,AW$172=$B46)</formula>
    </cfRule>
  </conditionalFormatting>
  <conditionalFormatting sqref="AW46:AY47">
    <cfRule type="expression" dxfId="479" priority="309">
      <formula>INDIRECT(ADDRESS(ROW(),COLUMN()))=TRUNC(INDIRECT(ADDRESS(ROW(),COLUMN())))</formula>
    </cfRule>
  </conditionalFormatting>
  <conditionalFormatting sqref="U50:AA50">
    <cfRule type="expression" dxfId="478" priority="308">
      <formula>OR(U$171=$B49,U$172=$B49)</formula>
    </cfRule>
  </conditionalFormatting>
  <conditionalFormatting sqref="U49:AA50">
    <cfRule type="expression" dxfId="477" priority="307">
      <formula>INDIRECT(ADDRESS(ROW(),COLUMN()))=TRUNC(INDIRECT(ADDRESS(ROW(),COLUMN())))</formula>
    </cfRule>
  </conditionalFormatting>
  <conditionalFormatting sqref="AB50:AH50">
    <cfRule type="expression" dxfId="476" priority="306">
      <formula>OR(AB$171=$B49,AB$172=$B49)</formula>
    </cfRule>
  </conditionalFormatting>
  <conditionalFormatting sqref="AB49:AH50">
    <cfRule type="expression" dxfId="475" priority="305">
      <formula>INDIRECT(ADDRESS(ROW(),COLUMN()))=TRUNC(INDIRECT(ADDRESS(ROW(),COLUMN())))</formula>
    </cfRule>
  </conditionalFormatting>
  <conditionalFormatting sqref="AI50:AO50">
    <cfRule type="expression" dxfId="474" priority="304">
      <formula>OR(AI$171=$B49,AI$172=$B49)</formula>
    </cfRule>
  </conditionalFormatting>
  <conditionalFormatting sqref="AI49:AO50">
    <cfRule type="expression" dxfId="473" priority="303">
      <formula>INDIRECT(ADDRESS(ROW(),COLUMN()))=TRUNC(INDIRECT(ADDRESS(ROW(),COLUMN())))</formula>
    </cfRule>
  </conditionalFormatting>
  <conditionalFormatting sqref="AP50:AV50">
    <cfRule type="expression" dxfId="472" priority="302">
      <formula>OR(AP$171=$B49,AP$172=$B49)</formula>
    </cfRule>
  </conditionalFormatting>
  <conditionalFormatting sqref="AP49:AV50">
    <cfRule type="expression" dxfId="471" priority="301">
      <formula>INDIRECT(ADDRESS(ROW(),COLUMN()))=TRUNC(INDIRECT(ADDRESS(ROW(),COLUMN())))</formula>
    </cfRule>
  </conditionalFormatting>
  <conditionalFormatting sqref="AW50:AY50">
    <cfRule type="expression" dxfId="470" priority="300">
      <formula>OR(AW$171=$B49,AW$172=$B49)</formula>
    </cfRule>
  </conditionalFormatting>
  <conditionalFormatting sqref="AW49:AY50">
    <cfRule type="expression" dxfId="469" priority="299">
      <formula>INDIRECT(ADDRESS(ROW(),COLUMN()))=TRUNC(INDIRECT(ADDRESS(ROW(),COLUMN())))</formula>
    </cfRule>
  </conditionalFormatting>
  <conditionalFormatting sqref="U53:AA53">
    <cfRule type="expression" dxfId="468" priority="298">
      <formula>OR(U$171=$B52,U$172=$B52)</formula>
    </cfRule>
  </conditionalFormatting>
  <conditionalFormatting sqref="U52:AA53">
    <cfRule type="expression" dxfId="467" priority="297">
      <formula>INDIRECT(ADDRESS(ROW(),COLUMN()))=TRUNC(INDIRECT(ADDRESS(ROW(),COLUMN())))</formula>
    </cfRule>
  </conditionalFormatting>
  <conditionalFormatting sqref="AB53:AH53">
    <cfRule type="expression" dxfId="466" priority="296">
      <formula>OR(AB$171=$B52,AB$172=$B52)</formula>
    </cfRule>
  </conditionalFormatting>
  <conditionalFormatting sqref="AB52:AH53">
    <cfRule type="expression" dxfId="465" priority="295">
      <formula>INDIRECT(ADDRESS(ROW(),COLUMN()))=TRUNC(INDIRECT(ADDRESS(ROW(),COLUMN())))</formula>
    </cfRule>
  </conditionalFormatting>
  <conditionalFormatting sqref="AI53:AO53">
    <cfRule type="expression" dxfId="464" priority="294">
      <formula>OR(AI$171=$B52,AI$172=$B52)</formula>
    </cfRule>
  </conditionalFormatting>
  <conditionalFormatting sqref="AI52:AO53">
    <cfRule type="expression" dxfId="463" priority="293">
      <formula>INDIRECT(ADDRESS(ROW(),COLUMN()))=TRUNC(INDIRECT(ADDRESS(ROW(),COLUMN())))</formula>
    </cfRule>
  </conditionalFormatting>
  <conditionalFormatting sqref="AP53:AV53">
    <cfRule type="expression" dxfId="462" priority="292">
      <formula>OR(AP$171=$B52,AP$172=$B52)</formula>
    </cfRule>
  </conditionalFormatting>
  <conditionalFormatting sqref="AP52:AV53">
    <cfRule type="expression" dxfId="461" priority="291">
      <formula>INDIRECT(ADDRESS(ROW(),COLUMN()))=TRUNC(INDIRECT(ADDRESS(ROW(),COLUMN())))</formula>
    </cfRule>
  </conditionalFormatting>
  <conditionalFormatting sqref="AW53:AY53">
    <cfRule type="expression" dxfId="460" priority="290">
      <formula>OR(AW$171=$B52,AW$172=$B52)</formula>
    </cfRule>
  </conditionalFormatting>
  <conditionalFormatting sqref="AW52:AY53">
    <cfRule type="expression" dxfId="459" priority="289">
      <formula>INDIRECT(ADDRESS(ROW(),COLUMN()))=TRUNC(INDIRECT(ADDRESS(ROW(),COLUMN())))</formula>
    </cfRule>
  </conditionalFormatting>
  <conditionalFormatting sqref="U56:AA56">
    <cfRule type="expression" dxfId="458" priority="288">
      <formula>OR(U$171=$B55,U$172=$B55)</formula>
    </cfRule>
  </conditionalFormatting>
  <conditionalFormatting sqref="U55:AA56">
    <cfRule type="expression" dxfId="457" priority="287">
      <formula>INDIRECT(ADDRESS(ROW(),COLUMN()))=TRUNC(INDIRECT(ADDRESS(ROW(),COLUMN())))</formula>
    </cfRule>
  </conditionalFormatting>
  <conditionalFormatting sqref="AB56:AH56">
    <cfRule type="expression" dxfId="456" priority="286">
      <formula>OR(AB$171=$B55,AB$172=$B55)</formula>
    </cfRule>
  </conditionalFormatting>
  <conditionalFormatting sqref="AB55:AH56">
    <cfRule type="expression" dxfId="455" priority="285">
      <formula>INDIRECT(ADDRESS(ROW(),COLUMN()))=TRUNC(INDIRECT(ADDRESS(ROW(),COLUMN())))</formula>
    </cfRule>
  </conditionalFormatting>
  <conditionalFormatting sqref="AI56:AO56">
    <cfRule type="expression" dxfId="454" priority="284">
      <formula>OR(AI$171=$B55,AI$172=$B55)</formula>
    </cfRule>
  </conditionalFormatting>
  <conditionalFormatting sqref="AI55:AO56">
    <cfRule type="expression" dxfId="453" priority="283">
      <formula>INDIRECT(ADDRESS(ROW(),COLUMN()))=TRUNC(INDIRECT(ADDRESS(ROW(),COLUMN())))</formula>
    </cfRule>
  </conditionalFormatting>
  <conditionalFormatting sqref="AP56:AV56">
    <cfRule type="expression" dxfId="452" priority="282">
      <formula>OR(AP$171=$B55,AP$172=$B55)</formula>
    </cfRule>
  </conditionalFormatting>
  <conditionalFormatting sqref="AP55:AV56">
    <cfRule type="expression" dxfId="451" priority="281">
      <formula>INDIRECT(ADDRESS(ROW(),COLUMN()))=TRUNC(INDIRECT(ADDRESS(ROW(),COLUMN())))</formula>
    </cfRule>
  </conditionalFormatting>
  <conditionalFormatting sqref="AW56:AY56">
    <cfRule type="expression" dxfId="450" priority="280">
      <formula>OR(AW$171=$B55,AW$172=$B55)</formula>
    </cfRule>
  </conditionalFormatting>
  <conditionalFormatting sqref="AW55:AY56">
    <cfRule type="expression" dxfId="449" priority="279">
      <formula>INDIRECT(ADDRESS(ROW(),COLUMN()))=TRUNC(INDIRECT(ADDRESS(ROW(),COLUMN())))</formula>
    </cfRule>
  </conditionalFormatting>
  <conditionalFormatting sqref="U59:AA59">
    <cfRule type="expression" dxfId="448" priority="278">
      <formula>OR(U$171=$B58,U$172=$B58)</formula>
    </cfRule>
  </conditionalFormatting>
  <conditionalFormatting sqref="U58:AA59">
    <cfRule type="expression" dxfId="447" priority="277">
      <formula>INDIRECT(ADDRESS(ROW(),COLUMN()))=TRUNC(INDIRECT(ADDRESS(ROW(),COLUMN())))</formula>
    </cfRule>
  </conditionalFormatting>
  <conditionalFormatting sqref="AB59:AH59">
    <cfRule type="expression" dxfId="446" priority="276">
      <formula>OR(AB$171=$B58,AB$172=$B58)</formula>
    </cfRule>
  </conditionalFormatting>
  <conditionalFormatting sqref="AB58:AH59">
    <cfRule type="expression" dxfId="445" priority="275">
      <formula>INDIRECT(ADDRESS(ROW(),COLUMN()))=TRUNC(INDIRECT(ADDRESS(ROW(),COLUMN())))</formula>
    </cfRule>
  </conditionalFormatting>
  <conditionalFormatting sqref="AI59:AO59">
    <cfRule type="expression" dxfId="444" priority="274">
      <formula>OR(AI$171=$B58,AI$172=$B58)</formula>
    </cfRule>
  </conditionalFormatting>
  <conditionalFormatting sqref="AI58:AO59">
    <cfRule type="expression" dxfId="443" priority="273">
      <formula>INDIRECT(ADDRESS(ROW(),COLUMN()))=TRUNC(INDIRECT(ADDRESS(ROW(),COLUMN())))</formula>
    </cfRule>
  </conditionalFormatting>
  <conditionalFormatting sqref="AP59:AV59">
    <cfRule type="expression" dxfId="442" priority="272">
      <formula>OR(AP$171=$B58,AP$172=$B58)</formula>
    </cfRule>
  </conditionalFormatting>
  <conditionalFormatting sqref="AP58:AV59">
    <cfRule type="expression" dxfId="441" priority="271">
      <formula>INDIRECT(ADDRESS(ROW(),COLUMN()))=TRUNC(INDIRECT(ADDRESS(ROW(),COLUMN())))</formula>
    </cfRule>
  </conditionalFormatting>
  <conditionalFormatting sqref="AW59:AY59">
    <cfRule type="expression" dxfId="440" priority="270">
      <formula>OR(AW$171=$B58,AW$172=$B58)</formula>
    </cfRule>
  </conditionalFormatting>
  <conditionalFormatting sqref="AW58:AY59">
    <cfRule type="expression" dxfId="439" priority="269">
      <formula>INDIRECT(ADDRESS(ROW(),COLUMN()))=TRUNC(INDIRECT(ADDRESS(ROW(),COLUMN())))</formula>
    </cfRule>
  </conditionalFormatting>
  <conditionalFormatting sqref="U62:AA62">
    <cfRule type="expression" dxfId="438" priority="268">
      <formula>OR(U$171=$B61,U$172=$B61)</formula>
    </cfRule>
  </conditionalFormatting>
  <conditionalFormatting sqref="U61:AA62">
    <cfRule type="expression" dxfId="437" priority="267">
      <formula>INDIRECT(ADDRESS(ROW(),COLUMN()))=TRUNC(INDIRECT(ADDRESS(ROW(),COLUMN())))</formula>
    </cfRule>
  </conditionalFormatting>
  <conditionalFormatting sqref="AB62:AH62">
    <cfRule type="expression" dxfId="436" priority="266">
      <formula>OR(AB$171=$B61,AB$172=$B61)</formula>
    </cfRule>
  </conditionalFormatting>
  <conditionalFormatting sqref="AB61:AH62">
    <cfRule type="expression" dxfId="435" priority="265">
      <formula>INDIRECT(ADDRESS(ROW(),COLUMN()))=TRUNC(INDIRECT(ADDRESS(ROW(),COLUMN())))</formula>
    </cfRule>
  </conditionalFormatting>
  <conditionalFormatting sqref="AI62:AO62">
    <cfRule type="expression" dxfId="434" priority="264">
      <formula>OR(AI$171=$B61,AI$172=$B61)</formula>
    </cfRule>
  </conditionalFormatting>
  <conditionalFormatting sqref="AI61:AO62">
    <cfRule type="expression" dxfId="433" priority="263">
      <formula>INDIRECT(ADDRESS(ROW(),COLUMN()))=TRUNC(INDIRECT(ADDRESS(ROW(),COLUMN())))</formula>
    </cfRule>
  </conditionalFormatting>
  <conditionalFormatting sqref="AP62:AV62">
    <cfRule type="expression" dxfId="432" priority="262">
      <formula>OR(AP$171=$B61,AP$172=$B61)</formula>
    </cfRule>
  </conditionalFormatting>
  <conditionalFormatting sqref="AP61:AV62">
    <cfRule type="expression" dxfId="431" priority="261">
      <formula>INDIRECT(ADDRESS(ROW(),COLUMN()))=TRUNC(INDIRECT(ADDRESS(ROW(),COLUMN())))</formula>
    </cfRule>
  </conditionalFormatting>
  <conditionalFormatting sqref="AW62:AY62">
    <cfRule type="expression" dxfId="430" priority="260">
      <formula>OR(AW$171=$B61,AW$172=$B61)</formula>
    </cfRule>
  </conditionalFormatting>
  <conditionalFormatting sqref="AW61:AY62">
    <cfRule type="expression" dxfId="429" priority="259">
      <formula>INDIRECT(ADDRESS(ROW(),COLUMN()))=TRUNC(INDIRECT(ADDRESS(ROW(),COLUMN())))</formula>
    </cfRule>
  </conditionalFormatting>
  <conditionalFormatting sqref="U65:AA65">
    <cfRule type="expression" dxfId="428" priority="258">
      <formula>OR(U$171=$B64,U$172=$B64)</formula>
    </cfRule>
  </conditionalFormatting>
  <conditionalFormatting sqref="U64:AA65">
    <cfRule type="expression" dxfId="427" priority="257">
      <formula>INDIRECT(ADDRESS(ROW(),COLUMN()))=TRUNC(INDIRECT(ADDRESS(ROW(),COLUMN())))</formula>
    </cfRule>
  </conditionalFormatting>
  <conditionalFormatting sqref="AB65:AH65">
    <cfRule type="expression" dxfId="426" priority="256">
      <formula>OR(AB$171=$B64,AB$172=$B64)</formula>
    </cfRule>
  </conditionalFormatting>
  <conditionalFormatting sqref="AB64:AH65">
    <cfRule type="expression" dxfId="425" priority="255">
      <formula>INDIRECT(ADDRESS(ROW(),COLUMN()))=TRUNC(INDIRECT(ADDRESS(ROW(),COLUMN())))</formula>
    </cfRule>
  </conditionalFormatting>
  <conditionalFormatting sqref="AI65:AO65">
    <cfRule type="expression" dxfId="424" priority="254">
      <formula>OR(AI$171=$B64,AI$172=$B64)</formula>
    </cfRule>
  </conditionalFormatting>
  <conditionalFormatting sqref="AI64:AO65">
    <cfRule type="expression" dxfId="423" priority="253">
      <formula>INDIRECT(ADDRESS(ROW(),COLUMN()))=TRUNC(INDIRECT(ADDRESS(ROW(),COLUMN())))</formula>
    </cfRule>
  </conditionalFormatting>
  <conditionalFormatting sqref="AP65:AV65">
    <cfRule type="expression" dxfId="422" priority="252">
      <formula>OR(AP$171=$B64,AP$172=$B64)</formula>
    </cfRule>
  </conditionalFormatting>
  <conditionalFormatting sqref="AP64:AV65">
    <cfRule type="expression" dxfId="421" priority="251">
      <formula>INDIRECT(ADDRESS(ROW(),COLUMN()))=TRUNC(INDIRECT(ADDRESS(ROW(),COLUMN())))</formula>
    </cfRule>
  </conditionalFormatting>
  <conditionalFormatting sqref="AW65:AY65">
    <cfRule type="expression" dxfId="420" priority="250">
      <formula>OR(AW$171=$B64,AW$172=$B64)</formula>
    </cfRule>
  </conditionalFormatting>
  <conditionalFormatting sqref="AW64:AY65">
    <cfRule type="expression" dxfId="419" priority="249">
      <formula>INDIRECT(ADDRESS(ROW(),COLUMN()))=TRUNC(INDIRECT(ADDRESS(ROW(),COLUMN())))</formula>
    </cfRule>
  </conditionalFormatting>
  <conditionalFormatting sqref="U67:AA68">
    <cfRule type="expression" dxfId="418" priority="247">
      <formula>INDIRECT(ADDRESS(ROW(),COLUMN()))=TRUNC(INDIRECT(ADDRESS(ROW(),COLUMN())))</formula>
    </cfRule>
  </conditionalFormatting>
  <conditionalFormatting sqref="AB67:AH68">
    <cfRule type="expression" dxfId="417" priority="245">
      <formula>INDIRECT(ADDRESS(ROW(),COLUMN()))=TRUNC(INDIRECT(ADDRESS(ROW(),COLUMN())))</formula>
    </cfRule>
  </conditionalFormatting>
  <conditionalFormatting sqref="AI67:AO68">
    <cfRule type="expression" dxfId="416" priority="243">
      <formula>INDIRECT(ADDRESS(ROW(),COLUMN()))=TRUNC(INDIRECT(ADDRESS(ROW(),COLUMN())))</formula>
    </cfRule>
  </conditionalFormatting>
  <conditionalFormatting sqref="AP67:AV68">
    <cfRule type="expression" dxfId="415" priority="241">
      <formula>INDIRECT(ADDRESS(ROW(),COLUMN()))=TRUNC(INDIRECT(ADDRESS(ROW(),COLUMN())))</formula>
    </cfRule>
  </conditionalFormatting>
  <conditionalFormatting sqref="AW67:AY68">
    <cfRule type="expression" dxfId="414" priority="239">
      <formula>INDIRECT(ADDRESS(ROW(),COLUMN()))=TRUNC(INDIRECT(ADDRESS(ROW(),COLUMN())))</formula>
    </cfRule>
  </conditionalFormatting>
  <conditionalFormatting sqref="U71:AY71">
    <cfRule type="expression" dxfId="413" priority="238">
      <formula>OR(U$171=$B70,U$172=$B70)</formula>
    </cfRule>
  </conditionalFormatting>
  <conditionalFormatting sqref="AZ70:BC71">
    <cfRule type="expression" dxfId="412" priority="237">
      <formula>INDIRECT(ADDRESS(ROW(),COLUMN()))=TRUNC(INDIRECT(ADDRESS(ROW(),COLUMN())))</formula>
    </cfRule>
  </conditionalFormatting>
  <conditionalFormatting sqref="U70:AA71">
    <cfRule type="expression" dxfId="411" priority="236">
      <formula>INDIRECT(ADDRESS(ROW(),COLUMN()))=TRUNC(INDIRECT(ADDRESS(ROW(),COLUMN())))</formula>
    </cfRule>
  </conditionalFormatting>
  <conditionalFormatting sqref="AB70:AH71">
    <cfRule type="expression" dxfId="410" priority="235">
      <formula>INDIRECT(ADDRESS(ROW(),COLUMN()))=TRUNC(INDIRECT(ADDRESS(ROW(),COLUMN())))</formula>
    </cfRule>
  </conditionalFormatting>
  <conditionalFormatting sqref="AI70:AO71">
    <cfRule type="expression" dxfId="409" priority="234">
      <formula>INDIRECT(ADDRESS(ROW(),COLUMN()))=TRUNC(INDIRECT(ADDRESS(ROW(),COLUMN())))</formula>
    </cfRule>
  </conditionalFormatting>
  <conditionalFormatting sqref="AP70:AV71">
    <cfRule type="expression" dxfId="408" priority="233">
      <formula>INDIRECT(ADDRESS(ROW(),COLUMN()))=TRUNC(INDIRECT(ADDRESS(ROW(),COLUMN())))</formula>
    </cfRule>
  </conditionalFormatting>
  <conditionalFormatting sqref="AW70:AY71">
    <cfRule type="expression" dxfId="407" priority="232">
      <formula>INDIRECT(ADDRESS(ROW(),COLUMN()))=TRUNC(INDIRECT(ADDRESS(ROW(),COLUMN())))</formula>
    </cfRule>
  </conditionalFormatting>
  <conditionalFormatting sqref="U74:AY74">
    <cfRule type="expression" dxfId="406" priority="231">
      <formula>OR(U$171=$B73,U$172=$B73)</formula>
    </cfRule>
  </conditionalFormatting>
  <conditionalFormatting sqref="AZ73:BC74">
    <cfRule type="expression" dxfId="405" priority="230">
      <formula>INDIRECT(ADDRESS(ROW(),COLUMN()))=TRUNC(INDIRECT(ADDRESS(ROW(),COLUMN())))</formula>
    </cfRule>
  </conditionalFormatting>
  <conditionalFormatting sqref="U73:AA74">
    <cfRule type="expression" dxfId="404" priority="229">
      <formula>INDIRECT(ADDRESS(ROW(),COLUMN()))=TRUNC(INDIRECT(ADDRESS(ROW(),COLUMN())))</formula>
    </cfRule>
  </conditionalFormatting>
  <conditionalFormatting sqref="AB73:AH74">
    <cfRule type="expression" dxfId="403" priority="228">
      <formula>INDIRECT(ADDRESS(ROW(),COLUMN()))=TRUNC(INDIRECT(ADDRESS(ROW(),COLUMN())))</formula>
    </cfRule>
  </conditionalFormatting>
  <conditionalFormatting sqref="AI73:AO74">
    <cfRule type="expression" dxfId="402" priority="227">
      <formula>INDIRECT(ADDRESS(ROW(),COLUMN()))=TRUNC(INDIRECT(ADDRESS(ROW(),COLUMN())))</formula>
    </cfRule>
  </conditionalFormatting>
  <conditionalFormatting sqref="AP73:AV74">
    <cfRule type="expression" dxfId="401" priority="226">
      <formula>INDIRECT(ADDRESS(ROW(),COLUMN()))=TRUNC(INDIRECT(ADDRESS(ROW(),COLUMN())))</formula>
    </cfRule>
  </conditionalFormatting>
  <conditionalFormatting sqref="AW73:AY74">
    <cfRule type="expression" dxfId="400" priority="225">
      <formula>INDIRECT(ADDRESS(ROW(),COLUMN()))=TRUNC(INDIRECT(ADDRESS(ROW(),COLUMN())))</formula>
    </cfRule>
  </conditionalFormatting>
  <conditionalFormatting sqref="U77:AY77">
    <cfRule type="expression" dxfId="399" priority="224">
      <formula>OR(U$171=$B76,U$172=$B76)</formula>
    </cfRule>
  </conditionalFormatting>
  <conditionalFormatting sqref="AZ76:BC77">
    <cfRule type="expression" dxfId="398" priority="223">
      <formula>INDIRECT(ADDRESS(ROW(),COLUMN()))=TRUNC(INDIRECT(ADDRESS(ROW(),COLUMN())))</formula>
    </cfRule>
  </conditionalFormatting>
  <conditionalFormatting sqref="U76:AA77">
    <cfRule type="expression" dxfId="397" priority="222">
      <formula>INDIRECT(ADDRESS(ROW(),COLUMN()))=TRUNC(INDIRECT(ADDRESS(ROW(),COLUMN())))</formula>
    </cfRule>
  </conditionalFormatting>
  <conditionalFormatting sqref="AB76:AH77">
    <cfRule type="expression" dxfId="396" priority="221">
      <formula>INDIRECT(ADDRESS(ROW(),COLUMN()))=TRUNC(INDIRECT(ADDRESS(ROW(),COLUMN())))</formula>
    </cfRule>
  </conditionalFormatting>
  <conditionalFormatting sqref="AI76:AO77">
    <cfRule type="expression" dxfId="395" priority="220">
      <formula>INDIRECT(ADDRESS(ROW(),COLUMN()))=TRUNC(INDIRECT(ADDRESS(ROW(),COLUMN())))</formula>
    </cfRule>
  </conditionalFormatting>
  <conditionalFormatting sqref="AP76:AV77">
    <cfRule type="expression" dxfId="394" priority="219">
      <formula>INDIRECT(ADDRESS(ROW(),COLUMN()))=TRUNC(INDIRECT(ADDRESS(ROW(),COLUMN())))</formula>
    </cfRule>
  </conditionalFormatting>
  <conditionalFormatting sqref="AW76:AY77">
    <cfRule type="expression" dxfId="393" priority="218">
      <formula>INDIRECT(ADDRESS(ROW(),COLUMN()))=TRUNC(INDIRECT(ADDRESS(ROW(),COLUMN())))</formula>
    </cfRule>
  </conditionalFormatting>
  <conditionalFormatting sqref="U80:AY80">
    <cfRule type="expression" dxfId="392" priority="217">
      <formula>OR(U$171=$B79,U$172=$B79)</formula>
    </cfRule>
  </conditionalFormatting>
  <conditionalFormatting sqref="AZ79:BC80">
    <cfRule type="expression" dxfId="391" priority="216">
      <formula>INDIRECT(ADDRESS(ROW(),COLUMN()))=TRUNC(INDIRECT(ADDRESS(ROW(),COLUMN())))</formula>
    </cfRule>
  </conditionalFormatting>
  <conditionalFormatting sqref="U79:AA80">
    <cfRule type="expression" dxfId="390" priority="215">
      <formula>INDIRECT(ADDRESS(ROW(),COLUMN()))=TRUNC(INDIRECT(ADDRESS(ROW(),COLUMN())))</formula>
    </cfRule>
  </conditionalFormatting>
  <conditionalFormatting sqref="AB79:AH80">
    <cfRule type="expression" dxfId="389" priority="214">
      <formula>INDIRECT(ADDRESS(ROW(),COLUMN()))=TRUNC(INDIRECT(ADDRESS(ROW(),COLUMN())))</formula>
    </cfRule>
  </conditionalFormatting>
  <conditionalFormatting sqref="AI79:AO80">
    <cfRule type="expression" dxfId="388" priority="213">
      <formula>INDIRECT(ADDRESS(ROW(),COLUMN()))=TRUNC(INDIRECT(ADDRESS(ROW(),COLUMN())))</formula>
    </cfRule>
  </conditionalFormatting>
  <conditionalFormatting sqref="AP79:AV80">
    <cfRule type="expression" dxfId="387" priority="212">
      <formula>INDIRECT(ADDRESS(ROW(),COLUMN()))=TRUNC(INDIRECT(ADDRESS(ROW(),COLUMN())))</formula>
    </cfRule>
  </conditionalFormatting>
  <conditionalFormatting sqref="AW79:AY80">
    <cfRule type="expression" dxfId="386" priority="211">
      <formula>INDIRECT(ADDRESS(ROW(),COLUMN()))=TRUNC(INDIRECT(ADDRESS(ROW(),COLUMN())))</formula>
    </cfRule>
  </conditionalFormatting>
  <conditionalFormatting sqref="U83:AY83">
    <cfRule type="expression" dxfId="385" priority="210">
      <formula>OR(U$171=$B82,U$172=$B82)</formula>
    </cfRule>
  </conditionalFormatting>
  <conditionalFormatting sqref="AZ82:BC83">
    <cfRule type="expression" dxfId="384" priority="209">
      <formula>INDIRECT(ADDRESS(ROW(),COLUMN()))=TRUNC(INDIRECT(ADDRESS(ROW(),COLUMN())))</formula>
    </cfRule>
  </conditionalFormatting>
  <conditionalFormatting sqref="U82:AA83">
    <cfRule type="expression" dxfId="383" priority="208">
      <formula>INDIRECT(ADDRESS(ROW(),COLUMN()))=TRUNC(INDIRECT(ADDRESS(ROW(),COLUMN())))</formula>
    </cfRule>
  </conditionalFormatting>
  <conditionalFormatting sqref="AB82:AH83">
    <cfRule type="expression" dxfId="382" priority="207">
      <formula>INDIRECT(ADDRESS(ROW(),COLUMN()))=TRUNC(INDIRECT(ADDRESS(ROW(),COLUMN())))</formula>
    </cfRule>
  </conditionalFormatting>
  <conditionalFormatting sqref="AI82:AO83">
    <cfRule type="expression" dxfId="381" priority="206">
      <formula>INDIRECT(ADDRESS(ROW(),COLUMN()))=TRUNC(INDIRECT(ADDRESS(ROW(),COLUMN())))</formula>
    </cfRule>
  </conditionalFormatting>
  <conditionalFormatting sqref="AP82:AV83">
    <cfRule type="expression" dxfId="380" priority="205">
      <formula>INDIRECT(ADDRESS(ROW(),COLUMN()))=TRUNC(INDIRECT(ADDRESS(ROW(),COLUMN())))</formula>
    </cfRule>
  </conditionalFormatting>
  <conditionalFormatting sqref="AW82:AY83">
    <cfRule type="expression" dxfId="379" priority="204">
      <formula>INDIRECT(ADDRESS(ROW(),COLUMN()))=TRUNC(INDIRECT(ADDRESS(ROW(),COLUMN())))</formula>
    </cfRule>
  </conditionalFormatting>
  <conditionalFormatting sqref="U86:AY86">
    <cfRule type="expression" dxfId="378" priority="203">
      <formula>OR(U$171=$B85,U$172=$B85)</formula>
    </cfRule>
  </conditionalFormatting>
  <conditionalFormatting sqref="AZ85:BC86">
    <cfRule type="expression" dxfId="377" priority="202">
      <formula>INDIRECT(ADDRESS(ROW(),COLUMN()))=TRUNC(INDIRECT(ADDRESS(ROW(),COLUMN())))</formula>
    </cfRule>
  </conditionalFormatting>
  <conditionalFormatting sqref="U85:AA86">
    <cfRule type="expression" dxfId="376" priority="201">
      <formula>INDIRECT(ADDRESS(ROW(),COLUMN()))=TRUNC(INDIRECT(ADDRESS(ROW(),COLUMN())))</formula>
    </cfRule>
  </conditionalFormatting>
  <conditionalFormatting sqref="AB85:AH86">
    <cfRule type="expression" dxfId="375" priority="200">
      <formula>INDIRECT(ADDRESS(ROW(),COLUMN()))=TRUNC(INDIRECT(ADDRESS(ROW(),COLUMN())))</formula>
    </cfRule>
  </conditionalFormatting>
  <conditionalFormatting sqref="AI85:AO86">
    <cfRule type="expression" dxfId="374" priority="199">
      <formula>INDIRECT(ADDRESS(ROW(),COLUMN()))=TRUNC(INDIRECT(ADDRESS(ROW(),COLUMN())))</formula>
    </cfRule>
  </conditionalFormatting>
  <conditionalFormatting sqref="AP85:AV86">
    <cfRule type="expression" dxfId="373" priority="198">
      <formula>INDIRECT(ADDRESS(ROW(),COLUMN()))=TRUNC(INDIRECT(ADDRESS(ROW(),COLUMN())))</formula>
    </cfRule>
  </conditionalFormatting>
  <conditionalFormatting sqref="AW85:AY86">
    <cfRule type="expression" dxfId="372" priority="197">
      <formula>INDIRECT(ADDRESS(ROW(),COLUMN()))=TRUNC(INDIRECT(ADDRESS(ROW(),COLUMN())))</formula>
    </cfRule>
  </conditionalFormatting>
  <conditionalFormatting sqref="U89:AY89">
    <cfRule type="expression" dxfId="371" priority="196">
      <formula>OR(U$171=$B88,U$172=$B88)</formula>
    </cfRule>
  </conditionalFormatting>
  <conditionalFormatting sqref="AZ88:BC89">
    <cfRule type="expression" dxfId="370" priority="195">
      <formula>INDIRECT(ADDRESS(ROW(),COLUMN()))=TRUNC(INDIRECT(ADDRESS(ROW(),COLUMN())))</formula>
    </cfRule>
  </conditionalFormatting>
  <conditionalFormatting sqref="U88:AA89">
    <cfRule type="expression" dxfId="369" priority="194">
      <formula>INDIRECT(ADDRESS(ROW(),COLUMN()))=TRUNC(INDIRECT(ADDRESS(ROW(),COLUMN())))</formula>
    </cfRule>
  </conditionalFormatting>
  <conditionalFormatting sqref="AB88:AH89">
    <cfRule type="expression" dxfId="368" priority="193">
      <formula>INDIRECT(ADDRESS(ROW(),COLUMN()))=TRUNC(INDIRECT(ADDRESS(ROW(),COLUMN())))</formula>
    </cfRule>
  </conditionalFormatting>
  <conditionalFormatting sqref="AI88:AO89">
    <cfRule type="expression" dxfId="367" priority="192">
      <formula>INDIRECT(ADDRESS(ROW(),COLUMN()))=TRUNC(INDIRECT(ADDRESS(ROW(),COLUMN())))</formula>
    </cfRule>
  </conditionalFormatting>
  <conditionalFormatting sqref="AP88:AV89">
    <cfRule type="expression" dxfId="366" priority="191">
      <formula>INDIRECT(ADDRESS(ROW(),COLUMN()))=TRUNC(INDIRECT(ADDRESS(ROW(),COLUMN())))</formula>
    </cfRule>
  </conditionalFormatting>
  <conditionalFormatting sqref="AW88:AY89">
    <cfRule type="expression" dxfId="365" priority="190">
      <formula>INDIRECT(ADDRESS(ROW(),COLUMN()))=TRUNC(INDIRECT(ADDRESS(ROW(),COLUMN())))</formula>
    </cfRule>
  </conditionalFormatting>
  <conditionalFormatting sqref="U92:AY92">
    <cfRule type="expression" dxfId="364" priority="189">
      <formula>OR(U$171=$B91,U$172=$B91)</formula>
    </cfRule>
  </conditionalFormatting>
  <conditionalFormatting sqref="AZ91:BC92">
    <cfRule type="expression" dxfId="363" priority="188">
      <formula>INDIRECT(ADDRESS(ROW(),COLUMN()))=TRUNC(INDIRECT(ADDRESS(ROW(),COLUMN())))</formula>
    </cfRule>
  </conditionalFormatting>
  <conditionalFormatting sqref="U91:AA92">
    <cfRule type="expression" dxfId="362" priority="187">
      <formula>INDIRECT(ADDRESS(ROW(),COLUMN()))=TRUNC(INDIRECT(ADDRESS(ROW(),COLUMN())))</formula>
    </cfRule>
  </conditionalFormatting>
  <conditionalFormatting sqref="AB91:AH92">
    <cfRule type="expression" dxfId="361" priority="186">
      <formula>INDIRECT(ADDRESS(ROW(),COLUMN()))=TRUNC(INDIRECT(ADDRESS(ROW(),COLUMN())))</formula>
    </cfRule>
  </conditionalFormatting>
  <conditionalFormatting sqref="AI91:AO92">
    <cfRule type="expression" dxfId="360" priority="185">
      <formula>INDIRECT(ADDRESS(ROW(),COLUMN()))=TRUNC(INDIRECT(ADDRESS(ROW(),COLUMN())))</formula>
    </cfRule>
  </conditionalFormatting>
  <conditionalFormatting sqref="AP91:AV92">
    <cfRule type="expression" dxfId="359" priority="184">
      <formula>INDIRECT(ADDRESS(ROW(),COLUMN()))=TRUNC(INDIRECT(ADDRESS(ROW(),COLUMN())))</formula>
    </cfRule>
  </conditionalFormatting>
  <conditionalFormatting sqref="AW91:AY92">
    <cfRule type="expression" dxfId="358" priority="183">
      <formula>INDIRECT(ADDRESS(ROW(),COLUMN()))=TRUNC(INDIRECT(ADDRESS(ROW(),COLUMN())))</formula>
    </cfRule>
  </conditionalFormatting>
  <conditionalFormatting sqref="U95:AY95">
    <cfRule type="expression" dxfId="357" priority="182">
      <formula>OR(U$171=$B94,U$172=$B94)</formula>
    </cfRule>
  </conditionalFormatting>
  <conditionalFormatting sqref="AZ94:BC95">
    <cfRule type="expression" dxfId="356" priority="181">
      <formula>INDIRECT(ADDRESS(ROW(),COLUMN()))=TRUNC(INDIRECT(ADDRESS(ROW(),COLUMN())))</formula>
    </cfRule>
  </conditionalFormatting>
  <conditionalFormatting sqref="U94:AA95">
    <cfRule type="expression" dxfId="355" priority="180">
      <formula>INDIRECT(ADDRESS(ROW(),COLUMN()))=TRUNC(INDIRECT(ADDRESS(ROW(),COLUMN())))</formula>
    </cfRule>
  </conditionalFormatting>
  <conditionalFormatting sqref="AB94:AH95">
    <cfRule type="expression" dxfId="354" priority="179">
      <formula>INDIRECT(ADDRESS(ROW(),COLUMN()))=TRUNC(INDIRECT(ADDRESS(ROW(),COLUMN())))</formula>
    </cfRule>
  </conditionalFormatting>
  <conditionalFormatting sqref="AI94:AO95">
    <cfRule type="expression" dxfId="353" priority="178">
      <formula>INDIRECT(ADDRESS(ROW(),COLUMN()))=TRUNC(INDIRECT(ADDRESS(ROW(),COLUMN())))</formula>
    </cfRule>
  </conditionalFormatting>
  <conditionalFormatting sqref="AP94:AV95">
    <cfRule type="expression" dxfId="352" priority="177">
      <formula>INDIRECT(ADDRESS(ROW(),COLUMN()))=TRUNC(INDIRECT(ADDRESS(ROW(),COLUMN())))</formula>
    </cfRule>
  </conditionalFormatting>
  <conditionalFormatting sqref="AW94:AY95">
    <cfRule type="expression" dxfId="351" priority="176">
      <formula>INDIRECT(ADDRESS(ROW(),COLUMN()))=TRUNC(INDIRECT(ADDRESS(ROW(),COLUMN())))</formula>
    </cfRule>
  </conditionalFormatting>
  <conditionalFormatting sqref="U98:AY98">
    <cfRule type="expression" dxfId="350" priority="175">
      <formula>OR(U$171=$B97,U$172=$B97)</formula>
    </cfRule>
  </conditionalFormatting>
  <conditionalFormatting sqref="AZ97:BC98">
    <cfRule type="expression" dxfId="349" priority="174">
      <formula>INDIRECT(ADDRESS(ROW(),COLUMN()))=TRUNC(INDIRECT(ADDRESS(ROW(),COLUMN())))</formula>
    </cfRule>
  </conditionalFormatting>
  <conditionalFormatting sqref="U97:AA98">
    <cfRule type="expression" dxfId="348" priority="173">
      <formula>INDIRECT(ADDRESS(ROW(),COLUMN()))=TRUNC(INDIRECT(ADDRESS(ROW(),COLUMN())))</formula>
    </cfRule>
  </conditionalFormatting>
  <conditionalFormatting sqref="AB97:AH98">
    <cfRule type="expression" dxfId="347" priority="172">
      <formula>INDIRECT(ADDRESS(ROW(),COLUMN()))=TRUNC(INDIRECT(ADDRESS(ROW(),COLUMN())))</formula>
    </cfRule>
  </conditionalFormatting>
  <conditionalFormatting sqref="AI97:AO98">
    <cfRule type="expression" dxfId="346" priority="171">
      <formula>INDIRECT(ADDRESS(ROW(),COLUMN()))=TRUNC(INDIRECT(ADDRESS(ROW(),COLUMN())))</formula>
    </cfRule>
  </conditionalFormatting>
  <conditionalFormatting sqref="AP97:AV98">
    <cfRule type="expression" dxfId="345" priority="170">
      <formula>INDIRECT(ADDRESS(ROW(),COLUMN()))=TRUNC(INDIRECT(ADDRESS(ROW(),COLUMN())))</formula>
    </cfRule>
  </conditionalFormatting>
  <conditionalFormatting sqref="AW97:AY98">
    <cfRule type="expression" dxfId="344" priority="169">
      <formula>INDIRECT(ADDRESS(ROW(),COLUMN()))=TRUNC(INDIRECT(ADDRESS(ROW(),COLUMN())))</formula>
    </cfRule>
  </conditionalFormatting>
  <conditionalFormatting sqref="U101:AY101">
    <cfRule type="expression" dxfId="343" priority="168">
      <formula>OR(U$171=$B100,U$172=$B100)</formula>
    </cfRule>
  </conditionalFormatting>
  <conditionalFormatting sqref="AZ100:BC101">
    <cfRule type="expression" dxfId="342" priority="167">
      <formula>INDIRECT(ADDRESS(ROW(),COLUMN()))=TRUNC(INDIRECT(ADDRESS(ROW(),COLUMN())))</formula>
    </cfRule>
  </conditionalFormatting>
  <conditionalFormatting sqref="U100:AA101">
    <cfRule type="expression" dxfId="341" priority="166">
      <formula>INDIRECT(ADDRESS(ROW(),COLUMN()))=TRUNC(INDIRECT(ADDRESS(ROW(),COLUMN())))</formula>
    </cfRule>
  </conditionalFormatting>
  <conditionalFormatting sqref="AB100:AH101">
    <cfRule type="expression" dxfId="340" priority="165">
      <formula>INDIRECT(ADDRESS(ROW(),COLUMN()))=TRUNC(INDIRECT(ADDRESS(ROW(),COLUMN())))</formula>
    </cfRule>
  </conditionalFormatting>
  <conditionalFormatting sqref="AI100:AO101">
    <cfRule type="expression" dxfId="339" priority="164">
      <formula>INDIRECT(ADDRESS(ROW(),COLUMN()))=TRUNC(INDIRECT(ADDRESS(ROW(),COLUMN())))</formula>
    </cfRule>
  </conditionalFormatting>
  <conditionalFormatting sqref="AP100:AV101">
    <cfRule type="expression" dxfId="338" priority="163">
      <formula>INDIRECT(ADDRESS(ROW(),COLUMN()))=TRUNC(INDIRECT(ADDRESS(ROW(),COLUMN())))</formula>
    </cfRule>
  </conditionalFormatting>
  <conditionalFormatting sqref="AW100:AY101">
    <cfRule type="expression" dxfId="337" priority="162">
      <formula>INDIRECT(ADDRESS(ROW(),COLUMN()))=TRUNC(INDIRECT(ADDRESS(ROW(),COLUMN())))</formula>
    </cfRule>
  </conditionalFormatting>
  <conditionalFormatting sqref="U104:AY104">
    <cfRule type="expression" dxfId="336" priority="161">
      <formula>OR(U$171=$B103,U$172=$B103)</formula>
    </cfRule>
  </conditionalFormatting>
  <conditionalFormatting sqref="AZ103:BC104">
    <cfRule type="expression" dxfId="335" priority="160">
      <formula>INDIRECT(ADDRESS(ROW(),COLUMN()))=TRUNC(INDIRECT(ADDRESS(ROW(),COLUMN())))</formula>
    </cfRule>
  </conditionalFormatting>
  <conditionalFormatting sqref="U103:AA104">
    <cfRule type="expression" dxfId="334" priority="159">
      <formula>INDIRECT(ADDRESS(ROW(),COLUMN()))=TRUNC(INDIRECT(ADDRESS(ROW(),COLUMN())))</formula>
    </cfRule>
  </conditionalFormatting>
  <conditionalFormatting sqref="AB103:AH104">
    <cfRule type="expression" dxfId="333" priority="158">
      <formula>INDIRECT(ADDRESS(ROW(),COLUMN()))=TRUNC(INDIRECT(ADDRESS(ROW(),COLUMN())))</formula>
    </cfRule>
  </conditionalFormatting>
  <conditionalFormatting sqref="AI103:AO104">
    <cfRule type="expression" dxfId="332" priority="157">
      <formula>INDIRECT(ADDRESS(ROW(),COLUMN()))=TRUNC(INDIRECT(ADDRESS(ROW(),COLUMN())))</formula>
    </cfRule>
  </conditionalFormatting>
  <conditionalFormatting sqref="AP103:AV104">
    <cfRule type="expression" dxfId="331" priority="156">
      <formula>INDIRECT(ADDRESS(ROW(),COLUMN()))=TRUNC(INDIRECT(ADDRESS(ROW(),COLUMN())))</formula>
    </cfRule>
  </conditionalFormatting>
  <conditionalFormatting sqref="AW103:AY104">
    <cfRule type="expression" dxfId="330" priority="155">
      <formula>INDIRECT(ADDRESS(ROW(),COLUMN()))=TRUNC(INDIRECT(ADDRESS(ROW(),COLUMN())))</formula>
    </cfRule>
  </conditionalFormatting>
  <conditionalFormatting sqref="U107:AY107">
    <cfRule type="expression" dxfId="329" priority="154">
      <formula>OR(U$171=$B106,U$172=$B106)</formula>
    </cfRule>
  </conditionalFormatting>
  <conditionalFormatting sqref="AZ106:BC107">
    <cfRule type="expression" dxfId="328" priority="153">
      <formula>INDIRECT(ADDRESS(ROW(),COLUMN()))=TRUNC(INDIRECT(ADDRESS(ROW(),COLUMN())))</formula>
    </cfRule>
  </conditionalFormatting>
  <conditionalFormatting sqref="U106:AA107">
    <cfRule type="expression" dxfId="327" priority="152">
      <formula>INDIRECT(ADDRESS(ROW(),COLUMN()))=TRUNC(INDIRECT(ADDRESS(ROW(),COLUMN())))</formula>
    </cfRule>
  </conditionalFormatting>
  <conditionalFormatting sqref="AB106:AH107">
    <cfRule type="expression" dxfId="326" priority="151">
      <formula>INDIRECT(ADDRESS(ROW(),COLUMN()))=TRUNC(INDIRECT(ADDRESS(ROW(),COLUMN())))</formula>
    </cfRule>
  </conditionalFormatting>
  <conditionalFormatting sqref="AI106:AO107">
    <cfRule type="expression" dxfId="325" priority="150">
      <formula>INDIRECT(ADDRESS(ROW(),COLUMN()))=TRUNC(INDIRECT(ADDRESS(ROW(),COLUMN())))</formula>
    </cfRule>
  </conditionalFormatting>
  <conditionalFormatting sqref="AP106:AV107">
    <cfRule type="expression" dxfId="324" priority="149">
      <formula>INDIRECT(ADDRESS(ROW(),COLUMN()))=TRUNC(INDIRECT(ADDRESS(ROW(),COLUMN())))</formula>
    </cfRule>
  </conditionalFormatting>
  <conditionalFormatting sqref="AW106:AY107">
    <cfRule type="expression" dxfId="323" priority="148">
      <formula>INDIRECT(ADDRESS(ROW(),COLUMN()))=TRUNC(INDIRECT(ADDRESS(ROW(),COLUMN())))</formula>
    </cfRule>
  </conditionalFormatting>
  <conditionalFormatting sqref="U110:AY110">
    <cfRule type="expression" dxfId="322" priority="147">
      <formula>OR(U$171=$B109,U$172=$B109)</formula>
    </cfRule>
  </conditionalFormatting>
  <conditionalFormatting sqref="AZ109:BC110">
    <cfRule type="expression" dxfId="321" priority="146">
      <formula>INDIRECT(ADDRESS(ROW(),COLUMN()))=TRUNC(INDIRECT(ADDRESS(ROW(),COLUMN())))</formula>
    </cfRule>
  </conditionalFormatting>
  <conditionalFormatting sqref="U109:AA110">
    <cfRule type="expression" dxfId="320" priority="145">
      <formula>INDIRECT(ADDRESS(ROW(),COLUMN()))=TRUNC(INDIRECT(ADDRESS(ROW(),COLUMN())))</formula>
    </cfRule>
  </conditionalFormatting>
  <conditionalFormatting sqref="AB109:AH110">
    <cfRule type="expression" dxfId="319" priority="144">
      <formula>INDIRECT(ADDRESS(ROW(),COLUMN()))=TRUNC(INDIRECT(ADDRESS(ROW(),COLUMN())))</formula>
    </cfRule>
  </conditionalFormatting>
  <conditionalFormatting sqref="AI109:AO110">
    <cfRule type="expression" dxfId="318" priority="143">
      <formula>INDIRECT(ADDRESS(ROW(),COLUMN()))=TRUNC(INDIRECT(ADDRESS(ROW(),COLUMN())))</formula>
    </cfRule>
  </conditionalFormatting>
  <conditionalFormatting sqref="AP109:AV110">
    <cfRule type="expression" dxfId="317" priority="142">
      <formula>INDIRECT(ADDRESS(ROW(),COLUMN()))=TRUNC(INDIRECT(ADDRESS(ROW(),COLUMN())))</formula>
    </cfRule>
  </conditionalFormatting>
  <conditionalFormatting sqref="AW109:AY110">
    <cfRule type="expression" dxfId="316" priority="141">
      <formula>INDIRECT(ADDRESS(ROW(),COLUMN()))=TRUNC(INDIRECT(ADDRESS(ROW(),COLUMN())))</formula>
    </cfRule>
  </conditionalFormatting>
  <conditionalFormatting sqref="U113:AY113">
    <cfRule type="expression" dxfId="315" priority="140">
      <formula>OR(U$171=$B112,U$172=$B112)</formula>
    </cfRule>
  </conditionalFormatting>
  <conditionalFormatting sqref="AZ112:BC113">
    <cfRule type="expression" dxfId="314" priority="139">
      <formula>INDIRECT(ADDRESS(ROW(),COLUMN()))=TRUNC(INDIRECT(ADDRESS(ROW(),COLUMN())))</formula>
    </cfRule>
  </conditionalFormatting>
  <conditionalFormatting sqref="U112:AA113">
    <cfRule type="expression" dxfId="313" priority="138">
      <formula>INDIRECT(ADDRESS(ROW(),COLUMN()))=TRUNC(INDIRECT(ADDRESS(ROW(),COLUMN())))</formula>
    </cfRule>
  </conditionalFormatting>
  <conditionalFormatting sqref="AB112:AH113">
    <cfRule type="expression" dxfId="312" priority="137">
      <formula>INDIRECT(ADDRESS(ROW(),COLUMN()))=TRUNC(INDIRECT(ADDRESS(ROW(),COLUMN())))</formula>
    </cfRule>
  </conditionalFormatting>
  <conditionalFormatting sqref="AI112:AO113">
    <cfRule type="expression" dxfId="311" priority="136">
      <formula>INDIRECT(ADDRESS(ROW(),COLUMN()))=TRUNC(INDIRECT(ADDRESS(ROW(),COLUMN())))</formula>
    </cfRule>
  </conditionalFormatting>
  <conditionalFormatting sqref="AP112:AV113">
    <cfRule type="expression" dxfId="310" priority="135">
      <formula>INDIRECT(ADDRESS(ROW(),COLUMN()))=TRUNC(INDIRECT(ADDRESS(ROW(),COLUMN())))</formula>
    </cfRule>
  </conditionalFormatting>
  <conditionalFormatting sqref="AW112:AY113">
    <cfRule type="expression" dxfId="309" priority="134">
      <formula>INDIRECT(ADDRESS(ROW(),COLUMN()))=TRUNC(INDIRECT(ADDRESS(ROW(),COLUMN())))</formula>
    </cfRule>
  </conditionalFormatting>
  <conditionalFormatting sqref="U116:AY116">
    <cfRule type="expression" dxfId="308" priority="133">
      <formula>OR(U$171=$B115,U$172=$B115)</formula>
    </cfRule>
  </conditionalFormatting>
  <conditionalFormatting sqref="AZ115:BC116">
    <cfRule type="expression" dxfId="307" priority="132">
      <formula>INDIRECT(ADDRESS(ROW(),COLUMN()))=TRUNC(INDIRECT(ADDRESS(ROW(),COLUMN())))</formula>
    </cfRule>
  </conditionalFormatting>
  <conditionalFormatting sqref="U115:AA116">
    <cfRule type="expression" dxfId="306" priority="131">
      <formula>INDIRECT(ADDRESS(ROW(),COLUMN()))=TRUNC(INDIRECT(ADDRESS(ROW(),COLUMN())))</formula>
    </cfRule>
  </conditionalFormatting>
  <conditionalFormatting sqref="AB115:AH116">
    <cfRule type="expression" dxfId="305" priority="130">
      <formula>INDIRECT(ADDRESS(ROW(),COLUMN()))=TRUNC(INDIRECT(ADDRESS(ROW(),COLUMN())))</formula>
    </cfRule>
  </conditionalFormatting>
  <conditionalFormatting sqref="AI115:AO116">
    <cfRule type="expression" dxfId="304" priority="129">
      <formula>INDIRECT(ADDRESS(ROW(),COLUMN()))=TRUNC(INDIRECT(ADDRESS(ROW(),COLUMN())))</formula>
    </cfRule>
  </conditionalFormatting>
  <conditionalFormatting sqref="AP115:AV116">
    <cfRule type="expression" dxfId="303" priority="128">
      <formula>INDIRECT(ADDRESS(ROW(),COLUMN()))=TRUNC(INDIRECT(ADDRESS(ROW(),COLUMN())))</formula>
    </cfRule>
  </conditionalFormatting>
  <conditionalFormatting sqref="AW115:AY116">
    <cfRule type="expression" dxfId="302" priority="127">
      <formula>INDIRECT(ADDRESS(ROW(),COLUMN()))=TRUNC(INDIRECT(ADDRESS(ROW(),COLUMN())))</formula>
    </cfRule>
  </conditionalFormatting>
  <conditionalFormatting sqref="U119:AY119">
    <cfRule type="expression" dxfId="301" priority="126">
      <formula>OR(U$171=$B118,U$172=$B118)</formula>
    </cfRule>
  </conditionalFormatting>
  <conditionalFormatting sqref="AZ118:BC119">
    <cfRule type="expression" dxfId="300" priority="125">
      <formula>INDIRECT(ADDRESS(ROW(),COLUMN()))=TRUNC(INDIRECT(ADDRESS(ROW(),COLUMN())))</formula>
    </cfRule>
  </conditionalFormatting>
  <conditionalFormatting sqref="U118:AA119">
    <cfRule type="expression" dxfId="299" priority="124">
      <formula>INDIRECT(ADDRESS(ROW(),COLUMN()))=TRUNC(INDIRECT(ADDRESS(ROW(),COLUMN())))</formula>
    </cfRule>
  </conditionalFormatting>
  <conditionalFormatting sqref="AB118:AH119">
    <cfRule type="expression" dxfId="298" priority="123">
      <formula>INDIRECT(ADDRESS(ROW(),COLUMN()))=TRUNC(INDIRECT(ADDRESS(ROW(),COLUMN())))</formula>
    </cfRule>
  </conditionalFormatting>
  <conditionalFormatting sqref="AI118:AO119">
    <cfRule type="expression" dxfId="297" priority="122">
      <formula>INDIRECT(ADDRESS(ROW(),COLUMN()))=TRUNC(INDIRECT(ADDRESS(ROW(),COLUMN())))</formula>
    </cfRule>
  </conditionalFormatting>
  <conditionalFormatting sqref="AP118:AV119">
    <cfRule type="expression" dxfId="296" priority="121">
      <formula>INDIRECT(ADDRESS(ROW(),COLUMN()))=TRUNC(INDIRECT(ADDRESS(ROW(),COLUMN())))</formula>
    </cfRule>
  </conditionalFormatting>
  <conditionalFormatting sqref="AW118:AY119">
    <cfRule type="expression" dxfId="295" priority="120">
      <formula>INDIRECT(ADDRESS(ROW(),COLUMN()))=TRUNC(INDIRECT(ADDRESS(ROW(),COLUMN())))</formula>
    </cfRule>
  </conditionalFormatting>
  <conditionalFormatting sqref="U122:AY122">
    <cfRule type="expression" dxfId="294" priority="119">
      <formula>OR(U$171=$B121,U$172=$B121)</formula>
    </cfRule>
  </conditionalFormatting>
  <conditionalFormatting sqref="AZ121:BC122">
    <cfRule type="expression" dxfId="293" priority="118">
      <formula>INDIRECT(ADDRESS(ROW(),COLUMN()))=TRUNC(INDIRECT(ADDRESS(ROW(),COLUMN())))</formula>
    </cfRule>
  </conditionalFormatting>
  <conditionalFormatting sqref="U121:AA122">
    <cfRule type="expression" dxfId="292" priority="117">
      <formula>INDIRECT(ADDRESS(ROW(),COLUMN()))=TRUNC(INDIRECT(ADDRESS(ROW(),COLUMN())))</formula>
    </cfRule>
  </conditionalFormatting>
  <conditionalFormatting sqref="AB121:AH122">
    <cfRule type="expression" dxfId="291" priority="116">
      <formula>INDIRECT(ADDRESS(ROW(),COLUMN()))=TRUNC(INDIRECT(ADDRESS(ROW(),COLUMN())))</formula>
    </cfRule>
  </conditionalFormatting>
  <conditionalFormatting sqref="AI121:AO122">
    <cfRule type="expression" dxfId="290" priority="115">
      <formula>INDIRECT(ADDRESS(ROW(),COLUMN()))=TRUNC(INDIRECT(ADDRESS(ROW(),COLUMN())))</formula>
    </cfRule>
  </conditionalFormatting>
  <conditionalFormatting sqref="AP121:AV122">
    <cfRule type="expression" dxfId="289" priority="114">
      <formula>INDIRECT(ADDRESS(ROW(),COLUMN()))=TRUNC(INDIRECT(ADDRESS(ROW(),COLUMN())))</formula>
    </cfRule>
  </conditionalFormatting>
  <conditionalFormatting sqref="AW121:AY122">
    <cfRule type="expression" dxfId="288" priority="113">
      <formula>INDIRECT(ADDRESS(ROW(),COLUMN()))=TRUNC(INDIRECT(ADDRESS(ROW(),COLUMN())))</formula>
    </cfRule>
  </conditionalFormatting>
  <conditionalFormatting sqref="U125:AY125">
    <cfRule type="expression" dxfId="287" priority="112">
      <formula>OR(U$171=$B124,U$172=$B124)</formula>
    </cfRule>
  </conditionalFormatting>
  <conditionalFormatting sqref="AZ124:BC125">
    <cfRule type="expression" dxfId="286" priority="111">
      <formula>INDIRECT(ADDRESS(ROW(),COLUMN()))=TRUNC(INDIRECT(ADDRESS(ROW(),COLUMN())))</formula>
    </cfRule>
  </conditionalFormatting>
  <conditionalFormatting sqref="U124:AA125">
    <cfRule type="expression" dxfId="285" priority="110">
      <formula>INDIRECT(ADDRESS(ROW(),COLUMN()))=TRUNC(INDIRECT(ADDRESS(ROW(),COLUMN())))</formula>
    </cfRule>
  </conditionalFormatting>
  <conditionalFormatting sqref="AB124:AH125">
    <cfRule type="expression" dxfId="284" priority="109">
      <formula>INDIRECT(ADDRESS(ROW(),COLUMN()))=TRUNC(INDIRECT(ADDRESS(ROW(),COLUMN())))</formula>
    </cfRule>
  </conditionalFormatting>
  <conditionalFormatting sqref="AI124:AO125">
    <cfRule type="expression" dxfId="283" priority="108">
      <formula>INDIRECT(ADDRESS(ROW(),COLUMN()))=TRUNC(INDIRECT(ADDRESS(ROW(),COLUMN())))</formula>
    </cfRule>
  </conditionalFormatting>
  <conditionalFormatting sqref="AP124:AV125">
    <cfRule type="expression" dxfId="282" priority="107">
      <formula>INDIRECT(ADDRESS(ROW(),COLUMN()))=TRUNC(INDIRECT(ADDRESS(ROW(),COLUMN())))</formula>
    </cfRule>
  </conditionalFormatting>
  <conditionalFormatting sqref="AW124:AY125">
    <cfRule type="expression" dxfId="281" priority="106">
      <formula>INDIRECT(ADDRESS(ROW(),COLUMN()))=TRUNC(INDIRECT(ADDRESS(ROW(),COLUMN())))</formula>
    </cfRule>
  </conditionalFormatting>
  <conditionalFormatting sqref="U128:AY128">
    <cfRule type="expression" dxfId="280" priority="105">
      <formula>OR(U$171=$B127,U$172=$B127)</formula>
    </cfRule>
  </conditionalFormatting>
  <conditionalFormatting sqref="AZ127:BC128">
    <cfRule type="expression" dxfId="279" priority="104">
      <formula>INDIRECT(ADDRESS(ROW(),COLUMN()))=TRUNC(INDIRECT(ADDRESS(ROW(),COLUMN())))</formula>
    </cfRule>
  </conditionalFormatting>
  <conditionalFormatting sqref="U127:AA128">
    <cfRule type="expression" dxfId="278" priority="103">
      <formula>INDIRECT(ADDRESS(ROW(),COLUMN()))=TRUNC(INDIRECT(ADDRESS(ROW(),COLUMN())))</formula>
    </cfRule>
  </conditionalFormatting>
  <conditionalFormatting sqref="AB127:AH128">
    <cfRule type="expression" dxfId="277" priority="102">
      <formula>INDIRECT(ADDRESS(ROW(),COLUMN()))=TRUNC(INDIRECT(ADDRESS(ROW(),COLUMN())))</formula>
    </cfRule>
  </conditionalFormatting>
  <conditionalFormatting sqref="AI127:AO128">
    <cfRule type="expression" dxfId="276" priority="101">
      <formula>INDIRECT(ADDRESS(ROW(),COLUMN()))=TRUNC(INDIRECT(ADDRESS(ROW(),COLUMN())))</formula>
    </cfRule>
  </conditionalFormatting>
  <conditionalFormatting sqref="AP127:AV128">
    <cfRule type="expression" dxfId="275" priority="100">
      <formula>INDIRECT(ADDRESS(ROW(),COLUMN()))=TRUNC(INDIRECT(ADDRESS(ROW(),COLUMN())))</formula>
    </cfRule>
  </conditionalFormatting>
  <conditionalFormatting sqref="AW127:AY128">
    <cfRule type="expression" dxfId="274" priority="99">
      <formula>INDIRECT(ADDRESS(ROW(),COLUMN()))=TRUNC(INDIRECT(ADDRESS(ROW(),COLUMN())))</formula>
    </cfRule>
  </conditionalFormatting>
  <conditionalFormatting sqref="U131:AY131">
    <cfRule type="expression" dxfId="273" priority="98">
      <formula>OR(U$171=$B130,U$172=$B130)</formula>
    </cfRule>
  </conditionalFormatting>
  <conditionalFormatting sqref="AZ130:BC131">
    <cfRule type="expression" dxfId="272" priority="97">
      <formula>INDIRECT(ADDRESS(ROW(),COLUMN()))=TRUNC(INDIRECT(ADDRESS(ROW(),COLUMN())))</formula>
    </cfRule>
  </conditionalFormatting>
  <conditionalFormatting sqref="U130:AA131">
    <cfRule type="expression" dxfId="271" priority="96">
      <formula>INDIRECT(ADDRESS(ROW(),COLUMN()))=TRUNC(INDIRECT(ADDRESS(ROW(),COLUMN())))</formula>
    </cfRule>
  </conditionalFormatting>
  <conditionalFormatting sqref="AB130:AH131">
    <cfRule type="expression" dxfId="270" priority="95">
      <formula>INDIRECT(ADDRESS(ROW(),COLUMN()))=TRUNC(INDIRECT(ADDRESS(ROW(),COLUMN())))</formula>
    </cfRule>
  </conditionalFormatting>
  <conditionalFormatting sqref="AI130:AO131">
    <cfRule type="expression" dxfId="269" priority="94">
      <formula>INDIRECT(ADDRESS(ROW(),COLUMN()))=TRUNC(INDIRECT(ADDRESS(ROW(),COLUMN())))</formula>
    </cfRule>
  </conditionalFormatting>
  <conditionalFormatting sqref="AP130:AV131">
    <cfRule type="expression" dxfId="268" priority="93">
      <formula>INDIRECT(ADDRESS(ROW(),COLUMN()))=TRUNC(INDIRECT(ADDRESS(ROW(),COLUMN())))</formula>
    </cfRule>
  </conditionalFormatting>
  <conditionalFormatting sqref="AW130:AY131">
    <cfRule type="expression" dxfId="267" priority="92">
      <formula>INDIRECT(ADDRESS(ROW(),COLUMN()))=TRUNC(INDIRECT(ADDRESS(ROW(),COLUMN())))</formula>
    </cfRule>
  </conditionalFormatting>
  <conditionalFormatting sqref="U134:AY134">
    <cfRule type="expression" dxfId="266" priority="91">
      <formula>OR(U$171=$B133,U$172=$B133)</formula>
    </cfRule>
  </conditionalFormatting>
  <conditionalFormatting sqref="AZ133:BC134">
    <cfRule type="expression" dxfId="265" priority="90">
      <formula>INDIRECT(ADDRESS(ROW(),COLUMN()))=TRUNC(INDIRECT(ADDRESS(ROW(),COLUMN())))</formula>
    </cfRule>
  </conditionalFormatting>
  <conditionalFormatting sqref="U133:AA134">
    <cfRule type="expression" dxfId="264" priority="89">
      <formula>INDIRECT(ADDRESS(ROW(),COLUMN()))=TRUNC(INDIRECT(ADDRESS(ROW(),COLUMN())))</formula>
    </cfRule>
  </conditionalFormatting>
  <conditionalFormatting sqref="AB133:AH134">
    <cfRule type="expression" dxfId="263" priority="88">
      <formula>INDIRECT(ADDRESS(ROW(),COLUMN()))=TRUNC(INDIRECT(ADDRESS(ROW(),COLUMN())))</formula>
    </cfRule>
  </conditionalFormatting>
  <conditionalFormatting sqref="AI133:AO134">
    <cfRule type="expression" dxfId="262" priority="87">
      <formula>INDIRECT(ADDRESS(ROW(),COLUMN()))=TRUNC(INDIRECT(ADDRESS(ROW(),COLUMN())))</formula>
    </cfRule>
  </conditionalFormatting>
  <conditionalFormatting sqref="AP133:AV134">
    <cfRule type="expression" dxfId="261" priority="86">
      <formula>INDIRECT(ADDRESS(ROW(),COLUMN()))=TRUNC(INDIRECT(ADDRESS(ROW(),COLUMN())))</formula>
    </cfRule>
  </conditionalFormatting>
  <conditionalFormatting sqref="AW133:AY134">
    <cfRule type="expression" dxfId="260" priority="85">
      <formula>INDIRECT(ADDRESS(ROW(),COLUMN()))=TRUNC(INDIRECT(ADDRESS(ROW(),COLUMN())))</formula>
    </cfRule>
  </conditionalFormatting>
  <conditionalFormatting sqref="U137:AY137">
    <cfRule type="expression" dxfId="259" priority="84">
      <formula>OR(U$171=$B136,U$172=$B136)</formula>
    </cfRule>
  </conditionalFormatting>
  <conditionalFormatting sqref="AZ136:BC137">
    <cfRule type="expression" dxfId="258" priority="83">
      <formula>INDIRECT(ADDRESS(ROW(),COLUMN()))=TRUNC(INDIRECT(ADDRESS(ROW(),COLUMN())))</formula>
    </cfRule>
  </conditionalFormatting>
  <conditionalFormatting sqref="U136:AA137">
    <cfRule type="expression" dxfId="257" priority="82">
      <formula>INDIRECT(ADDRESS(ROW(),COLUMN()))=TRUNC(INDIRECT(ADDRESS(ROW(),COLUMN())))</formula>
    </cfRule>
  </conditionalFormatting>
  <conditionalFormatting sqref="AB136:AH137">
    <cfRule type="expression" dxfId="256" priority="81">
      <formula>INDIRECT(ADDRESS(ROW(),COLUMN()))=TRUNC(INDIRECT(ADDRESS(ROW(),COLUMN())))</formula>
    </cfRule>
  </conditionalFormatting>
  <conditionalFormatting sqref="AI136:AO137">
    <cfRule type="expression" dxfId="255" priority="80">
      <formula>INDIRECT(ADDRESS(ROW(),COLUMN()))=TRUNC(INDIRECT(ADDRESS(ROW(),COLUMN())))</formula>
    </cfRule>
  </conditionalFormatting>
  <conditionalFormatting sqref="AP136:AV137">
    <cfRule type="expression" dxfId="254" priority="79">
      <formula>INDIRECT(ADDRESS(ROW(),COLUMN()))=TRUNC(INDIRECT(ADDRESS(ROW(),COLUMN())))</formula>
    </cfRule>
  </conditionalFormatting>
  <conditionalFormatting sqref="AW136:AY137">
    <cfRule type="expression" dxfId="253" priority="78">
      <formula>INDIRECT(ADDRESS(ROW(),COLUMN()))=TRUNC(INDIRECT(ADDRESS(ROW(),COLUMN())))</formula>
    </cfRule>
  </conditionalFormatting>
  <conditionalFormatting sqref="U140:AY140">
    <cfRule type="expression" dxfId="252" priority="77">
      <formula>OR(U$171=$B139,U$172=$B139)</formula>
    </cfRule>
  </conditionalFormatting>
  <conditionalFormatting sqref="AZ139:BC140">
    <cfRule type="expression" dxfId="251" priority="76">
      <formula>INDIRECT(ADDRESS(ROW(),COLUMN()))=TRUNC(INDIRECT(ADDRESS(ROW(),COLUMN())))</formula>
    </cfRule>
  </conditionalFormatting>
  <conditionalFormatting sqref="U139:AA140">
    <cfRule type="expression" dxfId="250" priority="75">
      <formula>INDIRECT(ADDRESS(ROW(),COLUMN()))=TRUNC(INDIRECT(ADDRESS(ROW(),COLUMN())))</formula>
    </cfRule>
  </conditionalFormatting>
  <conditionalFormatting sqref="AB139:AH140">
    <cfRule type="expression" dxfId="249" priority="74">
      <formula>INDIRECT(ADDRESS(ROW(),COLUMN()))=TRUNC(INDIRECT(ADDRESS(ROW(),COLUMN())))</formula>
    </cfRule>
  </conditionalFormatting>
  <conditionalFormatting sqref="AI139:AO140">
    <cfRule type="expression" dxfId="248" priority="73">
      <formula>INDIRECT(ADDRESS(ROW(),COLUMN()))=TRUNC(INDIRECT(ADDRESS(ROW(),COLUMN())))</formula>
    </cfRule>
  </conditionalFormatting>
  <conditionalFormatting sqref="AP139:AV140">
    <cfRule type="expression" dxfId="247" priority="72">
      <formula>INDIRECT(ADDRESS(ROW(),COLUMN()))=TRUNC(INDIRECT(ADDRESS(ROW(),COLUMN())))</formula>
    </cfRule>
  </conditionalFormatting>
  <conditionalFormatting sqref="AW139:AY140">
    <cfRule type="expression" dxfId="246" priority="71">
      <formula>INDIRECT(ADDRESS(ROW(),COLUMN()))=TRUNC(INDIRECT(ADDRESS(ROW(),COLUMN())))</formula>
    </cfRule>
  </conditionalFormatting>
  <conditionalFormatting sqref="U143:AY143">
    <cfRule type="expression" dxfId="245" priority="70">
      <formula>OR(U$171=$B142,U$172=$B142)</formula>
    </cfRule>
  </conditionalFormatting>
  <conditionalFormatting sqref="AZ142:BC143">
    <cfRule type="expression" dxfId="244" priority="69">
      <formula>INDIRECT(ADDRESS(ROW(),COLUMN()))=TRUNC(INDIRECT(ADDRESS(ROW(),COLUMN())))</formula>
    </cfRule>
  </conditionalFormatting>
  <conditionalFormatting sqref="U142:AA143">
    <cfRule type="expression" dxfId="243" priority="68">
      <formula>INDIRECT(ADDRESS(ROW(),COLUMN()))=TRUNC(INDIRECT(ADDRESS(ROW(),COLUMN())))</formula>
    </cfRule>
  </conditionalFormatting>
  <conditionalFormatting sqref="AB142:AH143">
    <cfRule type="expression" dxfId="242" priority="67">
      <formula>INDIRECT(ADDRESS(ROW(),COLUMN()))=TRUNC(INDIRECT(ADDRESS(ROW(),COLUMN())))</formula>
    </cfRule>
  </conditionalFormatting>
  <conditionalFormatting sqref="AI142:AO143">
    <cfRule type="expression" dxfId="241" priority="66">
      <formula>INDIRECT(ADDRESS(ROW(),COLUMN()))=TRUNC(INDIRECT(ADDRESS(ROW(),COLUMN())))</formula>
    </cfRule>
  </conditionalFormatting>
  <conditionalFormatting sqref="AP142:AV143">
    <cfRule type="expression" dxfId="240" priority="65">
      <formula>INDIRECT(ADDRESS(ROW(),COLUMN()))=TRUNC(INDIRECT(ADDRESS(ROW(),COLUMN())))</formula>
    </cfRule>
  </conditionalFormatting>
  <conditionalFormatting sqref="AW142:AY143">
    <cfRule type="expression" dxfId="239" priority="64">
      <formula>INDIRECT(ADDRESS(ROW(),COLUMN()))=TRUNC(INDIRECT(ADDRESS(ROW(),COLUMN())))</formula>
    </cfRule>
  </conditionalFormatting>
  <conditionalFormatting sqref="U146:AY146">
    <cfRule type="expression" dxfId="238" priority="63">
      <formula>OR(U$171=$B145,U$172=$B145)</formula>
    </cfRule>
  </conditionalFormatting>
  <conditionalFormatting sqref="AZ145:BC146">
    <cfRule type="expression" dxfId="237" priority="62">
      <formula>INDIRECT(ADDRESS(ROW(),COLUMN()))=TRUNC(INDIRECT(ADDRESS(ROW(),COLUMN())))</formula>
    </cfRule>
  </conditionalFormatting>
  <conditionalFormatting sqref="U145:AA146">
    <cfRule type="expression" dxfId="236" priority="61">
      <formula>INDIRECT(ADDRESS(ROW(),COLUMN()))=TRUNC(INDIRECT(ADDRESS(ROW(),COLUMN())))</formula>
    </cfRule>
  </conditionalFormatting>
  <conditionalFormatting sqref="AB145:AH146">
    <cfRule type="expression" dxfId="235" priority="60">
      <formula>INDIRECT(ADDRESS(ROW(),COLUMN()))=TRUNC(INDIRECT(ADDRESS(ROW(),COLUMN())))</formula>
    </cfRule>
  </conditionalFormatting>
  <conditionalFormatting sqref="AI145:AO146">
    <cfRule type="expression" dxfId="234" priority="59">
      <formula>INDIRECT(ADDRESS(ROW(),COLUMN()))=TRUNC(INDIRECT(ADDRESS(ROW(),COLUMN())))</formula>
    </cfRule>
  </conditionalFormatting>
  <conditionalFormatting sqref="AP145:AV146">
    <cfRule type="expression" dxfId="233" priority="58">
      <formula>INDIRECT(ADDRESS(ROW(),COLUMN()))=TRUNC(INDIRECT(ADDRESS(ROW(),COLUMN())))</formula>
    </cfRule>
  </conditionalFormatting>
  <conditionalFormatting sqref="AW145:AY146">
    <cfRule type="expression" dxfId="232" priority="57">
      <formula>INDIRECT(ADDRESS(ROW(),COLUMN()))=TRUNC(INDIRECT(ADDRESS(ROW(),COLUMN())))</formula>
    </cfRule>
  </conditionalFormatting>
  <conditionalFormatting sqref="U149:AY149">
    <cfRule type="expression" dxfId="231" priority="56">
      <formula>OR(U$171=$B148,U$172=$B148)</formula>
    </cfRule>
  </conditionalFormatting>
  <conditionalFormatting sqref="AZ148:BC149">
    <cfRule type="expression" dxfId="230" priority="55">
      <formula>INDIRECT(ADDRESS(ROW(),COLUMN()))=TRUNC(INDIRECT(ADDRESS(ROW(),COLUMN())))</formula>
    </cfRule>
  </conditionalFormatting>
  <conditionalFormatting sqref="U148:AA149">
    <cfRule type="expression" dxfId="229" priority="54">
      <formula>INDIRECT(ADDRESS(ROW(),COLUMN()))=TRUNC(INDIRECT(ADDRESS(ROW(),COLUMN())))</formula>
    </cfRule>
  </conditionalFormatting>
  <conditionalFormatting sqref="AB148:AH149">
    <cfRule type="expression" dxfId="228" priority="53">
      <formula>INDIRECT(ADDRESS(ROW(),COLUMN()))=TRUNC(INDIRECT(ADDRESS(ROW(),COLUMN())))</formula>
    </cfRule>
  </conditionalFormatting>
  <conditionalFormatting sqref="AI148:AO149">
    <cfRule type="expression" dxfId="227" priority="52">
      <formula>INDIRECT(ADDRESS(ROW(),COLUMN()))=TRUNC(INDIRECT(ADDRESS(ROW(),COLUMN())))</formula>
    </cfRule>
  </conditionalFormatting>
  <conditionalFormatting sqref="AP148:AV149">
    <cfRule type="expression" dxfId="226" priority="51">
      <formula>INDIRECT(ADDRESS(ROW(),COLUMN()))=TRUNC(INDIRECT(ADDRESS(ROW(),COLUMN())))</formula>
    </cfRule>
  </conditionalFormatting>
  <conditionalFormatting sqref="AW148:AY149">
    <cfRule type="expression" dxfId="225" priority="50">
      <formula>INDIRECT(ADDRESS(ROW(),COLUMN()))=TRUNC(INDIRECT(ADDRESS(ROW(),COLUMN())))</formula>
    </cfRule>
  </conditionalFormatting>
  <conditionalFormatting sqref="U152:AY152">
    <cfRule type="expression" dxfId="224" priority="49">
      <formula>OR(U$171=$B151,U$172=$B151)</formula>
    </cfRule>
  </conditionalFormatting>
  <conditionalFormatting sqref="AZ151:BC152">
    <cfRule type="expression" dxfId="223" priority="48">
      <formula>INDIRECT(ADDRESS(ROW(),COLUMN()))=TRUNC(INDIRECT(ADDRESS(ROW(),COLUMN())))</formula>
    </cfRule>
  </conditionalFormatting>
  <conditionalFormatting sqref="U151:AA152">
    <cfRule type="expression" dxfId="222" priority="47">
      <formula>INDIRECT(ADDRESS(ROW(),COLUMN()))=TRUNC(INDIRECT(ADDRESS(ROW(),COLUMN())))</formula>
    </cfRule>
  </conditionalFormatting>
  <conditionalFormatting sqref="AB151:AH152">
    <cfRule type="expression" dxfId="221" priority="46">
      <formula>INDIRECT(ADDRESS(ROW(),COLUMN()))=TRUNC(INDIRECT(ADDRESS(ROW(),COLUMN())))</formula>
    </cfRule>
  </conditionalFormatting>
  <conditionalFormatting sqref="AI151:AO152">
    <cfRule type="expression" dxfId="220" priority="45">
      <formula>INDIRECT(ADDRESS(ROW(),COLUMN()))=TRUNC(INDIRECT(ADDRESS(ROW(),COLUMN())))</formula>
    </cfRule>
  </conditionalFormatting>
  <conditionalFormatting sqref="AP151:AV152">
    <cfRule type="expression" dxfId="219" priority="44">
      <formula>INDIRECT(ADDRESS(ROW(),COLUMN()))=TRUNC(INDIRECT(ADDRESS(ROW(),COLUMN())))</formula>
    </cfRule>
  </conditionalFormatting>
  <conditionalFormatting sqref="AW151:AY152">
    <cfRule type="expression" dxfId="218" priority="43">
      <formula>INDIRECT(ADDRESS(ROW(),COLUMN()))=TRUNC(INDIRECT(ADDRESS(ROW(),COLUMN())))</formula>
    </cfRule>
  </conditionalFormatting>
  <conditionalFormatting sqref="U155:AY155">
    <cfRule type="expression" dxfId="217" priority="42">
      <formula>OR(U$171=$B154,U$172=$B154)</formula>
    </cfRule>
  </conditionalFormatting>
  <conditionalFormatting sqref="AZ154:BC155">
    <cfRule type="expression" dxfId="216" priority="41">
      <formula>INDIRECT(ADDRESS(ROW(),COLUMN()))=TRUNC(INDIRECT(ADDRESS(ROW(),COLUMN())))</formula>
    </cfRule>
  </conditionalFormatting>
  <conditionalFormatting sqref="U154:AA155">
    <cfRule type="expression" dxfId="215" priority="40">
      <formula>INDIRECT(ADDRESS(ROW(),COLUMN()))=TRUNC(INDIRECT(ADDRESS(ROW(),COLUMN())))</formula>
    </cfRule>
  </conditionalFormatting>
  <conditionalFormatting sqref="AB154:AH155">
    <cfRule type="expression" dxfId="214" priority="39">
      <formula>INDIRECT(ADDRESS(ROW(),COLUMN()))=TRUNC(INDIRECT(ADDRESS(ROW(),COLUMN())))</formula>
    </cfRule>
  </conditionalFormatting>
  <conditionalFormatting sqref="AI154:AO155">
    <cfRule type="expression" dxfId="213" priority="38">
      <formula>INDIRECT(ADDRESS(ROW(),COLUMN()))=TRUNC(INDIRECT(ADDRESS(ROW(),COLUMN())))</formula>
    </cfRule>
  </conditionalFormatting>
  <conditionalFormatting sqref="AP154:AV155">
    <cfRule type="expression" dxfId="212" priority="37">
      <formula>INDIRECT(ADDRESS(ROW(),COLUMN()))=TRUNC(INDIRECT(ADDRESS(ROW(),COLUMN())))</formula>
    </cfRule>
  </conditionalFormatting>
  <conditionalFormatting sqref="AW154:AY155">
    <cfRule type="expression" dxfId="211" priority="36">
      <formula>INDIRECT(ADDRESS(ROW(),COLUMN()))=TRUNC(INDIRECT(ADDRESS(ROW(),COLUMN())))</formula>
    </cfRule>
  </conditionalFormatting>
  <conditionalFormatting sqref="U158:AY158">
    <cfRule type="expression" dxfId="210" priority="35">
      <formula>OR(U$171=$B157,U$172=$B157)</formula>
    </cfRule>
  </conditionalFormatting>
  <conditionalFormatting sqref="AZ157:BC158">
    <cfRule type="expression" dxfId="209" priority="34">
      <formula>INDIRECT(ADDRESS(ROW(),COLUMN()))=TRUNC(INDIRECT(ADDRESS(ROW(),COLUMN())))</formula>
    </cfRule>
  </conditionalFormatting>
  <conditionalFormatting sqref="U157:AA158">
    <cfRule type="expression" dxfId="208" priority="33">
      <formula>INDIRECT(ADDRESS(ROW(),COLUMN()))=TRUNC(INDIRECT(ADDRESS(ROW(),COLUMN())))</formula>
    </cfRule>
  </conditionalFormatting>
  <conditionalFormatting sqref="AB157:AH158">
    <cfRule type="expression" dxfId="207" priority="32">
      <formula>INDIRECT(ADDRESS(ROW(),COLUMN()))=TRUNC(INDIRECT(ADDRESS(ROW(),COLUMN())))</formula>
    </cfRule>
  </conditionalFormatting>
  <conditionalFormatting sqref="AI157:AO158">
    <cfRule type="expression" dxfId="206" priority="31">
      <formula>INDIRECT(ADDRESS(ROW(),COLUMN()))=TRUNC(INDIRECT(ADDRESS(ROW(),COLUMN())))</formula>
    </cfRule>
  </conditionalFormatting>
  <conditionalFormatting sqref="AP157:AV158">
    <cfRule type="expression" dxfId="205" priority="30">
      <formula>INDIRECT(ADDRESS(ROW(),COLUMN()))=TRUNC(INDIRECT(ADDRESS(ROW(),COLUMN())))</formula>
    </cfRule>
  </conditionalFormatting>
  <conditionalFormatting sqref="AW157:AY158">
    <cfRule type="expression" dxfId="204" priority="29">
      <formula>INDIRECT(ADDRESS(ROW(),COLUMN()))=TRUNC(INDIRECT(ADDRESS(ROW(),COLUMN())))</formula>
    </cfRule>
  </conditionalFormatting>
  <conditionalFormatting sqref="U161:AY161">
    <cfRule type="expression" dxfId="203" priority="28">
      <formula>OR(U$171=$B160,U$172=$B160)</formula>
    </cfRule>
  </conditionalFormatting>
  <conditionalFormatting sqref="AZ160:BC161">
    <cfRule type="expression" dxfId="202" priority="27">
      <formula>INDIRECT(ADDRESS(ROW(),COLUMN()))=TRUNC(INDIRECT(ADDRESS(ROW(),COLUMN())))</formula>
    </cfRule>
  </conditionalFormatting>
  <conditionalFormatting sqref="U160:AA161">
    <cfRule type="expression" dxfId="201" priority="26">
      <formula>INDIRECT(ADDRESS(ROW(),COLUMN()))=TRUNC(INDIRECT(ADDRESS(ROW(),COLUMN())))</formula>
    </cfRule>
  </conditionalFormatting>
  <conditionalFormatting sqref="AB160:AH161">
    <cfRule type="expression" dxfId="200" priority="25">
      <formula>INDIRECT(ADDRESS(ROW(),COLUMN()))=TRUNC(INDIRECT(ADDRESS(ROW(),COLUMN())))</formula>
    </cfRule>
  </conditionalFormatting>
  <conditionalFormatting sqref="AI160:AO161">
    <cfRule type="expression" dxfId="199" priority="24">
      <formula>INDIRECT(ADDRESS(ROW(),COLUMN()))=TRUNC(INDIRECT(ADDRESS(ROW(),COLUMN())))</formula>
    </cfRule>
  </conditionalFormatting>
  <conditionalFormatting sqref="AP160:AV161">
    <cfRule type="expression" dxfId="198" priority="23">
      <formula>INDIRECT(ADDRESS(ROW(),COLUMN()))=TRUNC(INDIRECT(ADDRESS(ROW(),COLUMN())))</formula>
    </cfRule>
  </conditionalFormatting>
  <conditionalFormatting sqref="AW160:AY161">
    <cfRule type="expression" dxfId="197" priority="22">
      <formula>INDIRECT(ADDRESS(ROW(),COLUMN()))=TRUNC(INDIRECT(ADDRESS(ROW(),COLUMN())))</formula>
    </cfRule>
  </conditionalFormatting>
  <conditionalFormatting sqref="U164:AY164">
    <cfRule type="expression" dxfId="196" priority="21">
      <formula>OR(U$171=$B163,U$172=$B163)</formula>
    </cfRule>
  </conditionalFormatting>
  <conditionalFormatting sqref="AZ163:BC164">
    <cfRule type="expression" dxfId="195" priority="20">
      <formula>INDIRECT(ADDRESS(ROW(),COLUMN()))=TRUNC(INDIRECT(ADDRESS(ROW(),COLUMN())))</formula>
    </cfRule>
  </conditionalFormatting>
  <conditionalFormatting sqref="U163:AA164">
    <cfRule type="expression" dxfId="194" priority="19">
      <formula>INDIRECT(ADDRESS(ROW(),COLUMN()))=TRUNC(INDIRECT(ADDRESS(ROW(),COLUMN())))</formula>
    </cfRule>
  </conditionalFormatting>
  <conditionalFormatting sqref="AB163:AH164">
    <cfRule type="expression" dxfId="193" priority="18">
      <formula>INDIRECT(ADDRESS(ROW(),COLUMN()))=TRUNC(INDIRECT(ADDRESS(ROW(),COLUMN())))</formula>
    </cfRule>
  </conditionalFormatting>
  <conditionalFormatting sqref="AI163:AO164">
    <cfRule type="expression" dxfId="192" priority="17">
      <formula>INDIRECT(ADDRESS(ROW(),COLUMN()))=TRUNC(INDIRECT(ADDRESS(ROW(),COLUMN())))</formula>
    </cfRule>
  </conditionalFormatting>
  <conditionalFormatting sqref="AP163:AV164">
    <cfRule type="expression" dxfId="191" priority="16">
      <formula>INDIRECT(ADDRESS(ROW(),COLUMN()))=TRUNC(INDIRECT(ADDRESS(ROW(),COLUMN())))</formula>
    </cfRule>
  </conditionalFormatting>
  <conditionalFormatting sqref="AW163:AY164">
    <cfRule type="expression" dxfId="190" priority="15">
      <formula>INDIRECT(ADDRESS(ROW(),COLUMN()))=TRUNC(INDIRECT(ADDRESS(ROW(),COLUMN())))</formula>
    </cfRule>
  </conditionalFormatting>
  <conditionalFormatting sqref="U167:AY167">
    <cfRule type="expression" dxfId="189" priority="14">
      <formula>OR(U$171=$B166,U$172=$B166)</formula>
    </cfRule>
  </conditionalFormatting>
  <conditionalFormatting sqref="AZ166:BC167">
    <cfRule type="expression" dxfId="188" priority="13">
      <formula>INDIRECT(ADDRESS(ROW(),COLUMN()))=TRUNC(INDIRECT(ADDRESS(ROW(),COLUMN())))</formula>
    </cfRule>
  </conditionalFormatting>
  <conditionalFormatting sqref="U166:AA167">
    <cfRule type="expression" dxfId="187" priority="12">
      <formula>INDIRECT(ADDRESS(ROW(),COLUMN()))=TRUNC(INDIRECT(ADDRESS(ROW(),COLUMN())))</formula>
    </cfRule>
  </conditionalFormatting>
  <conditionalFormatting sqref="AB166:AH167">
    <cfRule type="expression" dxfId="186" priority="11">
      <formula>INDIRECT(ADDRESS(ROW(),COLUMN()))=TRUNC(INDIRECT(ADDRESS(ROW(),COLUMN())))</formula>
    </cfRule>
  </conditionalFormatting>
  <conditionalFormatting sqref="AI166:AO167">
    <cfRule type="expression" dxfId="185" priority="10">
      <formula>INDIRECT(ADDRESS(ROW(),COLUMN()))=TRUNC(INDIRECT(ADDRESS(ROW(),COLUMN())))</formula>
    </cfRule>
  </conditionalFormatting>
  <conditionalFormatting sqref="AP166:AV167">
    <cfRule type="expression" dxfId="184" priority="9">
      <formula>INDIRECT(ADDRESS(ROW(),COLUMN()))=TRUNC(INDIRECT(ADDRESS(ROW(),COLUMN())))</formula>
    </cfRule>
  </conditionalFormatting>
  <conditionalFormatting sqref="AW166:AY167">
    <cfRule type="expression" dxfId="183" priority="8">
      <formula>INDIRECT(ADDRESS(ROW(),COLUMN()))=TRUNC(INDIRECT(ADDRESS(ROW(),COLUMN())))</formula>
    </cfRule>
  </conditionalFormatting>
  <conditionalFormatting sqref="U170:AY170">
    <cfRule type="expression" dxfId="182" priority="7">
      <formula>OR(U$171=$B169,U$172=$B169)</formula>
    </cfRule>
  </conditionalFormatting>
  <conditionalFormatting sqref="AZ169:BC170">
    <cfRule type="expression" dxfId="181" priority="6">
      <formula>INDIRECT(ADDRESS(ROW(),COLUMN()))=TRUNC(INDIRECT(ADDRESS(ROW(),COLUMN())))</formula>
    </cfRule>
  </conditionalFormatting>
  <conditionalFormatting sqref="U169:AA170">
    <cfRule type="expression" dxfId="180" priority="5">
      <formula>INDIRECT(ADDRESS(ROW(),COLUMN()))=TRUNC(INDIRECT(ADDRESS(ROW(),COLUMN())))</formula>
    </cfRule>
  </conditionalFormatting>
  <conditionalFormatting sqref="AB169:AH170">
    <cfRule type="expression" dxfId="179" priority="4">
      <formula>INDIRECT(ADDRESS(ROW(),COLUMN()))=TRUNC(INDIRECT(ADDRESS(ROW(),COLUMN())))</formula>
    </cfRule>
  </conditionalFormatting>
  <conditionalFormatting sqref="AI169:AO170">
    <cfRule type="expression" dxfId="178" priority="3">
      <formula>INDIRECT(ADDRESS(ROW(),COLUMN()))=TRUNC(INDIRECT(ADDRESS(ROW(),COLUMN())))</formula>
    </cfRule>
  </conditionalFormatting>
  <conditionalFormatting sqref="AP169:AV170">
    <cfRule type="expression" dxfId="177" priority="2">
      <formula>INDIRECT(ADDRESS(ROW(),COLUMN()))=TRUNC(INDIRECT(ADDRESS(ROW(),COLUMN())))</formula>
    </cfRule>
  </conditionalFormatting>
  <conditionalFormatting sqref="AW169:AY170">
    <cfRule type="expression" dxfId="176"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39" fitToHeight="0" orientation="landscape" r:id="rId1"/>
  <headerFooter>
    <oddFooter>&amp;R&amp;16&amp;P/&amp;N</oddFooter>
  </headerFooter>
  <rowBreaks count="1" manualBreakCount="1">
    <brk id="177"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5"/>
  <sheetViews>
    <sheetView showGridLines="0" view="pageBreakPreview" zoomScaleNormal="55" zoomScaleSheetLayoutView="100" workbookViewId="0"/>
  </sheetViews>
  <sheetFormatPr defaultColWidth="4.5" defaultRowHeight="14.4" x14ac:dyDescent="0.45"/>
  <cols>
    <col min="1" max="1" width="0.8984375" style="1" customWidth="1"/>
    <col min="2" max="5" width="5.69921875" style="1" customWidth="1"/>
    <col min="6" max="7" width="5.69921875" style="1" hidden="1" customWidth="1"/>
    <col min="8" max="60" width="5.69921875" style="1" customWidth="1"/>
    <col min="61" max="61" width="1.09765625" style="1" customWidth="1"/>
    <col min="62" max="16384" width="4.5" style="1"/>
  </cols>
  <sheetData>
    <row r="1" spans="2:65" s="6" customFormat="1" ht="20.25" customHeight="1" x14ac:dyDescent="0.45">
      <c r="C1" s="5" t="s">
        <v>252</v>
      </c>
      <c r="D1" s="5"/>
      <c r="E1" s="5"/>
      <c r="F1" s="5"/>
      <c r="G1" s="5"/>
      <c r="H1" s="5"/>
      <c r="K1" s="7" t="s">
        <v>0</v>
      </c>
      <c r="N1" s="5"/>
      <c r="O1" s="5"/>
      <c r="P1" s="5"/>
      <c r="Q1" s="5"/>
      <c r="R1" s="5"/>
      <c r="S1" s="5"/>
      <c r="T1" s="5"/>
      <c r="U1" s="5"/>
      <c r="AQ1" s="9" t="s">
        <v>30</v>
      </c>
      <c r="AR1" s="288" t="s">
        <v>194</v>
      </c>
      <c r="AS1" s="289"/>
      <c r="AT1" s="289"/>
      <c r="AU1" s="289"/>
      <c r="AV1" s="289"/>
      <c r="AW1" s="289"/>
      <c r="AX1" s="289"/>
      <c r="AY1" s="289"/>
      <c r="AZ1" s="289"/>
      <c r="BA1" s="289"/>
      <c r="BB1" s="289"/>
      <c r="BC1" s="289"/>
      <c r="BD1" s="289"/>
      <c r="BE1" s="289"/>
      <c r="BF1" s="289"/>
      <c r="BG1" s="289"/>
      <c r="BH1" s="9" t="s">
        <v>2</v>
      </c>
    </row>
    <row r="2" spans="2:65" s="8" customFormat="1" ht="20.25" customHeight="1" x14ac:dyDescent="0.45">
      <c r="H2" s="7"/>
      <c r="K2" s="7"/>
      <c r="L2" s="7"/>
      <c r="N2" s="9"/>
      <c r="O2" s="9"/>
      <c r="P2" s="9"/>
      <c r="Q2" s="9"/>
      <c r="R2" s="9"/>
      <c r="S2" s="9"/>
      <c r="T2" s="9"/>
      <c r="U2" s="9"/>
      <c r="Z2" s="112" t="s">
        <v>27</v>
      </c>
      <c r="AA2" s="290">
        <v>6</v>
      </c>
      <c r="AB2" s="290"/>
      <c r="AC2" s="112" t="s">
        <v>28</v>
      </c>
      <c r="AD2" s="291">
        <f>IF(AA2=0,"",YEAR(DATE(2018+AA2,1,1)))</f>
        <v>2024</v>
      </c>
      <c r="AE2" s="291"/>
      <c r="AF2" s="113" t="s">
        <v>29</v>
      </c>
      <c r="AG2" s="113" t="s">
        <v>1</v>
      </c>
      <c r="AH2" s="290">
        <v>4</v>
      </c>
      <c r="AI2" s="290"/>
      <c r="AJ2" s="113" t="s">
        <v>24</v>
      </c>
      <c r="AQ2" s="9" t="s">
        <v>31</v>
      </c>
      <c r="AR2" s="290" t="s">
        <v>202</v>
      </c>
      <c r="AS2" s="290"/>
      <c r="AT2" s="290"/>
      <c r="AU2" s="290"/>
      <c r="AV2" s="290"/>
      <c r="AW2" s="290"/>
      <c r="AX2" s="290"/>
      <c r="AY2" s="290"/>
      <c r="AZ2" s="290"/>
      <c r="BA2" s="290"/>
      <c r="BB2" s="290"/>
      <c r="BC2" s="290"/>
      <c r="BD2" s="290"/>
      <c r="BE2" s="290"/>
      <c r="BF2" s="290"/>
      <c r="BG2" s="290"/>
      <c r="BH2" s="9" t="s">
        <v>2</v>
      </c>
      <c r="BI2" s="9"/>
      <c r="BJ2" s="9"/>
      <c r="BK2" s="9"/>
    </row>
    <row r="3" spans="2:65" s="8" customFormat="1" ht="20.25" customHeight="1" x14ac:dyDescent="0.45">
      <c r="H3" s="7"/>
      <c r="K3" s="7"/>
      <c r="M3" s="9"/>
      <c r="N3" s="9"/>
      <c r="O3" s="9"/>
      <c r="P3" s="9"/>
      <c r="Q3" s="9"/>
      <c r="R3" s="9"/>
      <c r="S3" s="9"/>
      <c r="AA3" s="35"/>
      <c r="AB3" s="35"/>
      <c r="AC3" s="36"/>
      <c r="AD3" s="37"/>
      <c r="AE3" s="36"/>
      <c r="BB3" s="38" t="s">
        <v>21</v>
      </c>
      <c r="BC3" s="292" t="s">
        <v>181</v>
      </c>
      <c r="BD3" s="293"/>
      <c r="BE3" s="293"/>
      <c r="BF3" s="294"/>
      <c r="BG3" s="9"/>
    </row>
    <row r="4" spans="2:65" s="8" customFormat="1" ht="20.25" customHeight="1" x14ac:dyDescent="0.45">
      <c r="H4" s="7"/>
      <c r="K4" s="7"/>
      <c r="M4" s="9"/>
      <c r="N4" s="9"/>
      <c r="O4" s="9"/>
      <c r="P4" s="9"/>
      <c r="Q4" s="9"/>
      <c r="R4" s="9"/>
      <c r="S4" s="9"/>
      <c r="AA4" s="35"/>
      <c r="AB4" s="35"/>
      <c r="AC4" s="36"/>
      <c r="AD4" s="37"/>
      <c r="AE4" s="36"/>
      <c r="BB4" s="38" t="s">
        <v>149</v>
      </c>
      <c r="BC4" s="292" t="s">
        <v>150</v>
      </c>
      <c r="BD4" s="293"/>
      <c r="BE4" s="293"/>
      <c r="BF4" s="294"/>
      <c r="BG4" s="9"/>
    </row>
    <row r="5" spans="2:65" s="8" customFormat="1" ht="5.0999999999999996" customHeight="1" x14ac:dyDescent="0.45">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5">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66">
        <v>40</v>
      </c>
      <c r="AZ6" s="267"/>
      <c r="BA6" s="2" t="s">
        <v>22</v>
      </c>
      <c r="BB6" s="6"/>
      <c r="BC6" s="266">
        <v>160</v>
      </c>
      <c r="BD6" s="267"/>
      <c r="BE6" s="2" t="s">
        <v>23</v>
      </c>
      <c r="BF6" s="6"/>
      <c r="BG6" s="39"/>
    </row>
    <row r="7" spans="2:65" s="8" customFormat="1" ht="5.0999999999999996" customHeight="1" x14ac:dyDescent="0.45">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5">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268">
        <f>DAY(EOMONTH(DATE(AD2,AH2,1),0))</f>
        <v>30</v>
      </c>
      <c r="BD8" s="269"/>
      <c r="BE8" s="66" t="s">
        <v>25</v>
      </c>
      <c r="BF8" s="66"/>
      <c r="BG8" s="66"/>
      <c r="BH8" s="68"/>
      <c r="BK8" s="9"/>
      <c r="BL8" s="9"/>
      <c r="BM8" s="9"/>
    </row>
    <row r="9" spans="2:65" s="8" customFormat="1" ht="5.0999999999999996" customHeight="1" x14ac:dyDescent="0.45">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5">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66"/>
      <c r="BD10" s="267"/>
      <c r="BE10" s="2" t="s">
        <v>217</v>
      </c>
      <c r="BF10" s="66"/>
      <c r="BG10" s="66"/>
      <c r="BH10" s="68"/>
      <c r="BK10" s="9"/>
      <c r="BL10" s="9"/>
      <c r="BM10" s="9"/>
    </row>
    <row r="11" spans="2:65" s="8" customFormat="1" ht="5.0999999999999996" customHeight="1" x14ac:dyDescent="0.45">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5">
      <c r="R12" s="80"/>
      <c r="S12" s="80"/>
      <c r="T12" s="71"/>
      <c r="U12" s="338"/>
      <c r="V12" s="338"/>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5">
      <c r="R13" s="77"/>
      <c r="S13" s="70"/>
      <c r="T13" s="70"/>
      <c r="U13" s="70"/>
      <c r="V13" s="70"/>
      <c r="W13" s="68"/>
      <c r="X13" s="68"/>
      <c r="Y13" s="68"/>
      <c r="Z13" s="68"/>
      <c r="AA13" s="77"/>
      <c r="AB13" s="70"/>
      <c r="AC13" s="70"/>
      <c r="AD13" s="77"/>
      <c r="AE13" s="77"/>
      <c r="AF13" s="77"/>
      <c r="AG13" s="85"/>
      <c r="AH13" s="79"/>
      <c r="AI13" s="69"/>
      <c r="AJ13" s="70"/>
      <c r="AK13" s="69"/>
      <c r="AL13" s="70"/>
      <c r="AM13" s="307"/>
      <c r="AN13" s="307"/>
      <c r="AO13" s="66" t="s">
        <v>203</v>
      </c>
      <c r="AP13" s="73"/>
      <c r="AQ13" s="79"/>
      <c r="AR13" s="79"/>
      <c r="AS13" s="73" t="s">
        <v>95</v>
      </c>
      <c r="AT13" s="70"/>
      <c r="AU13" s="70"/>
      <c r="AV13" s="70"/>
      <c r="AW13" s="70"/>
      <c r="AX13" s="70"/>
      <c r="AY13" s="70"/>
      <c r="AZ13" s="70"/>
      <c r="BA13" s="70"/>
      <c r="BB13" s="295">
        <v>0.29166666666666669</v>
      </c>
      <c r="BC13" s="296"/>
      <c r="BD13" s="297"/>
      <c r="BE13" s="76" t="s">
        <v>17</v>
      </c>
      <c r="BF13" s="295">
        <v>0.83333333333333337</v>
      </c>
      <c r="BG13" s="296"/>
      <c r="BH13" s="297"/>
      <c r="BK13" s="9"/>
      <c r="BL13" s="9"/>
      <c r="BM13" s="9"/>
    </row>
    <row r="14" spans="2:65" s="8" customFormat="1" ht="21" customHeight="1" x14ac:dyDescent="0.45">
      <c r="R14" s="86"/>
      <c r="S14" s="86"/>
      <c r="T14" s="86"/>
      <c r="U14" s="86"/>
      <c r="V14" s="86"/>
      <c r="W14" s="86"/>
      <c r="X14" s="68"/>
      <c r="Y14" s="68"/>
      <c r="Z14" s="68"/>
      <c r="AA14" s="76"/>
      <c r="AB14" s="86"/>
      <c r="AC14" s="86"/>
      <c r="AD14" s="76"/>
      <c r="AE14" s="79"/>
      <c r="AF14" s="79"/>
      <c r="AG14" s="81"/>
      <c r="AH14" s="73"/>
      <c r="AI14" s="69"/>
      <c r="AJ14" s="70"/>
      <c r="AK14" s="69"/>
      <c r="AL14" s="70"/>
      <c r="AM14" s="307"/>
      <c r="AN14" s="307"/>
      <c r="AO14" s="240" t="s">
        <v>204</v>
      </c>
      <c r="AP14" s="241"/>
      <c r="AQ14" s="241"/>
      <c r="AR14" s="80"/>
      <c r="AS14" s="73" t="s">
        <v>96</v>
      </c>
      <c r="AT14" s="70"/>
      <c r="AU14" s="70"/>
      <c r="AV14" s="70"/>
      <c r="AW14" s="70"/>
      <c r="AX14" s="70"/>
      <c r="AY14" s="70"/>
      <c r="AZ14" s="70"/>
      <c r="BA14" s="70"/>
      <c r="BB14" s="295">
        <v>0.83333333333333337</v>
      </c>
      <c r="BC14" s="296"/>
      <c r="BD14" s="297"/>
      <c r="BE14" s="76" t="s">
        <v>17</v>
      </c>
      <c r="BF14" s="295">
        <v>0.29166666666666669</v>
      </c>
      <c r="BG14" s="296"/>
      <c r="BH14" s="297"/>
      <c r="BK14" s="9"/>
      <c r="BL14" s="9"/>
      <c r="BM14" s="9"/>
    </row>
    <row r="15" spans="2:65" ht="12" customHeight="1" thickBot="1" x14ac:dyDescent="0.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5">
      <c r="B16" s="308" t="s">
        <v>20</v>
      </c>
      <c r="C16" s="298" t="s">
        <v>221</v>
      </c>
      <c r="D16" s="299"/>
      <c r="E16" s="311"/>
      <c r="F16" s="183"/>
      <c r="G16" s="186"/>
      <c r="H16" s="314" t="s">
        <v>222</v>
      </c>
      <c r="I16" s="317" t="s">
        <v>223</v>
      </c>
      <c r="J16" s="299"/>
      <c r="K16" s="299"/>
      <c r="L16" s="311"/>
      <c r="M16" s="317" t="s">
        <v>224</v>
      </c>
      <c r="N16" s="299"/>
      <c r="O16" s="311"/>
      <c r="P16" s="317" t="s">
        <v>97</v>
      </c>
      <c r="Q16" s="299"/>
      <c r="R16" s="299"/>
      <c r="S16" s="299"/>
      <c r="T16" s="300"/>
      <c r="U16" s="115"/>
      <c r="V16" s="116"/>
      <c r="W16" s="116"/>
      <c r="X16" s="116"/>
      <c r="Y16" s="116"/>
      <c r="Z16" s="116"/>
      <c r="AA16" s="116"/>
      <c r="AB16" s="116"/>
      <c r="AC16" s="116"/>
      <c r="AD16" s="116"/>
      <c r="AE16" s="116"/>
      <c r="AF16" s="116"/>
      <c r="AG16" s="116"/>
      <c r="AH16" s="116"/>
      <c r="AI16" s="239" t="s">
        <v>225</v>
      </c>
      <c r="AJ16" s="116"/>
      <c r="AK16" s="116"/>
      <c r="AL16" s="116"/>
      <c r="AM16" s="116"/>
      <c r="AN16" s="116" t="s">
        <v>183</v>
      </c>
      <c r="AO16" s="116"/>
      <c r="AP16" s="118"/>
      <c r="AQ16" s="117"/>
      <c r="AR16" s="116" t="s">
        <v>2</v>
      </c>
      <c r="AS16" s="116"/>
      <c r="AT16" s="116"/>
      <c r="AU16" s="116"/>
      <c r="AV16" s="116"/>
      <c r="AW16" s="116"/>
      <c r="AX16" s="116"/>
      <c r="AY16" s="119"/>
      <c r="AZ16" s="320" t="str">
        <f>IF(BC3="計画","(12)1～4週目の勤務時間数合計","(12)1か月の勤務時間数　合計")</f>
        <v>(12)1か月の勤務時間数　合計</v>
      </c>
      <c r="BA16" s="321"/>
      <c r="BB16" s="326" t="s">
        <v>226</v>
      </c>
      <c r="BC16" s="327"/>
      <c r="BD16" s="298" t="s">
        <v>227</v>
      </c>
      <c r="BE16" s="299"/>
      <c r="BF16" s="299"/>
      <c r="BG16" s="299"/>
      <c r="BH16" s="300"/>
    </row>
    <row r="17" spans="2:60" ht="20.25" customHeight="1" x14ac:dyDescent="0.45">
      <c r="B17" s="309"/>
      <c r="C17" s="301"/>
      <c r="D17" s="302"/>
      <c r="E17" s="312"/>
      <c r="F17" s="184"/>
      <c r="G17" s="187"/>
      <c r="H17" s="315"/>
      <c r="I17" s="318"/>
      <c r="J17" s="302"/>
      <c r="K17" s="302"/>
      <c r="L17" s="312"/>
      <c r="M17" s="318"/>
      <c r="N17" s="302"/>
      <c r="O17" s="312"/>
      <c r="P17" s="318"/>
      <c r="Q17" s="302"/>
      <c r="R17" s="302"/>
      <c r="S17" s="302"/>
      <c r="T17" s="303"/>
      <c r="U17" s="332" t="s">
        <v>11</v>
      </c>
      <c r="V17" s="332"/>
      <c r="W17" s="332"/>
      <c r="X17" s="332"/>
      <c r="Y17" s="332"/>
      <c r="Z17" s="332"/>
      <c r="AA17" s="333"/>
      <c r="AB17" s="334" t="s">
        <v>12</v>
      </c>
      <c r="AC17" s="332"/>
      <c r="AD17" s="332"/>
      <c r="AE17" s="332"/>
      <c r="AF17" s="332"/>
      <c r="AG17" s="332"/>
      <c r="AH17" s="333"/>
      <c r="AI17" s="334" t="s">
        <v>13</v>
      </c>
      <c r="AJ17" s="332"/>
      <c r="AK17" s="332"/>
      <c r="AL17" s="332"/>
      <c r="AM17" s="332"/>
      <c r="AN17" s="332"/>
      <c r="AO17" s="333"/>
      <c r="AP17" s="334" t="s">
        <v>14</v>
      </c>
      <c r="AQ17" s="332"/>
      <c r="AR17" s="332"/>
      <c r="AS17" s="332"/>
      <c r="AT17" s="332"/>
      <c r="AU17" s="332"/>
      <c r="AV17" s="333"/>
      <c r="AW17" s="334" t="s">
        <v>15</v>
      </c>
      <c r="AX17" s="332"/>
      <c r="AY17" s="332"/>
      <c r="AZ17" s="322"/>
      <c r="BA17" s="323"/>
      <c r="BB17" s="328"/>
      <c r="BC17" s="329"/>
      <c r="BD17" s="301"/>
      <c r="BE17" s="302"/>
      <c r="BF17" s="302"/>
      <c r="BG17" s="302"/>
      <c r="BH17" s="303"/>
    </row>
    <row r="18" spans="2:60" ht="20.25" customHeight="1" x14ac:dyDescent="0.45">
      <c r="B18" s="309"/>
      <c r="C18" s="301"/>
      <c r="D18" s="302"/>
      <c r="E18" s="312"/>
      <c r="F18" s="184"/>
      <c r="G18" s="187"/>
      <c r="H18" s="315"/>
      <c r="I18" s="318"/>
      <c r="J18" s="302"/>
      <c r="K18" s="302"/>
      <c r="L18" s="312"/>
      <c r="M18" s="318"/>
      <c r="N18" s="302"/>
      <c r="O18" s="312"/>
      <c r="P18" s="318"/>
      <c r="Q18" s="302"/>
      <c r="R18" s="302"/>
      <c r="S18" s="302"/>
      <c r="T18" s="303"/>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22"/>
      <c r="BA18" s="323"/>
      <c r="BB18" s="328"/>
      <c r="BC18" s="329"/>
      <c r="BD18" s="301"/>
      <c r="BE18" s="302"/>
      <c r="BF18" s="302"/>
      <c r="BG18" s="302"/>
      <c r="BH18" s="303"/>
    </row>
    <row r="19" spans="2:60" ht="20.25" hidden="1" customHeight="1" x14ac:dyDescent="0.45">
      <c r="B19" s="309"/>
      <c r="C19" s="301"/>
      <c r="D19" s="302"/>
      <c r="E19" s="312"/>
      <c r="F19" s="184"/>
      <c r="G19" s="187"/>
      <c r="H19" s="315"/>
      <c r="I19" s="318"/>
      <c r="J19" s="302"/>
      <c r="K19" s="302"/>
      <c r="L19" s="312"/>
      <c r="M19" s="318"/>
      <c r="N19" s="302"/>
      <c r="O19" s="312"/>
      <c r="P19" s="318"/>
      <c r="Q19" s="302"/>
      <c r="R19" s="302"/>
      <c r="S19" s="302"/>
      <c r="T19" s="303"/>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22"/>
      <c r="BA19" s="323"/>
      <c r="BB19" s="328"/>
      <c r="BC19" s="329"/>
      <c r="BD19" s="301"/>
      <c r="BE19" s="302"/>
      <c r="BF19" s="302"/>
      <c r="BG19" s="302"/>
      <c r="BH19" s="303"/>
    </row>
    <row r="20" spans="2:60" ht="20.25" customHeight="1" thickBot="1" x14ac:dyDescent="0.5">
      <c r="B20" s="310"/>
      <c r="C20" s="304"/>
      <c r="D20" s="305"/>
      <c r="E20" s="313"/>
      <c r="F20" s="185"/>
      <c r="G20" s="188"/>
      <c r="H20" s="316"/>
      <c r="I20" s="319"/>
      <c r="J20" s="305"/>
      <c r="K20" s="305"/>
      <c r="L20" s="313"/>
      <c r="M20" s="319"/>
      <c r="N20" s="305"/>
      <c r="O20" s="313"/>
      <c r="P20" s="319"/>
      <c r="Q20" s="305"/>
      <c r="R20" s="305"/>
      <c r="S20" s="305"/>
      <c r="T20" s="306"/>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24"/>
      <c r="BA20" s="325"/>
      <c r="BB20" s="330"/>
      <c r="BC20" s="331"/>
      <c r="BD20" s="304"/>
      <c r="BE20" s="305"/>
      <c r="BF20" s="305"/>
      <c r="BG20" s="305"/>
      <c r="BH20" s="306"/>
    </row>
    <row r="21" spans="2:60" ht="20.25" customHeight="1" x14ac:dyDescent="0.45">
      <c r="B21" s="122"/>
      <c r="C21" s="372"/>
      <c r="D21" s="373"/>
      <c r="E21" s="374"/>
      <c r="F21" s="181"/>
      <c r="G21" s="182"/>
      <c r="H21" s="339"/>
      <c r="I21" s="384"/>
      <c r="J21" s="385"/>
      <c r="K21" s="385"/>
      <c r="L21" s="386"/>
      <c r="M21" s="340"/>
      <c r="N21" s="341"/>
      <c r="O21" s="342"/>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282"/>
      <c r="BA21" s="283"/>
      <c r="BB21" s="284"/>
      <c r="BC21" s="283"/>
      <c r="BD21" s="285"/>
      <c r="BE21" s="286"/>
      <c r="BF21" s="286"/>
      <c r="BG21" s="286"/>
      <c r="BH21" s="287"/>
    </row>
    <row r="22" spans="2:60" ht="20.25" customHeight="1" x14ac:dyDescent="0.45">
      <c r="B22" s="125">
        <v>1</v>
      </c>
      <c r="C22" s="375"/>
      <c r="D22" s="376"/>
      <c r="E22" s="377"/>
      <c r="F22" s="178">
        <f>C21</f>
        <v>0</v>
      </c>
      <c r="G22" s="174"/>
      <c r="H22" s="336"/>
      <c r="I22" s="260"/>
      <c r="J22" s="261"/>
      <c r="K22" s="261"/>
      <c r="L22" s="262"/>
      <c r="M22" s="273"/>
      <c r="N22" s="274"/>
      <c r="O22" s="275"/>
      <c r="P22" s="23" t="s">
        <v>72</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51">
        <f>IF($BC$3="４週",SUM(U22:AV22),IF($BC$3="暦月",SUM(U22:AY22),""))</f>
        <v>0</v>
      </c>
      <c r="BA22" s="252"/>
      <c r="BB22" s="253">
        <f>IF($BC$3="４週",AZ22/4,IF($BC$3="暦月",(AZ22/($BC$8/7)),""))</f>
        <v>0</v>
      </c>
      <c r="BC22" s="252"/>
      <c r="BD22" s="245"/>
      <c r="BE22" s="246"/>
      <c r="BF22" s="246"/>
      <c r="BG22" s="246"/>
      <c r="BH22" s="247"/>
    </row>
    <row r="23" spans="2:60" ht="20.25" customHeight="1" x14ac:dyDescent="0.45">
      <c r="B23" s="127"/>
      <c r="C23" s="378"/>
      <c r="D23" s="379"/>
      <c r="E23" s="380"/>
      <c r="F23" s="179"/>
      <c r="G23" s="175">
        <f>C21</f>
        <v>0</v>
      </c>
      <c r="H23" s="337"/>
      <c r="I23" s="263"/>
      <c r="J23" s="264"/>
      <c r="K23" s="264"/>
      <c r="L23" s="265"/>
      <c r="M23" s="276"/>
      <c r="N23" s="277"/>
      <c r="O23" s="278"/>
      <c r="P23" s="25" t="s">
        <v>73</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54">
        <f>IF($BC$3="４週",SUM(U23:AV23),IF($BC$3="暦月",SUM(U23:AY23),""))</f>
        <v>0</v>
      </c>
      <c r="BA23" s="255"/>
      <c r="BB23" s="256">
        <f>IF($BC$3="４週",AZ23/4,IF($BC$3="暦月",(AZ23/($BC$8/7)),""))</f>
        <v>0</v>
      </c>
      <c r="BC23" s="255"/>
      <c r="BD23" s="248"/>
      <c r="BE23" s="249"/>
      <c r="BF23" s="249"/>
      <c r="BG23" s="249"/>
      <c r="BH23" s="250"/>
    </row>
    <row r="24" spans="2:60" ht="20.25" customHeight="1" x14ac:dyDescent="0.45">
      <c r="B24" s="129"/>
      <c r="C24" s="381"/>
      <c r="D24" s="382"/>
      <c r="E24" s="383"/>
      <c r="F24" s="177"/>
      <c r="G24" s="173"/>
      <c r="H24" s="343"/>
      <c r="I24" s="257"/>
      <c r="J24" s="258"/>
      <c r="K24" s="258"/>
      <c r="L24" s="259"/>
      <c r="M24" s="270"/>
      <c r="N24" s="271"/>
      <c r="O24" s="272"/>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79"/>
      <c r="BA24" s="280"/>
      <c r="BB24" s="281"/>
      <c r="BC24" s="280"/>
      <c r="BD24" s="242"/>
      <c r="BE24" s="243"/>
      <c r="BF24" s="243"/>
      <c r="BG24" s="243"/>
      <c r="BH24" s="244"/>
    </row>
    <row r="25" spans="2:60" ht="20.25" customHeight="1" x14ac:dyDescent="0.45">
      <c r="B25" s="125">
        <f>B22+1</f>
        <v>2</v>
      </c>
      <c r="C25" s="375"/>
      <c r="D25" s="376"/>
      <c r="E25" s="377"/>
      <c r="F25" s="178">
        <f>C24</f>
        <v>0</v>
      </c>
      <c r="G25" s="174"/>
      <c r="H25" s="336"/>
      <c r="I25" s="260"/>
      <c r="J25" s="261"/>
      <c r="K25" s="261"/>
      <c r="L25" s="262"/>
      <c r="M25" s="273"/>
      <c r="N25" s="274"/>
      <c r="O25" s="275"/>
      <c r="P25" s="23" t="s">
        <v>72</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51">
        <f>IF($BC$3="４週",SUM(U25:AV25),IF($BC$3="暦月",SUM(U25:AY25),""))</f>
        <v>0</v>
      </c>
      <c r="BA25" s="252"/>
      <c r="BB25" s="253">
        <f>IF($BC$3="４週",AZ25/4,IF($BC$3="暦月",(AZ25/($BC$8/7)),""))</f>
        <v>0</v>
      </c>
      <c r="BC25" s="252"/>
      <c r="BD25" s="245"/>
      <c r="BE25" s="246"/>
      <c r="BF25" s="246"/>
      <c r="BG25" s="246"/>
      <c r="BH25" s="247"/>
    </row>
    <row r="26" spans="2:60" ht="20.25" customHeight="1" x14ac:dyDescent="0.45">
      <c r="B26" s="127"/>
      <c r="C26" s="378"/>
      <c r="D26" s="379"/>
      <c r="E26" s="380"/>
      <c r="F26" s="179"/>
      <c r="G26" s="175">
        <f>C24</f>
        <v>0</v>
      </c>
      <c r="H26" s="337"/>
      <c r="I26" s="263"/>
      <c r="J26" s="264"/>
      <c r="K26" s="264"/>
      <c r="L26" s="265"/>
      <c r="M26" s="276"/>
      <c r="N26" s="277"/>
      <c r="O26" s="278"/>
      <c r="P26" s="25" t="s">
        <v>73</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54">
        <f>IF($BC$3="４週",SUM(U26:AV26),IF($BC$3="暦月",SUM(U26:AY26),""))</f>
        <v>0</v>
      </c>
      <c r="BA26" s="255"/>
      <c r="BB26" s="256">
        <f>IF($BC$3="４週",AZ26/4,IF($BC$3="暦月",(AZ26/($BC$8/7)),""))</f>
        <v>0</v>
      </c>
      <c r="BC26" s="255"/>
      <c r="BD26" s="248"/>
      <c r="BE26" s="249"/>
      <c r="BF26" s="249"/>
      <c r="BG26" s="249"/>
      <c r="BH26" s="250"/>
    </row>
    <row r="27" spans="2:60" ht="20.25" customHeight="1" x14ac:dyDescent="0.45">
      <c r="B27" s="129"/>
      <c r="C27" s="381"/>
      <c r="D27" s="382"/>
      <c r="E27" s="383"/>
      <c r="F27" s="178"/>
      <c r="G27" s="174"/>
      <c r="H27" s="335"/>
      <c r="I27" s="257"/>
      <c r="J27" s="258"/>
      <c r="K27" s="258"/>
      <c r="L27" s="259"/>
      <c r="M27" s="270"/>
      <c r="N27" s="271"/>
      <c r="O27" s="272"/>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79"/>
      <c r="BA27" s="280"/>
      <c r="BB27" s="281"/>
      <c r="BC27" s="280"/>
      <c r="BD27" s="242"/>
      <c r="BE27" s="243"/>
      <c r="BF27" s="243"/>
      <c r="BG27" s="243"/>
      <c r="BH27" s="244"/>
    </row>
    <row r="28" spans="2:60" ht="20.25" customHeight="1" x14ac:dyDescent="0.45">
      <c r="B28" s="125">
        <f>B25+1</f>
        <v>3</v>
      </c>
      <c r="C28" s="375"/>
      <c r="D28" s="376"/>
      <c r="E28" s="377"/>
      <c r="F28" s="178">
        <f>C27</f>
        <v>0</v>
      </c>
      <c r="G28" s="174"/>
      <c r="H28" s="336"/>
      <c r="I28" s="260"/>
      <c r="J28" s="261"/>
      <c r="K28" s="261"/>
      <c r="L28" s="262"/>
      <c r="M28" s="273"/>
      <c r="N28" s="274"/>
      <c r="O28" s="275"/>
      <c r="P28" s="23" t="s">
        <v>72</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51">
        <f>IF($BC$3="４週",SUM(U28:AV28),IF($BC$3="暦月",SUM(U28:AY28),""))</f>
        <v>0</v>
      </c>
      <c r="BA28" s="252"/>
      <c r="BB28" s="253">
        <f>IF($BC$3="４週",AZ28/4,IF($BC$3="暦月",(AZ28/($BC$8/7)),""))</f>
        <v>0</v>
      </c>
      <c r="BC28" s="252"/>
      <c r="BD28" s="245"/>
      <c r="BE28" s="246"/>
      <c r="BF28" s="246"/>
      <c r="BG28" s="246"/>
      <c r="BH28" s="247"/>
    </row>
    <row r="29" spans="2:60" ht="20.25" customHeight="1" x14ac:dyDescent="0.45">
      <c r="B29" s="127"/>
      <c r="C29" s="378"/>
      <c r="D29" s="379"/>
      <c r="E29" s="380"/>
      <c r="F29" s="179"/>
      <c r="G29" s="175">
        <f>C27</f>
        <v>0</v>
      </c>
      <c r="H29" s="337"/>
      <c r="I29" s="263"/>
      <c r="J29" s="264"/>
      <c r="K29" s="264"/>
      <c r="L29" s="265"/>
      <c r="M29" s="276"/>
      <c r="N29" s="277"/>
      <c r="O29" s="278"/>
      <c r="P29" s="25" t="s">
        <v>73</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54">
        <f>IF($BC$3="４週",SUM(U29:AV29),IF($BC$3="暦月",SUM(U29:AY29),""))</f>
        <v>0</v>
      </c>
      <c r="BA29" s="255"/>
      <c r="BB29" s="256">
        <f>IF($BC$3="４週",AZ29/4,IF($BC$3="暦月",(AZ29/($BC$8/7)),""))</f>
        <v>0</v>
      </c>
      <c r="BC29" s="255"/>
      <c r="BD29" s="248"/>
      <c r="BE29" s="249"/>
      <c r="BF29" s="249"/>
      <c r="BG29" s="249"/>
      <c r="BH29" s="250"/>
    </row>
    <row r="30" spans="2:60" ht="20.25" customHeight="1" x14ac:dyDescent="0.45">
      <c r="B30" s="129"/>
      <c r="C30" s="381"/>
      <c r="D30" s="382"/>
      <c r="E30" s="383"/>
      <c r="F30" s="178"/>
      <c r="G30" s="174"/>
      <c r="H30" s="335"/>
      <c r="I30" s="257"/>
      <c r="J30" s="258"/>
      <c r="K30" s="258"/>
      <c r="L30" s="259"/>
      <c r="M30" s="270"/>
      <c r="N30" s="271"/>
      <c r="O30" s="272"/>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79"/>
      <c r="BA30" s="280"/>
      <c r="BB30" s="281"/>
      <c r="BC30" s="280"/>
      <c r="BD30" s="242"/>
      <c r="BE30" s="243"/>
      <c r="BF30" s="243"/>
      <c r="BG30" s="243"/>
      <c r="BH30" s="244"/>
    </row>
    <row r="31" spans="2:60" ht="20.25" customHeight="1" x14ac:dyDescent="0.45">
      <c r="B31" s="125">
        <f>B28+1</f>
        <v>4</v>
      </c>
      <c r="C31" s="375"/>
      <c r="D31" s="376"/>
      <c r="E31" s="377"/>
      <c r="F31" s="178">
        <f>C30</f>
        <v>0</v>
      </c>
      <c r="G31" s="174"/>
      <c r="H31" s="336"/>
      <c r="I31" s="260"/>
      <c r="J31" s="261"/>
      <c r="K31" s="261"/>
      <c r="L31" s="262"/>
      <c r="M31" s="273"/>
      <c r="N31" s="274"/>
      <c r="O31" s="275"/>
      <c r="P31" s="23" t="s">
        <v>72</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51">
        <f>IF($BC$3="４週",SUM(U31:AV31),IF($BC$3="暦月",SUM(U31:AY31),""))</f>
        <v>0</v>
      </c>
      <c r="BA31" s="252"/>
      <c r="BB31" s="253">
        <f>IF($BC$3="４週",AZ31/4,IF($BC$3="暦月",(AZ31/($BC$8/7)),""))</f>
        <v>0</v>
      </c>
      <c r="BC31" s="252"/>
      <c r="BD31" s="245"/>
      <c r="BE31" s="246"/>
      <c r="BF31" s="246"/>
      <c r="BG31" s="246"/>
      <c r="BH31" s="247"/>
    </row>
    <row r="32" spans="2:60" ht="20.25" customHeight="1" x14ac:dyDescent="0.45">
      <c r="B32" s="127"/>
      <c r="C32" s="378"/>
      <c r="D32" s="379"/>
      <c r="E32" s="380"/>
      <c r="F32" s="179"/>
      <c r="G32" s="175">
        <f>C30</f>
        <v>0</v>
      </c>
      <c r="H32" s="337"/>
      <c r="I32" s="263"/>
      <c r="J32" s="264"/>
      <c r="K32" s="264"/>
      <c r="L32" s="265"/>
      <c r="M32" s="276"/>
      <c r="N32" s="277"/>
      <c r="O32" s="278"/>
      <c r="P32" s="25" t="s">
        <v>73</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54">
        <f>IF($BC$3="４週",SUM(U32:AV32),IF($BC$3="暦月",SUM(U32:AY32),""))</f>
        <v>0</v>
      </c>
      <c r="BA32" s="255"/>
      <c r="BB32" s="256">
        <f>IF($BC$3="４週",AZ32/4,IF($BC$3="暦月",(AZ32/($BC$8/7)),""))</f>
        <v>0</v>
      </c>
      <c r="BC32" s="255"/>
      <c r="BD32" s="248"/>
      <c r="BE32" s="249"/>
      <c r="BF32" s="249"/>
      <c r="BG32" s="249"/>
      <c r="BH32" s="250"/>
    </row>
    <row r="33" spans="2:60" ht="20.25" customHeight="1" x14ac:dyDescent="0.45">
      <c r="B33" s="129"/>
      <c r="C33" s="381"/>
      <c r="D33" s="382"/>
      <c r="E33" s="383"/>
      <c r="F33" s="178"/>
      <c r="G33" s="174"/>
      <c r="H33" s="335"/>
      <c r="I33" s="257"/>
      <c r="J33" s="258"/>
      <c r="K33" s="258"/>
      <c r="L33" s="259"/>
      <c r="M33" s="270"/>
      <c r="N33" s="271"/>
      <c r="O33" s="272"/>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79"/>
      <c r="BA33" s="280"/>
      <c r="BB33" s="281"/>
      <c r="BC33" s="280"/>
      <c r="BD33" s="242"/>
      <c r="BE33" s="243"/>
      <c r="BF33" s="243"/>
      <c r="BG33" s="243"/>
      <c r="BH33" s="244"/>
    </row>
    <row r="34" spans="2:60" ht="20.25" customHeight="1" x14ac:dyDescent="0.45">
      <c r="B34" s="125">
        <f>B31+1</f>
        <v>5</v>
      </c>
      <c r="C34" s="375"/>
      <c r="D34" s="376"/>
      <c r="E34" s="377"/>
      <c r="F34" s="178">
        <f>C33</f>
        <v>0</v>
      </c>
      <c r="G34" s="174"/>
      <c r="H34" s="336"/>
      <c r="I34" s="260"/>
      <c r="J34" s="261"/>
      <c r="K34" s="261"/>
      <c r="L34" s="262"/>
      <c r="M34" s="273"/>
      <c r="N34" s="274"/>
      <c r="O34" s="275"/>
      <c r="P34" s="23" t="s">
        <v>72</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51">
        <f>IF($BC$3="４週",SUM(U34:AV34),IF($BC$3="暦月",SUM(U34:AY34),""))</f>
        <v>0</v>
      </c>
      <c r="BA34" s="252"/>
      <c r="BB34" s="253">
        <f>IF($BC$3="４週",AZ34/4,IF($BC$3="暦月",(AZ34/($BC$8/7)),""))</f>
        <v>0</v>
      </c>
      <c r="BC34" s="252"/>
      <c r="BD34" s="245"/>
      <c r="BE34" s="246"/>
      <c r="BF34" s="246"/>
      <c r="BG34" s="246"/>
      <c r="BH34" s="247"/>
    </row>
    <row r="35" spans="2:60" ht="20.25" customHeight="1" x14ac:dyDescent="0.45">
      <c r="B35" s="127"/>
      <c r="C35" s="378"/>
      <c r="D35" s="379"/>
      <c r="E35" s="380"/>
      <c r="F35" s="179"/>
      <c r="G35" s="175">
        <f>C33</f>
        <v>0</v>
      </c>
      <c r="H35" s="337"/>
      <c r="I35" s="263"/>
      <c r="J35" s="264"/>
      <c r="K35" s="264"/>
      <c r="L35" s="265"/>
      <c r="M35" s="276"/>
      <c r="N35" s="277"/>
      <c r="O35" s="278"/>
      <c r="P35" s="25" t="s">
        <v>73</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54">
        <f>IF($BC$3="４週",SUM(U35:AV35),IF($BC$3="暦月",SUM(U35:AY35),""))</f>
        <v>0</v>
      </c>
      <c r="BA35" s="255"/>
      <c r="BB35" s="256">
        <f>IF($BC$3="４週",AZ35/4,IF($BC$3="暦月",(AZ35/($BC$8/7)),""))</f>
        <v>0</v>
      </c>
      <c r="BC35" s="255"/>
      <c r="BD35" s="248"/>
      <c r="BE35" s="249"/>
      <c r="BF35" s="249"/>
      <c r="BG35" s="249"/>
      <c r="BH35" s="250"/>
    </row>
    <row r="36" spans="2:60" ht="20.25" customHeight="1" x14ac:dyDescent="0.45">
      <c r="B36" s="129"/>
      <c r="C36" s="381"/>
      <c r="D36" s="382"/>
      <c r="E36" s="383"/>
      <c r="F36" s="178"/>
      <c r="G36" s="174"/>
      <c r="H36" s="335"/>
      <c r="I36" s="257"/>
      <c r="J36" s="258"/>
      <c r="K36" s="258"/>
      <c r="L36" s="259"/>
      <c r="M36" s="270"/>
      <c r="N36" s="271"/>
      <c r="O36" s="272"/>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79"/>
      <c r="BA36" s="280"/>
      <c r="BB36" s="281"/>
      <c r="BC36" s="280"/>
      <c r="BD36" s="242"/>
      <c r="BE36" s="243"/>
      <c r="BF36" s="243"/>
      <c r="BG36" s="243"/>
      <c r="BH36" s="244"/>
    </row>
    <row r="37" spans="2:60" ht="20.25" customHeight="1" x14ac:dyDescent="0.45">
      <c r="B37" s="125">
        <f>B34+1</f>
        <v>6</v>
      </c>
      <c r="C37" s="375"/>
      <c r="D37" s="376"/>
      <c r="E37" s="377"/>
      <c r="F37" s="178">
        <f>C36</f>
        <v>0</v>
      </c>
      <c r="G37" s="174"/>
      <c r="H37" s="336"/>
      <c r="I37" s="260"/>
      <c r="J37" s="261"/>
      <c r="K37" s="261"/>
      <c r="L37" s="262"/>
      <c r="M37" s="273"/>
      <c r="N37" s="274"/>
      <c r="O37" s="275"/>
      <c r="P37" s="23" t="s">
        <v>72</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51">
        <f>IF($BC$3="４週",SUM(U37:AV37),IF($BC$3="暦月",SUM(U37:AY37),""))</f>
        <v>0</v>
      </c>
      <c r="BA37" s="252"/>
      <c r="BB37" s="253">
        <f>IF($BC$3="４週",AZ37/4,IF($BC$3="暦月",(AZ37/($BC$8/7)),""))</f>
        <v>0</v>
      </c>
      <c r="BC37" s="252"/>
      <c r="BD37" s="245"/>
      <c r="BE37" s="246"/>
      <c r="BF37" s="246"/>
      <c r="BG37" s="246"/>
      <c r="BH37" s="247"/>
    </row>
    <row r="38" spans="2:60" ht="20.25" customHeight="1" x14ac:dyDescent="0.45">
      <c r="B38" s="127"/>
      <c r="C38" s="378"/>
      <c r="D38" s="379"/>
      <c r="E38" s="380"/>
      <c r="F38" s="179"/>
      <c r="G38" s="175">
        <f>C36</f>
        <v>0</v>
      </c>
      <c r="H38" s="337"/>
      <c r="I38" s="263"/>
      <c r="J38" s="264"/>
      <c r="K38" s="264"/>
      <c r="L38" s="265"/>
      <c r="M38" s="276"/>
      <c r="N38" s="277"/>
      <c r="O38" s="278"/>
      <c r="P38" s="25" t="s">
        <v>73</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54">
        <f>IF($BC$3="４週",SUM(U38:AV38),IF($BC$3="暦月",SUM(U38:AY38),""))</f>
        <v>0</v>
      </c>
      <c r="BA38" s="255"/>
      <c r="BB38" s="256">
        <f>IF($BC$3="４週",AZ38/4,IF($BC$3="暦月",(AZ38/($BC$8/7)),""))</f>
        <v>0</v>
      </c>
      <c r="BC38" s="255"/>
      <c r="BD38" s="248"/>
      <c r="BE38" s="249"/>
      <c r="BF38" s="249"/>
      <c r="BG38" s="249"/>
      <c r="BH38" s="250"/>
    </row>
    <row r="39" spans="2:60" ht="20.25" customHeight="1" x14ac:dyDescent="0.45">
      <c r="B39" s="129"/>
      <c r="C39" s="381"/>
      <c r="D39" s="382"/>
      <c r="E39" s="383"/>
      <c r="F39" s="178"/>
      <c r="G39" s="174"/>
      <c r="H39" s="335"/>
      <c r="I39" s="257"/>
      <c r="J39" s="258"/>
      <c r="K39" s="258"/>
      <c r="L39" s="259"/>
      <c r="M39" s="270"/>
      <c r="N39" s="271"/>
      <c r="O39" s="272"/>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79"/>
      <c r="BA39" s="280"/>
      <c r="BB39" s="281"/>
      <c r="BC39" s="280"/>
      <c r="BD39" s="242"/>
      <c r="BE39" s="243"/>
      <c r="BF39" s="243"/>
      <c r="BG39" s="243"/>
      <c r="BH39" s="244"/>
    </row>
    <row r="40" spans="2:60" ht="20.25" customHeight="1" x14ac:dyDescent="0.45">
      <c r="B40" s="125">
        <f>B37+1</f>
        <v>7</v>
      </c>
      <c r="C40" s="375"/>
      <c r="D40" s="376"/>
      <c r="E40" s="377"/>
      <c r="F40" s="178">
        <f>C39</f>
        <v>0</v>
      </c>
      <c r="G40" s="174"/>
      <c r="H40" s="336"/>
      <c r="I40" s="260"/>
      <c r="J40" s="261"/>
      <c r="K40" s="261"/>
      <c r="L40" s="262"/>
      <c r="M40" s="273"/>
      <c r="N40" s="274"/>
      <c r="O40" s="275"/>
      <c r="P40" s="23" t="s">
        <v>72</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51">
        <f>IF($BC$3="４週",SUM(U40:AV40),IF($BC$3="暦月",SUM(U40:AY40),""))</f>
        <v>0</v>
      </c>
      <c r="BA40" s="252"/>
      <c r="BB40" s="253">
        <f>IF($BC$3="４週",AZ40/4,IF($BC$3="暦月",(AZ40/($BC$8/7)),""))</f>
        <v>0</v>
      </c>
      <c r="BC40" s="252"/>
      <c r="BD40" s="245"/>
      <c r="BE40" s="246"/>
      <c r="BF40" s="246"/>
      <c r="BG40" s="246"/>
      <c r="BH40" s="247"/>
    </row>
    <row r="41" spans="2:60" ht="20.25" customHeight="1" x14ac:dyDescent="0.45">
      <c r="B41" s="127"/>
      <c r="C41" s="378"/>
      <c r="D41" s="379"/>
      <c r="E41" s="380"/>
      <c r="F41" s="179"/>
      <c r="G41" s="175">
        <f>C39</f>
        <v>0</v>
      </c>
      <c r="H41" s="337"/>
      <c r="I41" s="263"/>
      <c r="J41" s="264"/>
      <c r="K41" s="264"/>
      <c r="L41" s="265"/>
      <c r="M41" s="276"/>
      <c r="N41" s="277"/>
      <c r="O41" s="278"/>
      <c r="P41" s="25" t="s">
        <v>73</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54">
        <f>IF($BC$3="４週",SUM(U41:AV41),IF($BC$3="暦月",SUM(U41:AY41),""))</f>
        <v>0</v>
      </c>
      <c r="BA41" s="255"/>
      <c r="BB41" s="256">
        <f>IF($BC$3="４週",AZ41/4,IF($BC$3="暦月",(AZ41/($BC$8/7)),""))</f>
        <v>0</v>
      </c>
      <c r="BC41" s="255"/>
      <c r="BD41" s="248"/>
      <c r="BE41" s="249"/>
      <c r="BF41" s="249"/>
      <c r="BG41" s="249"/>
      <c r="BH41" s="250"/>
    </row>
    <row r="42" spans="2:60" ht="20.25" customHeight="1" x14ac:dyDescent="0.45">
      <c r="B42" s="129"/>
      <c r="C42" s="381"/>
      <c r="D42" s="382"/>
      <c r="E42" s="383"/>
      <c r="F42" s="178"/>
      <c r="G42" s="174"/>
      <c r="H42" s="335"/>
      <c r="I42" s="257"/>
      <c r="J42" s="258"/>
      <c r="K42" s="258"/>
      <c r="L42" s="259"/>
      <c r="M42" s="270"/>
      <c r="N42" s="271"/>
      <c r="O42" s="272"/>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79"/>
      <c r="BA42" s="280"/>
      <c r="BB42" s="281"/>
      <c r="BC42" s="280"/>
      <c r="BD42" s="242"/>
      <c r="BE42" s="243"/>
      <c r="BF42" s="243"/>
      <c r="BG42" s="243"/>
      <c r="BH42" s="244"/>
    </row>
    <row r="43" spans="2:60" ht="20.25" customHeight="1" x14ac:dyDescent="0.45">
      <c r="B43" s="125">
        <f>B40+1</f>
        <v>8</v>
      </c>
      <c r="C43" s="375"/>
      <c r="D43" s="376"/>
      <c r="E43" s="377"/>
      <c r="F43" s="178">
        <f>C42</f>
        <v>0</v>
      </c>
      <c r="G43" s="174"/>
      <c r="H43" s="336"/>
      <c r="I43" s="260"/>
      <c r="J43" s="261"/>
      <c r="K43" s="261"/>
      <c r="L43" s="262"/>
      <c r="M43" s="273"/>
      <c r="N43" s="274"/>
      <c r="O43" s="275"/>
      <c r="P43" s="23" t="s">
        <v>72</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51">
        <f>IF($BC$3="４週",SUM(U43:AV43),IF($BC$3="暦月",SUM(U43:AY43),""))</f>
        <v>0</v>
      </c>
      <c r="BA43" s="252"/>
      <c r="BB43" s="253">
        <f>IF($BC$3="４週",AZ43/4,IF($BC$3="暦月",(AZ43/($BC$8/7)),""))</f>
        <v>0</v>
      </c>
      <c r="BC43" s="252"/>
      <c r="BD43" s="245"/>
      <c r="BE43" s="246"/>
      <c r="BF43" s="246"/>
      <c r="BG43" s="246"/>
      <c r="BH43" s="247"/>
    </row>
    <row r="44" spans="2:60" ht="20.25" customHeight="1" x14ac:dyDescent="0.45">
      <c r="B44" s="127"/>
      <c r="C44" s="378"/>
      <c r="D44" s="379"/>
      <c r="E44" s="380"/>
      <c r="F44" s="179"/>
      <c r="G44" s="175">
        <f>C42</f>
        <v>0</v>
      </c>
      <c r="H44" s="337"/>
      <c r="I44" s="263"/>
      <c r="J44" s="264"/>
      <c r="K44" s="264"/>
      <c r="L44" s="265"/>
      <c r="M44" s="276"/>
      <c r="N44" s="277"/>
      <c r="O44" s="278"/>
      <c r="P44" s="25" t="s">
        <v>73</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54">
        <f>IF($BC$3="４週",SUM(U44:AV44),IF($BC$3="暦月",SUM(U44:AY44),""))</f>
        <v>0</v>
      </c>
      <c r="BA44" s="255"/>
      <c r="BB44" s="256">
        <f>IF($BC$3="４週",AZ44/4,IF($BC$3="暦月",(AZ44/($BC$8/7)),""))</f>
        <v>0</v>
      </c>
      <c r="BC44" s="255"/>
      <c r="BD44" s="248"/>
      <c r="BE44" s="249"/>
      <c r="BF44" s="249"/>
      <c r="BG44" s="249"/>
      <c r="BH44" s="250"/>
    </row>
    <row r="45" spans="2:60" ht="20.25" customHeight="1" x14ac:dyDescent="0.45">
      <c r="B45" s="129"/>
      <c r="C45" s="381"/>
      <c r="D45" s="382"/>
      <c r="E45" s="383"/>
      <c r="F45" s="178"/>
      <c r="G45" s="174"/>
      <c r="H45" s="335"/>
      <c r="I45" s="257"/>
      <c r="J45" s="258"/>
      <c r="K45" s="258"/>
      <c r="L45" s="259"/>
      <c r="M45" s="270"/>
      <c r="N45" s="271"/>
      <c r="O45" s="272"/>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79"/>
      <c r="BA45" s="280"/>
      <c r="BB45" s="281"/>
      <c r="BC45" s="280"/>
      <c r="BD45" s="242"/>
      <c r="BE45" s="243"/>
      <c r="BF45" s="243"/>
      <c r="BG45" s="243"/>
      <c r="BH45" s="244"/>
    </row>
    <row r="46" spans="2:60" ht="20.25" customHeight="1" x14ac:dyDescent="0.45">
      <c r="B46" s="125">
        <f>B43+1</f>
        <v>9</v>
      </c>
      <c r="C46" s="375"/>
      <c r="D46" s="376"/>
      <c r="E46" s="377"/>
      <c r="F46" s="178">
        <f>C45</f>
        <v>0</v>
      </c>
      <c r="G46" s="174"/>
      <c r="H46" s="336"/>
      <c r="I46" s="260"/>
      <c r="J46" s="261"/>
      <c r="K46" s="261"/>
      <c r="L46" s="262"/>
      <c r="M46" s="273"/>
      <c r="N46" s="274"/>
      <c r="O46" s="275"/>
      <c r="P46" s="23" t="s">
        <v>72</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51">
        <f>IF($BC$3="４週",SUM(U46:AV46),IF($BC$3="暦月",SUM(U46:AY46),""))</f>
        <v>0</v>
      </c>
      <c r="BA46" s="252"/>
      <c r="BB46" s="253">
        <f>IF($BC$3="４週",AZ46/4,IF($BC$3="暦月",(AZ46/($BC$8/7)),""))</f>
        <v>0</v>
      </c>
      <c r="BC46" s="252"/>
      <c r="BD46" s="245"/>
      <c r="BE46" s="246"/>
      <c r="BF46" s="246"/>
      <c r="BG46" s="246"/>
      <c r="BH46" s="247"/>
    </row>
    <row r="47" spans="2:60" ht="20.25" customHeight="1" x14ac:dyDescent="0.45">
      <c r="B47" s="127"/>
      <c r="C47" s="378"/>
      <c r="D47" s="379"/>
      <c r="E47" s="380"/>
      <c r="F47" s="179"/>
      <c r="G47" s="175">
        <f>C45</f>
        <v>0</v>
      </c>
      <c r="H47" s="337"/>
      <c r="I47" s="263"/>
      <c r="J47" s="264"/>
      <c r="K47" s="264"/>
      <c r="L47" s="265"/>
      <c r="M47" s="276"/>
      <c r="N47" s="277"/>
      <c r="O47" s="278"/>
      <c r="P47" s="25" t="s">
        <v>73</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54">
        <f>IF($BC$3="４週",SUM(U47:AV47),IF($BC$3="暦月",SUM(U47:AY47),""))</f>
        <v>0</v>
      </c>
      <c r="BA47" s="255"/>
      <c r="BB47" s="256">
        <f>IF($BC$3="４週",AZ47/4,IF($BC$3="暦月",(AZ47/($BC$8/7)),""))</f>
        <v>0</v>
      </c>
      <c r="BC47" s="255"/>
      <c r="BD47" s="248"/>
      <c r="BE47" s="249"/>
      <c r="BF47" s="249"/>
      <c r="BG47" s="249"/>
      <c r="BH47" s="250"/>
    </row>
    <row r="48" spans="2:60" ht="20.25" customHeight="1" x14ac:dyDescent="0.45">
      <c r="B48" s="129"/>
      <c r="C48" s="381"/>
      <c r="D48" s="382"/>
      <c r="E48" s="383"/>
      <c r="F48" s="178"/>
      <c r="G48" s="174"/>
      <c r="H48" s="335"/>
      <c r="I48" s="257"/>
      <c r="J48" s="258"/>
      <c r="K48" s="258"/>
      <c r="L48" s="259"/>
      <c r="M48" s="270"/>
      <c r="N48" s="271"/>
      <c r="O48" s="272"/>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79"/>
      <c r="BA48" s="280"/>
      <c r="BB48" s="281"/>
      <c r="BC48" s="280"/>
      <c r="BD48" s="242"/>
      <c r="BE48" s="243"/>
      <c r="BF48" s="243"/>
      <c r="BG48" s="243"/>
      <c r="BH48" s="244"/>
    </row>
    <row r="49" spans="2:60" ht="20.25" customHeight="1" x14ac:dyDescent="0.45">
      <c r="B49" s="125">
        <f>B46+1</f>
        <v>10</v>
      </c>
      <c r="C49" s="375"/>
      <c r="D49" s="376"/>
      <c r="E49" s="377"/>
      <c r="F49" s="178">
        <f>C48</f>
        <v>0</v>
      </c>
      <c r="G49" s="174"/>
      <c r="H49" s="336"/>
      <c r="I49" s="260"/>
      <c r="J49" s="261"/>
      <c r="K49" s="261"/>
      <c r="L49" s="262"/>
      <c r="M49" s="273"/>
      <c r="N49" s="274"/>
      <c r="O49" s="275"/>
      <c r="P49" s="23" t="s">
        <v>72</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51">
        <f>IF($BC$3="４週",SUM(U49:AV49),IF($BC$3="暦月",SUM(U49:AY49),""))</f>
        <v>0</v>
      </c>
      <c r="BA49" s="252"/>
      <c r="BB49" s="253">
        <f>IF($BC$3="４週",AZ49/4,IF($BC$3="暦月",(AZ49/($BC$8/7)),""))</f>
        <v>0</v>
      </c>
      <c r="BC49" s="252"/>
      <c r="BD49" s="245"/>
      <c r="BE49" s="246"/>
      <c r="BF49" s="246"/>
      <c r="BG49" s="246"/>
      <c r="BH49" s="247"/>
    </row>
    <row r="50" spans="2:60" ht="20.25" customHeight="1" x14ac:dyDescent="0.45">
      <c r="B50" s="127"/>
      <c r="C50" s="378"/>
      <c r="D50" s="379"/>
      <c r="E50" s="380"/>
      <c r="F50" s="179"/>
      <c r="G50" s="175">
        <f>C48</f>
        <v>0</v>
      </c>
      <c r="H50" s="337"/>
      <c r="I50" s="263"/>
      <c r="J50" s="264"/>
      <c r="K50" s="264"/>
      <c r="L50" s="265"/>
      <c r="M50" s="276"/>
      <c r="N50" s="277"/>
      <c r="O50" s="278"/>
      <c r="P50" s="41" t="s">
        <v>73</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54">
        <f>IF($BC$3="４週",SUM(U50:AV50),IF($BC$3="暦月",SUM(U50:AY50),""))</f>
        <v>0</v>
      </c>
      <c r="BA50" s="255"/>
      <c r="BB50" s="256">
        <f>IF($BC$3="４週",AZ50/4,IF($BC$3="暦月",(AZ50/($BC$8/7)),""))</f>
        <v>0</v>
      </c>
      <c r="BC50" s="255"/>
      <c r="BD50" s="248"/>
      <c r="BE50" s="249"/>
      <c r="BF50" s="249"/>
      <c r="BG50" s="249"/>
      <c r="BH50" s="250"/>
    </row>
    <row r="51" spans="2:60" ht="20.25" customHeight="1" x14ac:dyDescent="0.45">
      <c r="B51" s="129"/>
      <c r="C51" s="381"/>
      <c r="D51" s="382"/>
      <c r="E51" s="383"/>
      <c r="F51" s="178"/>
      <c r="G51" s="174"/>
      <c r="H51" s="335"/>
      <c r="I51" s="257"/>
      <c r="J51" s="258"/>
      <c r="K51" s="258"/>
      <c r="L51" s="259"/>
      <c r="M51" s="270"/>
      <c r="N51" s="271"/>
      <c r="O51" s="272"/>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79"/>
      <c r="BA51" s="280"/>
      <c r="BB51" s="281"/>
      <c r="BC51" s="280"/>
      <c r="BD51" s="242"/>
      <c r="BE51" s="243"/>
      <c r="BF51" s="243"/>
      <c r="BG51" s="243"/>
      <c r="BH51" s="244"/>
    </row>
    <row r="52" spans="2:60" ht="20.25" customHeight="1" x14ac:dyDescent="0.45">
      <c r="B52" s="125">
        <f>B49+1</f>
        <v>11</v>
      </c>
      <c r="C52" s="375"/>
      <c r="D52" s="376"/>
      <c r="E52" s="377"/>
      <c r="F52" s="178">
        <f>C51</f>
        <v>0</v>
      </c>
      <c r="G52" s="174"/>
      <c r="H52" s="336"/>
      <c r="I52" s="260"/>
      <c r="J52" s="261"/>
      <c r="K52" s="261"/>
      <c r="L52" s="262"/>
      <c r="M52" s="273"/>
      <c r="N52" s="274"/>
      <c r="O52" s="275"/>
      <c r="P52" s="23" t="s">
        <v>72</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51">
        <f>IF($BC$3="４週",SUM(U52:AV52),IF($BC$3="暦月",SUM(U52:AY52),""))</f>
        <v>0</v>
      </c>
      <c r="BA52" s="252"/>
      <c r="BB52" s="253">
        <f>IF($BC$3="４週",AZ52/4,IF($BC$3="暦月",(AZ52/($BC$8/7)),""))</f>
        <v>0</v>
      </c>
      <c r="BC52" s="252"/>
      <c r="BD52" s="245"/>
      <c r="BE52" s="246"/>
      <c r="BF52" s="246"/>
      <c r="BG52" s="246"/>
      <c r="BH52" s="247"/>
    </row>
    <row r="53" spans="2:60" ht="20.25" customHeight="1" x14ac:dyDescent="0.45">
      <c r="B53" s="127"/>
      <c r="C53" s="378"/>
      <c r="D53" s="379"/>
      <c r="E53" s="380"/>
      <c r="F53" s="179"/>
      <c r="G53" s="175">
        <f>C51</f>
        <v>0</v>
      </c>
      <c r="H53" s="337"/>
      <c r="I53" s="263"/>
      <c r="J53" s="264"/>
      <c r="K53" s="264"/>
      <c r="L53" s="265"/>
      <c r="M53" s="276"/>
      <c r="N53" s="277"/>
      <c r="O53" s="278"/>
      <c r="P53" s="41" t="s">
        <v>73</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54">
        <f>IF($BC$3="４週",SUM(U53:AV53),IF($BC$3="暦月",SUM(U53:AY53),""))</f>
        <v>0</v>
      </c>
      <c r="BA53" s="255"/>
      <c r="BB53" s="256">
        <f>IF($BC$3="４週",AZ53/4,IF($BC$3="暦月",(AZ53/($BC$8/7)),""))</f>
        <v>0</v>
      </c>
      <c r="BC53" s="255"/>
      <c r="BD53" s="248"/>
      <c r="BE53" s="249"/>
      <c r="BF53" s="249"/>
      <c r="BG53" s="249"/>
      <c r="BH53" s="250"/>
    </row>
    <row r="54" spans="2:60" ht="20.25" customHeight="1" x14ac:dyDescent="0.45">
      <c r="B54" s="129"/>
      <c r="C54" s="381"/>
      <c r="D54" s="382"/>
      <c r="E54" s="383"/>
      <c r="F54" s="178"/>
      <c r="G54" s="174"/>
      <c r="H54" s="335"/>
      <c r="I54" s="257"/>
      <c r="J54" s="258"/>
      <c r="K54" s="258"/>
      <c r="L54" s="259"/>
      <c r="M54" s="270"/>
      <c r="N54" s="271"/>
      <c r="O54" s="272"/>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79"/>
      <c r="BA54" s="280"/>
      <c r="BB54" s="281"/>
      <c r="BC54" s="280"/>
      <c r="BD54" s="242"/>
      <c r="BE54" s="243"/>
      <c r="BF54" s="243"/>
      <c r="BG54" s="243"/>
      <c r="BH54" s="244"/>
    </row>
    <row r="55" spans="2:60" ht="20.25" customHeight="1" x14ac:dyDescent="0.45">
      <c r="B55" s="125">
        <f>B52+1</f>
        <v>12</v>
      </c>
      <c r="C55" s="375"/>
      <c r="D55" s="376"/>
      <c r="E55" s="377"/>
      <c r="F55" s="178">
        <f>C54</f>
        <v>0</v>
      </c>
      <c r="G55" s="174"/>
      <c r="H55" s="336"/>
      <c r="I55" s="260"/>
      <c r="J55" s="261"/>
      <c r="K55" s="261"/>
      <c r="L55" s="262"/>
      <c r="M55" s="273"/>
      <c r="N55" s="274"/>
      <c r="O55" s="275"/>
      <c r="P55" s="23" t="s">
        <v>72</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51">
        <f>IF($BC$3="４週",SUM(U55:AV55),IF($BC$3="暦月",SUM(U55:AY55),""))</f>
        <v>0</v>
      </c>
      <c r="BA55" s="252"/>
      <c r="BB55" s="253">
        <f>IF($BC$3="４週",AZ55/4,IF($BC$3="暦月",(AZ55/($BC$8/7)),""))</f>
        <v>0</v>
      </c>
      <c r="BC55" s="252"/>
      <c r="BD55" s="245"/>
      <c r="BE55" s="246"/>
      <c r="BF55" s="246"/>
      <c r="BG55" s="246"/>
      <c r="BH55" s="247"/>
    </row>
    <row r="56" spans="2:60" ht="20.25" customHeight="1" x14ac:dyDescent="0.45">
      <c r="B56" s="127"/>
      <c r="C56" s="378"/>
      <c r="D56" s="379"/>
      <c r="E56" s="380"/>
      <c r="F56" s="179"/>
      <c r="G56" s="175">
        <f>C54</f>
        <v>0</v>
      </c>
      <c r="H56" s="337"/>
      <c r="I56" s="263"/>
      <c r="J56" s="264"/>
      <c r="K56" s="264"/>
      <c r="L56" s="265"/>
      <c r="M56" s="276"/>
      <c r="N56" s="277"/>
      <c r="O56" s="278"/>
      <c r="P56" s="41" t="s">
        <v>73</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54">
        <f>IF($BC$3="４週",SUM(U56:AV56),IF($BC$3="暦月",SUM(U56:AY56),""))</f>
        <v>0</v>
      </c>
      <c r="BA56" s="255"/>
      <c r="BB56" s="256">
        <f>IF($BC$3="４週",AZ56/4,IF($BC$3="暦月",(AZ56/($BC$8/7)),""))</f>
        <v>0</v>
      </c>
      <c r="BC56" s="255"/>
      <c r="BD56" s="248"/>
      <c r="BE56" s="249"/>
      <c r="BF56" s="249"/>
      <c r="BG56" s="249"/>
      <c r="BH56" s="250"/>
    </row>
    <row r="57" spans="2:60" ht="20.25" customHeight="1" x14ac:dyDescent="0.45">
      <c r="B57" s="129"/>
      <c r="C57" s="381"/>
      <c r="D57" s="382"/>
      <c r="E57" s="383"/>
      <c r="F57" s="178"/>
      <c r="G57" s="174"/>
      <c r="H57" s="335"/>
      <c r="I57" s="257"/>
      <c r="J57" s="258"/>
      <c r="K57" s="258"/>
      <c r="L57" s="259"/>
      <c r="M57" s="270"/>
      <c r="N57" s="271"/>
      <c r="O57" s="272"/>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79"/>
      <c r="BA57" s="280"/>
      <c r="BB57" s="281"/>
      <c r="BC57" s="280"/>
      <c r="BD57" s="242"/>
      <c r="BE57" s="243"/>
      <c r="BF57" s="243"/>
      <c r="BG57" s="243"/>
      <c r="BH57" s="244"/>
    </row>
    <row r="58" spans="2:60" ht="20.25" customHeight="1" x14ac:dyDescent="0.45">
      <c r="B58" s="125">
        <f>B55+1</f>
        <v>13</v>
      </c>
      <c r="C58" s="375"/>
      <c r="D58" s="376"/>
      <c r="E58" s="377"/>
      <c r="F58" s="178">
        <f>C57</f>
        <v>0</v>
      </c>
      <c r="G58" s="174"/>
      <c r="H58" s="336"/>
      <c r="I58" s="260"/>
      <c r="J58" s="261"/>
      <c r="K58" s="261"/>
      <c r="L58" s="262"/>
      <c r="M58" s="273"/>
      <c r="N58" s="274"/>
      <c r="O58" s="275"/>
      <c r="P58" s="23" t="s">
        <v>72</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51">
        <f>IF($BC$3="４週",SUM(U58:AV58),IF($BC$3="暦月",SUM(U58:AY58),""))</f>
        <v>0</v>
      </c>
      <c r="BA58" s="252"/>
      <c r="BB58" s="253">
        <f>IF($BC$3="４週",AZ58/4,IF($BC$3="暦月",(AZ58/($BC$8/7)),""))</f>
        <v>0</v>
      </c>
      <c r="BC58" s="252"/>
      <c r="BD58" s="245"/>
      <c r="BE58" s="246"/>
      <c r="BF58" s="246"/>
      <c r="BG58" s="246"/>
      <c r="BH58" s="247"/>
    </row>
    <row r="59" spans="2:60" ht="20.25" customHeight="1" x14ac:dyDescent="0.45">
      <c r="B59" s="127"/>
      <c r="C59" s="378"/>
      <c r="D59" s="379"/>
      <c r="E59" s="380"/>
      <c r="F59" s="179"/>
      <c r="G59" s="175">
        <f>C57</f>
        <v>0</v>
      </c>
      <c r="H59" s="337"/>
      <c r="I59" s="263"/>
      <c r="J59" s="264"/>
      <c r="K59" s="264"/>
      <c r="L59" s="265"/>
      <c r="M59" s="276"/>
      <c r="N59" s="277"/>
      <c r="O59" s="278"/>
      <c r="P59" s="41" t="s">
        <v>73</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54">
        <f>IF($BC$3="４週",SUM(U59:AV59),IF($BC$3="暦月",SUM(U59:AY59),""))</f>
        <v>0</v>
      </c>
      <c r="BA59" s="255"/>
      <c r="BB59" s="256">
        <f>IF($BC$3="４週",AZ59/4,IF($BC$3="暦月",(AZ59/($BC$8/7)),""))</f>
        <v>0</v>
      </c>
      <c r="BC59" s="255"/>
      <c r="BD59" s="248"/>
      <c r="BE59" s="249"/>
      <c r="BF59" s="249"/>
      <c r="BG59" s="249"/>
      <c r="BH59" s="250"/>
    </row>
    <row r="60" spans="2:60" ht="20.25" customHeight="1" x14ac:dyDescent="0.45">
      <c r="B60" s="129"/>
      <c r="C60" s="381"/>
      <c r="D60" s="382"/>
      <c r="E60" s="383"/>
      <c r="F60" s="178"/>
      <c r="G60" s="174"/>
      <c r="H60" s="335"/>
      <c r="I60" s="257"/>
      <c r="J60" s="258"/>
      <c r="K60" s="258"/>
      <c r="L60" s="259"/>
      <c r="M60" s="270"/>
      <c r="N60" s="271"/>
      <c r="O60" s="272"/>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79"/>
      <c r="BA60" s="280"/>
      <c r="BB60" s="281"/>
      <c r="BC60" s="280"/>
      <c r="BD60" s="242"/>
      <c r="BE60" s="243"/>
      <c r="BF60" s="243"/>
      <c r="BG60" s="243"/>
      <c r="BH60" s="244"/>
    </row>
    <row r="61" spans="2:60" ht="20.25" customHeight="1" x14ac:dyDescent="0.45">
      <c r="B61" s="125">
        <f>B58+1</f>
        <v>14</v>
      </c>
      <c r="C61" s="375"/>
      <c r="D61" s="376"/>
      <c r="E61" s="377"/>
      <c r="F61" s="178">
        <f>C60</f>
        <v>0</v>
      </c>
      <c r="G61" s="174"/>
      <c r="H61" s="336"/>
      <c r="I61" s="260"/>
      <c r="J61" s="261"/>
      <c r="K61" s="261"/>
      <c r="L61" s="262"/>
      <c r="M61" s="273"/>
      <c r="N61" s="274"/>
      <c r="O61" s="275"/>
      <c r="P61" s="23" t="s">
        <v>72</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51">
        <f>IF($BC$3="４週",SUM(U61:AV61),IF($BC$3="暦月",SUM(U61:AY61),""))</f>
        <v>0</v>
      </c>
      <c r="BA61" s="252"/>
      <c r="BB61" s="253">
        <f>IF($BC$3="４週",AZ61/4,IF($BC$3="暦月",(AZ61/($BC$8/7)),""))</f>
        <v>0</v>
      </c>
      <c r="BC61" s="252"/>
      <c r="BD61" s="245"/>
      <c r="BE61" s="246"/>
      <c r="BF61" s="246"/>
      <c r="BG61" s="246"/>
      <c r="BH61" s="247"/>
    </row>
    <row r="62" spans="2:60" ht="20.25" customHeight="1" x14ac:dyDescent="0.45">
      <c r="B62" s="127"/>
      <c r="C62" s="378"/>
      <c r="D62" s="379"/>
      <c r="E62" s="380"/>
      <c r="F62" s="179"/>
      <c r="G62" s="175">
        <f>C60</f>
        <v>0</v>
      </c>
      <c r="H62" s="337"/>
      <c r="I62" s="263"/>
      <c r="J62" s="264"/>
      <c r="K62" s="264"/>
      <c r="L62" s="265"/>
      <c r="M62" s="276"/>
      <c r="N62" s="277"/>
      <c r="O62" s="278"/>
      <c r="P62" s="41" t="s">
        <v>73</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54">
        <f>IF($BC$3="４週",SUM(U62:AV62),IF($BC$3="暦月",SUM(U62:AY62),""))</f>
        <v>0</v>
      </c>
      <c r="BA62" s="255"/>
      <c r="BB62" s="256">
        <f>IF($BC$3="４週",AZ62/4,IF($BC$3="暦月",(AZ62/($BC$8/7)),""))</f>
        <v>0</v>
      </c>
      <c r="BC62" s="255"/>
      <c r="BD62" s="248"/>
      <c r="BE62" s="249"/>
      <c r="BF62" s="249"/>
      <c r="BG62" s="249"/>
      <c r="BH62" s="250"/>
    </row>
    <row r="63" spans="2:60" ht="20.25" customHeight="1" x14ac:dyDescent="0.45">
      <c r="B63" s="129"/>
      <c r="C63" s="381"/>
      <c r="D63" s="382"/>
      <c r="E63" s="383"/>
      <c r="F63" s="178"/>
      <c r="G63" s="174"/>
      <c r="H63" s="335"/>
      <c r="I63" s="257"/>
      <c r="J63" s="258"/>
      <c r="K63" s="258"/>
      <c r="L63" s="259"/>
      <c r="M63" s="270"/>
      <c r="N63" s="271"/>
      <c r="O63" s="272"/>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79"/>
      <c r="BA63" s="280"/>
      <c r="BB63" s="281"/>
      <c r="BC63" s="280"/>
      <c r="BD63" s="242"/>
      <c r="BE63" s="243"/>
      <c r="BF63" s="243"/>
      <c r="BG63" s="243"/>
      <c r="BH63" s="244"/>
    </row>
    <row r="64" spans="2:60" ht="20.25" customHeight="1" x14ac:dyDescent="0.45">
      <c r="B64" s="125">
        <f>B61+1</f>
        <v>15</v>
      </c>
      <c r="C64" s="375"/>
      <c r="D64" s="376"/>
      <c r="E64" s="377"/>
      <c r="F64" s="178">
        <f>C63</f>
        <v>0</v>
      </c>
      <c r="G64" s="174"/>
      <c r="H64" s="336"/>
      <c r="I64" s="260"/>
      <c r="J64" s="261"/>
      <c r="K64" s="261"/>
      <c r="L64" s="262"/>
      <c r="M64" s="273"/>
      <c r="N64" s="274"/>
      <c r="O64" s="275"/>
      <c r="P64" s="23" t="s">
        <v>72</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51">
        <f>IF($BC$3="４週",SUM(U64:AV64),IF($BC$3="暦月",SUM(U64:AY64),""))</f>
        <v>0</v>
      </c>
      <c r="BA64" s="252"/>
      <c r="BB64" s="253">
        <f>IF($BC$3="４週",AZ64/4,IF($BC$3="暦月",(AZ64/($BC$8/7)),""))</f>
        <v>0</v>
      </c>
      <c r="BC64" s="252"/>
      <c r="BD64" s="245"/>
      <c r="BE64" s="246"/>
      <c r="BF64" s="246"/>
      <c r="BG64" s="246"/>
      <c r="BH64" s="247"/>
    </row>
    <row r="65" spans="2:60" ht="20.25" customHeight="1" x14ac:dyDescent="0.45">
      <c r="B65" s="127"/>
      <c r="C65" s="378"/>
      <c r="D65" s="379"/>
      <c r="E65" s="380"/>
      <c r="F65" s="179"/>
      <c r="G65" s="175">
        <f>C63</f>
        <v>0</v>
      </c>
      <c r="H65" s="337"/>
      <c r="I65" s="263"/>
      <c r="J65" s="264"/>
      <c r="K65" s="264"/>
      <c r="L65" s="265"/>
      <c r="M65" s="276"/>
      <c r="N65" s="277"/>
      <c r="O65" s="278"/>
      <c r="P65" s="41" t="s">
        <v>73</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54">
        <f>IF($BC$3="４週",SUM(U65:AV65),IF($BC$3="暦月",SUM(U65:AY65),""))</f>
        <v>0</v>
      </c>
      <c r="BA65" s="255"/>
      <c r="BB65" s="256">
        <f>IF($BC$3="４週",AZ65/4,IF($BC$3="暦月",(AZ65/($BC$8/7)),""))</f>
        <v>0</v>
      </c>
      <c r="BC65" s="255"/>
      <c r="BD65" s="248"/>
      <c r="BE65" s="249"/>
      <c r="BF65" s="249"/>
      <c r="BG65" s="249"/>
      <c r="BH65" s="250"/>
    </row>
    <row r="66" spans="2:60" ht="20.25" customHeight="1" x14ac:dyDescent="0.45">
      <c r="B66" s="129"/>
      <c r="C66" s="381"/>
      <c r="D66" s="382"/>
      <c r="E66" s="383"/>
      <c r="F66" s="178"/>
      <c r="G66" s="174"/>
      <c r="H66" s="335"/>
      <c r="I66" s="257"/>
      <c r="J66" s="258"/>
      <c r="K66" s="258"/>
      <c r="L66" s="259"/>
      <c r="M66" s="270"/>
      <c r="N66" s="271"/>
      <c r="O66" s="272"/>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79"/>
      <c r="BA66" s="280"/>
      <c r="BB66" s="281"/>
      <c r="BC66" s="280"/>
      <c r="BD66" s="242"/>
      <c r="BE66" s="243"/>
      <c r="BF66" s="243"/>
      <c r="BG66" s="243"/>
      <c r="BH66" s="244"/>
    </row>
    <row r="67" spans="2:60" ht="20.25" customHeight="1" x14ac:dyDescent="0.45">
      <c r="B67" s="125">
        <f>B64+1</f>
        <v>16</v>
      </c>
      <c r="C67" s="375"/>
      <c r="D67" s="376"/>
      <c r="E67" s="377"/>
      <c r="F67" s="178">
        <f>C66</f>
        <v>0</v>
      </c>
      <c r="G67" s="174"/>
      <c r="H67" s="336"/>
      <c r="I67" s="260"/>
      <c r="J67" s="261"/>
      <c r="K67" s="261"/>
      <c r="L67" s="262"/>
      <c r="M67" s="273"/>
      <c r="N67" s="274"/>
      <c r="O67" s="275"/>
      <c r="P67" s="23" t="s">
        <v>72</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51">
        <f>IF($BC$3="４週",SUM(U67:AV67),IF($BC$3="暦月",SUM(U67:AY67),""))</f>
        <v>0</v>
      </c>
      <c r="BA67" s="252"/>
      <c r="BB67" s="253">
        <f>IF($BC$3="４週",AZ67/4,IF($BC$3="暦月",(AZ67/($BC$8/7)),""))</f>
        <v>0</v>
      </c>
      <c r="BC67" s="252"/>
      <c r="BD67" s="245"/>
      <c r="BE67" s="246"/>
      <c r="BF67" s="246"/>
      <c r="BG67" s="246"/>
      <c r="BH67" s="247"/>
    </row>
    <row r="68" spans="2:60" ht="20.25" customHeight="1" thickBot="1" x14ac:dyDescent="0.5">
      <c r="B68" s="125"/>
      <c r="C68" s="390"/>
      <c r="D68" s="391"/>
      <c r="E68" s="392"/>
      <c r="F68" s="180"/>
      <c r="G68" s="176">
        <f>C66</f>
        <v>0</v>
      </c>
      <c r="H68" s="393"/>
      <c r="I68" s="387"/>
      <c r="J68" s="388"/>
      <c r="K68" s="388"/>
      <c r="L68" s="389"/>
      <c r="M68" s="394"/>
      <c r="N68" s="395"/>
      <c r="O68" s="396"/>
      <c r="P68" s="61" t="s">
        <v>73</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54">
        <f>IF($BC$3="４週",SUM(U68:AV68),IF($BC$3="暦月",SUM(U68:AY68),""))</f>
        <v>0</v>
      </c>
      <c r="BA68" s="255"/>
      <c r="BB68" s="256">
        <f>IF($BC$3="４週",AZ68/4,IF($BC$3="暦月",(AZ68/($BC$8/7)),""))</f>
        <v>0</v>
      </c>
      <c r="BC68" s="255"/>
      <c r="BD68" s="245"/>
      <c r="BE68" s="246"/>
      <c r="BF68" s="246"/>
      <c r="BG68" s="246"/>
      <c r="BH68" s="247"/>
    </row>
    <row r="69" spans="2:60" ht="20.25" customHeight="1" x14ac:dyDescent="0.45">
      <c r="B69" s="364" t="s">
        <v>228</v>
      </c>
      <c r="C69" s="365"/>
      <c r="D69" s="365"/>
      <c r="E69" s="365"/>
      <c r="F69" s="365"/>
      <c r="G69" s="365"/>
      <c r="H69" s="365"/>
      <c r="I69" s="365"/>
      <c r="J69" s="365"/>
      <c r="K69" s="365"/>
      <c r="L69" s="365"/>
      <c r="M69" s="365"/>
      <c r="N69" s="365"/>
      <c r="O69" s="365"/>
      <c r="P69" s="365"/>
      <c r="Q69" s="365"/>
      <c r="R69" s="365"/>
      <c r="S69" s="365"/>
      <c r="T69" s="366"/>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46"/>
      <c r="BA69" s="347"/>
      <c r="BB69" s="352"/>
      <c r="BC69" s="353"/>
      <c r="BD69" s="353"/>
      <c r="BE69" s="353"/>
      <c r="BF69" s="353"/>
      <c r="BG69" s="353"/>
      <c r="BH69" s="354"/>
    </row>
    <row r="70" spans="2:60" ht="20.25" customHeight="1" x14ac:dyDescent="0.45">
      <c r="B70" s="367" t="s">
        <v>229</v>
      </c>
      <c r="C70" s="368"/>
      <c r="D70" s="368"/>
      <c r="E70" s="368"/>
      <c r="F70" s="368"/>
      <c r="G70" s="368"/>
      <c r="H70" s="368"/>
      <c r="I70" s="368"/>
      <c r="J70" s="368"/>
      <c r="K70" s="368"/>
      <c r="L70" s="368"/>
      <c r="M70" s="368"/>
      <c r="N70" s="368"/>
      <c r="O70" s="368"/>
      <c r="P70" s="368"/>
      <c r="Q70" s="368"/>
      <c r="R70" s="368"/>
      <c r="S70" s="368"/>
      <c r="T70" s="369"/>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48"/>
      <c r="BA70" s="349"/>
      <c r="BB70" s="355"/>
      <c r="BC70" s="356"/>
      <c r="BD70" s="356"/>
      <c r="BE70" s="356"/>
      <c r="BF70" s="356"/>
      <c r="BG70" s="356"/>
      <c r="BH70" s="357"/>
    </row>
    <row r="71" spans="2:60" ht="20.25" customHeight="1" x14ac:dyDescent="0.45">
      <c r="B71" s="367" t="s">
        <v>230</v>
      </c>
      <c r="C71" s="368"/>
      <c r="D71" s="368"/>
      <c r="E71" s="368"/>
      <c r="F71" s="368"/>
      <c r="G71" s="368"/>
      <c r="H71" s="368"/>
      <c r="I71" s="368"/>
      <c r="J71" s="368"/>
      <c r="K71" s="368"/>
      <c r="L71" s="368"/>
      <c r="M71" s="368"/>
      <c r="N71" s="368"/>
      <c r="O71" s="368"/>
      <c r="P71" s="368"/>
      <c r="Q71" s="368"/>
      <c r="R71" s="368"/>
      <c r="S71" s="368"/>
      <c r="T71" s="369"/>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50"/>
      <c r="BA71" s="351"/>
      <c r="BB71" s="355"/>
      <c r="BC71" s="356"/>
      <c r="BD71" s="356"/>
      <c r="BE71" s="356"/>
      <c r="BF71" s="356"/>
      <c r="BG71" s="356"/>
      <c r="BH71" s="357"/>
    </row>
    <row r="72" spans="2:60" ht="20.25" customHeight="1" x14ac:dyDescent="0.45">
      <c r="B72" s="398" t="s">
        <v>231</v>
      </c>
      <c r="C72" s="368"/>
      <c r="D72" s="368"/>
      <c r="E72" s="368"/>
      <c r="F72" s="368"/>
      <c r="G72" s="368"/>
      <c r="H72" s="368"/>
      <c r="I72" s="368"/>
      <c r="J72" s="368"/>
      <c r="K72" s="368"/>
      <c r="L72" s="368"/>
      <c r="M72" s="368"/>
      <c r="N72" s="368"/>
      <c r="O72" s="368"/>
      <c r="P72" s="368"/>
      <c r="Q72" s="368"/>
      <c r="R72" s="368"/>
      <c r="S72" s="368"/>
      <c r="T72" s="369"/>
      <c r="U72" s="231" t="str">
        <f t="shared" ref="U72:AY72" si="1">IF(SUMIF($F$21:$F$68,"介護従業者",U21:U68)=0,"",SUMIF($F$21:$F$68,"介護従業者",U21:U68))</f>
        <v/>
      </c>
      <c r="V72" s="232" t="str">
        <f t="shared" si="1"/>
        <v/>
      </c>
      <c r="W72" s="232" t="str">
        <f t="shared" si="1"/>
        <v/>
      </c>
      <c r="X72" s="232" t="str">
        <f t="shared" si="1"/>
        <v/>
      </c>
      <c r="Y72" s="232" t="str">
        <f t="shared" si="1"/>
        <v/>
      </c>
      <c r="Z72" s="232" t="str">
        <f t="shared" si="1"/>
        <v/>
      </c>
      <c r="AA72" s="233" t="str">
        <f t="shared" si="1"/>
        <v/>
      </c>
      <c r="AB72" s="231" t="str">
        <f t="shared" si="1"/>
        <v/>
      </c>
      <c r="AC72" s="232" t="str">
        <f t="shared" si="1"/>
        <v/>
      </c>
      <c r="AD72" s="232" t="str">
        <f t="shared" si="1"/>
        <v/>
      </c>
      <c r="AE72" s="232" t="str">
        <f t="shared" si="1"/>
        <v/>
      </c>
      <c r="AF72" s="232" t="str">
        <f t="shared" si="1"/>
        <v/>
      </c>
      <c r="AG72" s="232" t="str">
        <f t="shared" si="1"/>
        <v/>
      </c>
      <c r="AH72" s="233" t="str">
        <f t="shared" si="1"/>
        <v/>
      </c>
      <c r="AI72" s="231" t="str">
        <f t="shared" si="1"/>
        <v/>
      </c>
      <c r="AJ72" s="232" t="str">
        <f t="shared" si="1"/>
        <v/>
      </c>
      <c r="AK72" s="232" t="str">
        <f t="shared" si="1"/>
        <v/>
      </c>
      <c r="AL72" s="232" t="str">
        <f t="shared" si="1"/>
        <v/>
      </c>
      <c r="AM72" s="232" t="str">
        <f t="shared" si="1"/>
        <v/>
      </c>
      <c r="AN72" s="232" t="str">
        <f t="shared" si="1"/>
        <v/>
      </c>
      <c r="AO72" s="233" t="str">
        <f t="shared" si="1"/>
        <v/>
      </c>
      <c r="AP72" s="231" t="str">
        <f t="shared" si="1"/>
        <v/>
      </c>
      <c r="AQ72" s="232" t="str">
        <f t="shared" si="1"/>
        <v/>
      </c>
      <c r="AR72" s="232" t="str">
        <f t="shared" si="1"/>
        <v/>
      </c>
      <c r="AS72" s="232" t="str">
        <f t="shared" si="1"/>
        <v/>
      </c>
      <c r="AT72" s="232" t="str">
        <f t="shared" si="1"/>
        <v/>
      </c>
      <c r="AU72" s="232" t="str">
        <f t="shared" si="1"/>
        <v/>
      </c>
      <c r="AV72" s="233" t="str">
        <f t="shared" si="1"/>
        <v/>
      </c>
      <c r="AW72" s="231" t="str">
        <f t="shared" si="1"/>
        <v/>
      </c>
      <c r="AX72" s="232" t="str">
        <f t="shared" si="1"/>
        <v/>
      </c>
      <c r="AY72" s="232" t="str">
        <f t="shared" si="1"/>
        <v/>
      </c>
      <c r="AZ72" s="370">
        <f>IF($BC$3="４週",SUM(U72:AV72),IF($BC$3="暦月",SUM(U72:AY72),""))</f>
        <v>0</v>
      </c>
      <c r="BA72" s="371"/>
      <c r="BB72" s="355"/>
      <c r="BC72" s="356"/>
      <c r="BD72" s="356"/>
      <c r="BE72" s="356"/>
      <c r="BF72" s="356"/>
      <c r="BG72" s="356"/>
      <c r="BH72" s="357"/>
    </row>
    <row r="73" spans="2:60" ht="20.25" customHeight="1" thickBot="1" x14ac:dyDescent="0.5">
      <c r="B73" s="399" t="s">
        <v>232</v>
      </c>
      <c r="C73" s="362"/>
      <c r="D73" s="362"/>
      <c r="E73" s="362"/>
      <c r="F73" s="362"/>
      <c r="G73" s="362"/>
      <c r="H73" s="362"/>
      <c r="I73" s="362"/>
      <c r="J73" s="362"/>
      <c r="K73" s="362"/>
      <c r="L73" s="362"/>
      <c r="M73" s="362"/>
      <c r="N73" s="362"/>
      <c r="O73" s="362"/>
      <c r="P73" s="362"/>
      <c r="Q73" s="362"/>
      <c r="R73" s="362"/>
      <c r="S73" s="362"/>
      <c r="T73" s="363"/>
      <c r="U73" s="234" t="str">
        <f t="shared" ref="U73:AY73" si="2">IF(SUMIF($G$21:$G$68,"介護従業者",U21:U68)=0,"",SUMIF($G$21:$G$68,"介護従業者",U21:U68))</f>
        <v/>
      </c>
      <c r="V73" s="235" t="str">
        <f t="shared" si="2"/>
        <v/>
      </c>
      <c r="W73" s="235" t="str">
        <f t="shared" si="2"/>
        <v/>
      </c>
      <c r="X73" s="235" t="str">
        <f t="shared" si="2"/>
        <v/>
      </c>
      <c r="Y73" s="235" t="str">
        <f t="shared" si="2"/>
        <v/>
      </c>
      <c r="Z73" s="235" t="str">
        <f t="shared" si="2"/>
        <v/>
      </c>
      <c r="AA73" s="236" t="str">
        <f t="shared" si="2"/>
        <v/>
      </c>
      <c r="AB73" s="237" t="str">
        <f t="shared" si="2"/>
        <v/>
      </c>
      <c r="AC73" s="235" t="str">
        <f t="shared" si="2"/>
        <v/>
      </c>
      <c r="AD73" s="235" t="str">
        <f t="shared" si="2"/>
        <v/>
      </c>
      <c r="AE73" s="235" t="str">
        <f t="shared" si="2"/>
        <v/>
      </c>
      <c r="AF73" s="235" t="str">
        <f t="shared" si="2"/>
        <v/>
      </c>
      <c r="AG73" s="235" t="str">
        <f t="shared" si="2"/>
        <v/>
      </c>
      <c r="AH73" s="236" t="str">
        <f t="shared" si="2"/>
        <v/>
      </c>
      <c r="AI73" s="237" t="str">
        <f t="shared" si="2"/>
        <v/>
      </c>
      <c r="AJ73" s="235" t="str">
        <f t="shared" si="2"/>
        <v/>
      </c>
      <c r="AK73" s="235" t="str">
        <f t="shared" si="2"/>
        <v/>
      </c>
      <c r="AL73" s="235" t="str">
        <f t="shared" si="2"/>
        <v/>
      </c>
      <c r="AM73" s="235" t="str">
        <f t="shared" si="2"/>
        <v/>
      </c>
      <c r="AN73" s="235" t="str">
        <f t="shared" si="2"/>
        <v/>
      </c>
      <c r="AO73" s="236" t="str">
        <f t="shared" si="2"/>
        <v/>
      </c>
      <c r="AP73" s="237" t="str">
        <f t="shared" si="2"/>
        <v/>
      </c>
      <c r="AQ73" s="235" t="str">
        <f t="shared" si="2"/>
        <v/>
      </c>
      <c r="AR73" s="235" t="str">
        <f t="shared" si="2"/>
        <v/>
      </c>
      <c r="AS73" s="235" t="str">
        <f t="shared" si="2"/>
        <v/>
      </c>
      <c r="AT73" s="235" t="str">
        <f t="shared" si="2"/>
        <v/>
      </c>
      <c r="AU73" s="235" t="str">
        <f t="shared" si="2"/>
        <v/>
      </c>
      <c r="AV73" s="236" t="str">
        <f t="shared" si="2"/>
        <v/>
      </c>
      <c r="AW73" s="237" t="str">
        <f t="shared" si="2"/>
        <v/>
      </c>
      <c r="AX73" s="235" t="str">
        <f t="shared" si="2"/>
        <v/>
      </c>
      <c r="AY73" s="238" t="str">
        <f t="shared" si="2"/>
        <v/>
      </c>
      <c r="AZ73" s="344">
        <f>IF($BC$3="４週",SUM(U73:AV73),IF($BC$3="暦月",SUM(U73:AY73),""))</f>
        <v>0</v>
      </c>
      <c r="BA73" s="345"/>
      <c r="BB73" s="358"/>
      <c r="BC73" s="359"/>
      <c r="BD73" s="359"/>
      <c r="BE73" s="359"/>
      <c r="BF73" s="359"/>
      <c r="BG73" s="359"/>
      <c r="BH73" s="360"/>
    </row>
    <row r="74" spans="2:60" s="47" customFormat="1" ht="20.25" customHeight="1" x14ac:dyDescent="0.45">
      <c r="C74" s="48"/>
      <c r="D74" s="48"/>
      <c r="E74" s="48"/>
      <c r="F74" s="48"/>
      <c r="G74" s="48"/>
      <c r="R74" s="50"/>
      <c r="BH74" s="49"/>
    </row>
    <row r="75" spans="2:60" ht="20.25" customHeight="1" x14ac:dyDescent="0.45"/>
    <row r="76" spans="2:60" ht="20.25" customHeight="1" x14ac:dyDescent="0.45"/>
    <row r="77" spans="2:60" ht="20.25" customHeight="1" x14ac:dyDescent="0.45"/>
    <row r="78" spans="2:60" ht="20.25" customHeight="1" x14ac:dyDescent="0.45"/>
    <row r="79" spans="2:60" ht="20.25" customHeight="1" x14ac:dyDescent="0.45"/>
    <row r="80" spans="2:60" ht="20.25" customHeight="1" x14ac:dyDescent="0.45"/>
    <row r="81" ht="20.25" customHeight="1" x14ac:dyDescent="0.45"/>
    <row r="82" ht="20.25" customHeight="1" x14ac:dyDescent="0.45"/>
    <row r="83" ht="20.25" customHeight="1" x14ac:dyDescent="0.45"/>
    <row r="84" ht="20.25" customHeight="1" x14ac:dyDescent="0.45"/>
    <row r="85" ht="20.25" customHeight="1" x14ac:dyDescent="0.45"/>
    <row r="86" ht="20.25" customHeight="1" x14ac:dyDescent="0.45"/>
    <row r="87" ht="20.25" customHeight="1" x14ac:dyDescent="0.45"/>
    <row r="88" ht="20.25" customHeight="1" x14ac:dyDescent="0.45"/>
    <row r="89" ht="20.25" customHeight="1" x14ac:dyDescent="0.45"/>
    <row r="90" ht="20.25" customHeight="1" x14ac:dyDescent="0.45"/>
    <row r="91" ht="20.25" customHeight="1" x14ac:dyDescent="0.45"/>
    <row r="92" ht="20.25" customHeight="1" x14ac:dyDescent="0.45"/>
    <row r="93" ht="20.25" customHeight="1" x14ac:dyDescent="0.45"/>
    <row r="94" ht="20.25" customHeight="1" x14ac:dyDescent="0.45"/>
    <row r="95" ht="20.25" customHeight="1" x14ac:dyDescent="0.45"/>
    <row r="96" ht="20.25" customHeight="1" x14ac:dyDescent="0.45"/>
    <row r="97" ht="20.25" customHeight="1" x14ac:dyDescent="0.45"/>
    <row r="98" ht="20.25" customHeight="1" x14ac:dyDescent="0.45"/>
    <row r="99" ht="20.25" customHeight="1" x14ac:dyDescent="0.45"/>
    <row r="100" ht="20.25" customHeight="1" x14ac:dyDescent="0.45"/>
    <row r="101" ht="20.25" customHeight="1" x14ac:dyDescent="0.45"/>
    <row r="128" spans="1:57" x14ac:dyDescent="0.45">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5">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5">
      <c r="A130" s="11"/>
      <c r="B130" s="11"/>
      <c r="C130" s="14"/>
      <c r="D130" s="14"/>
      <c r="E130" s="14"/>
      <c r="F130" s="14"/>
      <c r="G130" s="14"/>
      <c r="H130" s="14"/>
      <c r="I130" s="12"/>
      <c r="J130" s="12"/>
      <c r="K130" s="11"/>
      <c r="L130" s="11"/>
      <c r="M130" s="11"/>
      <c r="N130" s="11"/>
      <c r="O130" s="11"/>
      <c r="P130" s="11"/>
    </row>
    <row r="131" spans="1:57" x14ac:dyDescent="0.45">
      <c r="A131" s="11"/>
      <c r="B131" s="11"/>
      <c r="C131" s="14"/>
      <c r="D131" s="14"/>
      <c r="E131" s="14"/>
      <c r="F131" s="14"/>
      <c r="G131" s="14"/>
      <c r="H131" s="14"/>
      <c r="I131" s="12"/>
      <c r="J131" s="12"/>
      <c r="K131" s="11"/>
      <c r="L131" s="11"/>
      <c r="M131" s="11"/>
      <c r="N131" s="11"/>
      <c r="O131" s="11"/>
      <c r="P131" s="11"/>
    </row>
    <row r="132" spans="1:57" x14ac:dyDescent="0.45">
      <c r="C132" s="3"/>
      <c r="D132" s="3"/>
      <c r="E132" s="3"/>
      <c r="F132" s="3"/>
      <c r="G132" s="3"/>
      <c r="H132" s="3"/>
    </row>
    <row r="133" spans="1:57" x14ac:dyDescent="0.45">
      <c r="C133" s="3"/>
      <c r="D133" s="3"/>
      <c r="E133" s="3"/>
      <c r="F133" s="3"/>
      <c r="G133" s="3"/>
      <c r="H133" s="3"/>
    </row>
    <row r="134" spans="1:57" x14ac:dyDescent="0.45">
      <c r="C134" s="3"/>
      <c r="D134" s="3"/>
      <c r="E134" s="3"/>
      <c r="F134" s="3"/>
      <c r="G134" s="3"/>
      <c r="H134" s="3"/>
    </row>
    <row r="135" spans="1:57" x14ac:dyDescent="0.45">
      <c r="C135" s="3"/>
      <c r="D135" s="3"/>
      <c r="E135" s="3"/>
      <c r="F135" s="3"/>
      <c r="G135" s="3"/>
      <c r="H135" s="3"/>
    </row>
  </sheetData>
  <sheetProtection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39"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6.4" x14ac:dyDescent="0.45"/>
  <cols>
    <col min="1" max="1" width="1.59765625" style="145" customWidth="1"/>
    <col min="2" max="2" width="5.59765625" style="144" customWidth="1"/>
    <col min="3" max="3" width="10.59765625" style="144" customWidth="1"/>
    <col min="4" max="4" width="10.59765625" style="144" hidden="1" customWidth="1"/>
    <col min="5" max="5" width="3.3984375" style="144" bestFit="1" customWidth="1"/>
    <col min="6" max="6" width="15.59765625" style="145" customWidth="1"/>
    <col min="7" max="7" width="3.3984375" style="145" bestFit="1" customWidth="1"/>
    <col min="8" max="8" width="15.59765625" style="145" customWidth="1"/>
    <col min="9" max="9" width="3.3984375" style="145" bestFit="1" customWidth="1"/>
    <col min="10" max="10" width="15.59765625" style="144" customWidth="1"/>
    <col min="11" max="11" width="3.3984375" style="145" bestFit="1" customWidth="1"/>
    <col min="12" max="12" width="15.59765625" style="145" customWidth="1"/>
    <col min="13" max="13" width="5" style="145" customWidth="1"/>
    <col min="14" max="14" width="15.59765625" style="145" customWidth="1"/>
    <col min="15" max="15" width="3.3984375" style="145" customWidth="1"/>
    <col min="16" max="16" width="15.59765625" style="145" customWidth="1"/>
    <col min="17" max="17" width="3.3984375" style="145" customWidth="1"/>
    <col min="18" max="18" width="15.59765625" style="145" customWidth="1"/>
    <col min="19" max="19" width="3.3984375" style="145" customWidth="1"/>
    <col min="20" max="20" width="15.59765625" style="145" customWidth="1"/>
    <col min="21" max="21" width="3.3984375" style="145" customWidth="1"/>
    <col min="22" max="22" width="15.59765625" style="145" customWidth="1"/>
    <col min="23" max="23" width="3.3984375" style="145" customWidth="1"/>
    <col min="24" max="24" width="15.59765625" style="145" customWidth="1"/>
    <col min="25" max="25" width="3.3984375" style="145" customWidth="1"/>
    <col min="26" max="26" width="15.59765625" style="145" customWidth="1"/>
    <col min="27" max="27" width="3.3984375" style="145" customWidth="1"/>
    <col min="28" max="28" width="50.59765625" style="145" customWidth="1"/>
    <col min="29" max="16384" width="9" style="145"/>
  </cols>
  <sheetData>
    <row r="1" spans="2:28" x14ac:dyDescent="0.45">
      <c r="B1" s="143" t="s">
        <v>32</v>
      </c>
    </row>
    <row r="2" spans="2:28" x14ac:dyDescent="0.45">
      <c r="B2" s="146" t="s">
        <v>33</v>
      </c>
      <c r="F2" s="147"/>
      <c r="G2" s="148"/>
      <c r="H2" s="148"/>
      <c r="I2" s="148"/>
      <c r="J2" s="149"/>
      <c r="K2" s="148"/>
      <c r="L2" s="148"/>
    </row>
    <row r="3" spans="2:28" x14ac:dyDescent="0.45">
      <c r="B3" s="147" t="s">
        <v>139</v>
      </c>
      <c r="F3" s="149" t="s">
        <v>140</v>
      </c>
      <c r="G3" s="148"/>
      <c r="H3" s="148"/>
      <c r="I3" s="148"/>
      <c r="J3" s="149"/>
      <c r="K3" s="148"/>
      <c r="L3" s="148"/>
    </row>
    <row r="4" spans="2:28" x14ac:dyDescent="0.45">
      <c r="B4" s="146"/>
      <c r="F4" s="397" t="s">
        <v>34</v>
      </c>
      <c r="G4" s="397"/>
      <c r="H4" s="397"/>
      <c r="I4" s="397"/>
      <c r="J4" s="397"/>
      <c r="K4" s="397"/>
      <c r="L4" s="397"/>
      <c r="N4" s="397" t="s">
        <v>65</v>
      </c>
      <c r="O4" s="397"/>
      <c r="P4" s="397"/>
      <c r="R4" s="397" t="s">
        <v>64</v>
      </c>
      <c r="S4" s="397"/>
      <c r="T4" s="397"/>
      <c r="U4" s="397"/>
      <c r="V4" s="397"/>
      <c r="W4" s="397"/>
      <c r="X4" s="397"/>
      <c r="Z4" s="163" t="s">
        <v>74</v>
      </c>
      <c r="AB4" s="397" t="s">
        <v>171</v>
      </c>
    </row>
    <row r="5" spans="2:28" x14ac:dyDescent="0.45">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7"/>
    </row>
    <row r="6" spans="2:28" x14ac:dyDescent="0.45">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5">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5">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5">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5">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5">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5">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5">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5">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5">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5">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5">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5">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5">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5">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5">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5">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5">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5">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5">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5">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5">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5">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5">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5">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5">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5">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5">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5">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5">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5">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5">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5">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5">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5">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5">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5">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5">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5">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5">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5">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5">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5">
      <c r="C49" s="146" t="s">
        <v>177</v>
      </c>
      <c r="D49" s="146"/>
    </row>
    <row r="50" spans="3:4" x14ac:dyDescent="0.45">
      <c r="C50" s="146" t="s">
        <v>178</v>
      </c>
      <c r="D50" s="146"/>
    </row>
    <row r="51" spans="3:4" x14ac:dyDescent="0.45">
      <c r="C51" s="146" t="s">
        <v>175</v>
      </c>
      <c r="D51" s="146"/>
    </row>
    <row r="52" spans="3:4" x14ac:dyDescent="0.45">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BS116"/>
  <sheetViews>
    <sheetView zoomScaleNormal="100" workbookViewId="0"/>
  </sheetViews>
  <sheetFormatPr defaultColWidth="9" defaultRowHeight="18" x14ac:dyDescent="0.45"/>
  <cols>
    <col min="1" max="1" width="1.3984375" style="40" customWidth="1"/>
    <col min="2" max="3" width="9" style="40"/>
    <col min="4" max="4" width="40.59765625" style="40" customWidth="1"/>
    <col min="5" max="16384" width="9" style="40"/>
  </cols>
  <sheetData>
    <row r="1" spans="2:11" x14ac:dyDescent="0.45">
      <c r="B1" s="40" t="s">
        <v>107</v>
      </c>
      <c r="D1" s="89"/>
      <c r="E1" s="89"/>
      <c r="F1" s="89"/>
    </row>
    <row r="2" spans="2:11" s="91" customFormat="1" ht="20.25" customHeight="1" x14ac:dyDescent="0.45">
      <c r="B2" s="90" t="s">
        <v>201</v>
      </c>
      <c r="C2" s="90"/>
      <c r="D2" s="89"/>
      <c r="E2" s="89"/>
      <c r="F2" s="89"/>
    </row>
    <row r="3" spans="2:11" s="91" customFormat="1" ht="20.25" customHeight="1" x14ac:dyDescent="0.45">
      <c r="B3" s="90"/>
      <c r="C3" s="90"/>
      <c r="D3" s="89"/>
      <c r="E3" s="89"/>
      <c r="F3" s="89"/>
    </row>
    <row r="4" spans="2:11" s="96" customFormat="1" ht="20.25" customHeight="1" x14ac:dyDescent="0.45">
      <c r="B4" s="109"/>
      <c r="C4" s="89" t="s">
        <v>141</v>
      </c>
      <c r="D4" s="89"/>
      <c r="F4" s="400" t="s">
        <v>142</v>
      </c>
      <c r="G4" s="400"/>
      <c r="H4" s="400"/>
      <c r="I4" s="400"/>
      <c r="J4" s="400"/>
      <c r="K4" s="400"/>
    </row>
    <row r="5" spans="2:11" s="96" customFormat="1" ht="20.25" customHeight="1" x14ac:dyDescent="0.45">
      <c r="B5" s="110"/>
      <c r="C5" s="89" t="s">
        <v>143</v>
      </c>
      <c r="D5" s="89"/>
      <c r="F5" s="400"/>
      <c r="G5" s="400"/>
      <c r="H5" s="400"/>
      <c r="I5" s="400"/>
      <c r="J5" s="400"/>
      <c r="K5" s="400"/>
    </row>
    <row r="6" spans="2:11" s="91" customFormat="1" ht="20.25" customHeight="1" x14ac:dyDescent="0.45">
      <c r="B6" s="93" t="s">
        <v>136</v>
      </c>
      <c r="C6" s="89"/>
      <c r="D6" s="89"/>
      <c r="E6" s="92"/>
      <c r="F6" s="94"/>
    </row>
    <row r="7" spans="2:11" s="91" customFormat="1" ht="20.25" customHeight="1" x14ac:dyDescent="0.45">
      <c r="B7" s="90"/>
      <c r="C7" s="90"/>
      <c r="D7" s="89"/>
      <c r="E7" s="92"/>
      <c r="F7" s="94"/>
    </row>
    <row r="8" spans="2:11" s="91" customFormat="1" ht="20.25" customHeight="1" x14ac:dyDescent="0.45">
      <c r="B8" s="89" t="s">
        <v>108</v>
      </c>
      <c r="C8" s="90"/>
      <c r="D8" s="89"/>
      <c r="E8" s="92"/>
      <c r="F8" s="94"/>
    </row>
    <row r="9" spans="2:11" s="91" customFormat="1" ht="20.25" customHeight="1" x14ac:dyDescent="0.45">
      <c r="B9" s="90"/>
      <c r="C9" s="90"/>
      <c r="D9" s="89"/>
      <c r="E9" s="89"/>
      <c r="F9" s="89"/>
    </row>
    <row r="10" spans="2:11" s="91" customFormat="1" ht="20.25" customHeight="1" x14ac:dyDescent="0.45">
      <c r="B10" s="89" t="s">
        <v>189</v>
      </c>
      <c r="C10" s="90"/>
      <c r="D10" s="89"/>
      <c r="E10" s="89"/>
      <c r="F10" s="89"/>
    </row>
    <row r="11" spans="2:11" s="91" customFormat="1" ht="20.25" customHeight="1" x14ac:dyDescent="0.45">
      <c r="B11" s="89"/>
      <c r="C11" s="90"/>
      <c r="D11" s="89"/>
      <c r="E11" s="89"/>
      <c r="F11" s="89"/>
    </row>
    <row r="12" spans="2:11" s="91" customFormat="1" ht="20.25" customHeight="1" x14ac:dyDescent="0.45">
      <c r="B12" s="89" t="s">
        <v>193</v>
      </c>
      <c r="C12" s="90"/>
      <c r="D12" s="89"/>
    </row>
    <row r="13" spans="2:11" s="91" customFormat="1" ht="20.25" customHeight="1" x14ac:dyDescent="0.45">
      <c r="B13" s="89"/>
      <c r="C13" s="90"/>
      <c r="D13" s="89"/>
    </row>
    <row r="14" spans="2:11" s="91" customFormat="1" ht="20.25" customHeight="1" x14ac:dyDescent="0.45">
      <c r="B14" s="89" t="s">
        <v>190</v>
      </c>
      <c r="C14" s="90"/>
      <c r="D14" s="89"/>
    </row>
    <row r="15" spans="2:11" s="91" customFormat="1" ht="20.25" customHeight="1" x14ac:dyDescent="0.45">
      <c r="B15" s="89"/>
      <c r="C15" s="90"/>
      <c r="D15" s="89"/>
    </row>
    <row r="16" spans="2:11" s="91" customFormat="1" ht="20.25" customHeight="1" x14ac:dyDescent="0.45">
      <c r="B16" s="89" t="s">
        <v>235</v>
      </c>
      <c r="C16" s="90"/>
      <c r="D16" s="89"/>
    </row>
    <row r="17" spans="2:4" s="91" customFormat="1" ht="20.25" customHeight="1" x14ac:dyDescent="0.45">
      <c r="B17" s="89" t="s">
        <v>233</v>
      </c>
      <c r="C17" s="90"/>
      <c r="D17" s="89"/>
    </row>
    <row r="18" spans="2:4" s="91" customFormat="1" ht="20.25" customHeight="1" x14ac:dyDescent="0.45">
      <c r="B18" s="89" t="s">
        <v>234</v>
      </c>
      <c r="C18" s="90"/>
      <c r="D18" s="89"/>
    </row>
    <row r="19" spans="2:4" s="91" customFormat="1" ht="20.25" customHeight="1" x14ac:dyDescent="0.45">
      <c r="B19" s="89"/>
      <c r="C19" s="90"/>
      <c r="D19" s="89"/>
    </row>
    <row r="20" spans="2:4" s="91" customFormat="1" ht="20.25" customHeight="1" x14ac:dyDescent="0.45">
      <c r="B20" s="89" t="s">
        <v>236</v>
      </c>
      <c r="C20" s="90"/>
      <c r="D20" s="89"/>
    </row>
    <row r="21" spans="2:4" s="91" customFormat="1" ht="20.25" customHeight="1" x14ac:dyDescent="0.45">
      <c r="B21" s="89" t="s">
        <v>205</v>
      </c>
      <c r="C21" s="90"/>
      <c r="D21" s="89"/>
    </row>
    <row r="22" spans="2:4" s="91" customFormat="1" ht="20.25" customHeight="1" x14ac:dyDescent="0.45">
      <c r="B22" s="89"/>
      <c r="C22" s="90"/>
      <c r="D22" s="89"/>
    </row>
    <row r="23" spans="2:4" s="91" customFormat="1" ht="20.25" customHeight="1" x14ac:dyDescent="0.45">
      <c r="B23" s="89" t="s">
        <v>237</v>
      </c>
      <c r="C23" s="90"/>
      <c r="D23" s="89"/>
    </row>
    <row r="24" spans="2:4" s="91" customFormat="1" ht="20.25" customHeight="1" x14ac:dyDescent="0.45">
      <c r="B24" s="89"/>
      <c r="C24" s="90"/>
      <c r="D24" s="89"/>
    </row>
    <row r="25" spans="2:4" s="91" customFormat="1" ht="17.25" customHeight="1" x14ac:dyDescent="0.45">
      <c r="B25" s="89" t="s">
        <v>238</v>
      </c>
      <c r="C25" s="89"/>
      <c r="D25" s="89"/>
    </row>
    <row r="26" spans="2:4" s="91" customFormat="1" ht="17.25" customHeight="1" x14ac:dyDescent="0.45">
      <c r="B26" s="89" t="s">
        <v>109</v>
      </c>
      <c r="C26" s="89"/>
      <c r="D26" s="89"/>
    </row>
    <row r="27" spans="2:4" s="91" customFormat="1" ht="17.25" customHeight="1" x14ac:dyDescent="0.45">
      <c r="B27" s="89"/>
      <c r="C27" s="89"/>
      <c r="D27" s="89"/>
    </row>
    <row r="28" spans="2:4" s="91" customFormat="1" ht="17.25" customHeight="1" x14ac:dyDescent="0.45">
      <c r="B28" s="89"/>
      <c r="C28" s="65" t="s">
        <v>20</v>
      </c>
      <c r="D28" s="65" t="s">
        <v>3</v>
      </c>
    </row>
    <row r="29" spans="2:4" s="91" customFormat="1" ht="17.25" customHeight="1" x14ac:dyDescent="0.45">
      <c r="B29" s="89"/>
      <c r="C29" s="65">
        <v>1</v>
      </c>
      <c r="D29" s="95" t="s">
        <v>76</v>
      </c>
    </row>
    <row r="30" spans="2:4" s="91" customFormat="1" ht="17.25" customHeight="1" x14ac:dyDescent="0.45">
      <c r="B30" s="89"/>
      <c r="C30" s="65">
        <v>2</v>
      </c>
      <c r="D30" s="95" t="s">
        <v>85</v>
      </c>
    </row>
    <row r="31" spans="2:4" s="91" customFormat="1" ht="17.25" customHeight="1" x14ac:dyDescent="0.45">
      <c r="B31" s="89"/>
      <c r="C31" s="65">
        <v>3</v>
      </c>
      <c r="D31" s="95" t="s">
        <v>82</v>
      </c>
    </row>
    <row r="32" spans="2:4" s="91" customFormat="1" ht="17.25" customHeight="1" x14ac:dyDescent="0.45">
      <c r="B32" s="89"/>
      <c r="C32" s="92"/>
      <c r="D32" s="94"/>
    </row>
    <row r="33" spans="2:51" s="91" customFormat="1" ht="17.25" customHeight="1" x14ac:dyDescent="0.45">
      <c r="B33" s="89" t="s">
        <v>239</v>
      </c>
      <c r="C33" s="89"/>
      <c r="D33" s="89"/>
      <c r="E33" s="96"/>
      <c r="F33" s="96"/>
    </row>
    <row r="34" spans="2:51" s="91" customFormat="1" ht="17.25" customHeight="1" x14ac:dyDescent="0.45">
      <c r="B34" s="89" t="s">
        <v>110</v>
      </c>
      <c r="C34" s="89"/>
      <c r="D34" s="89"/>
      <c r="E34" s="96"/>
      <c r="F34" s="96"/>
    </row>
    <row r="35" spans="2:51" s="91" customFormat="1" ht="17.25" customHeight="1" x14ac:dyDescent="0.45">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5">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5">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5">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5">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5">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5">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5">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5">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5">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5">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5">
      <c r="B46" s="89" t="s">
        <v>240</v>
      </c>
      <c r="C46" s="89"/>
      <c r="D46" s="89"/>
    </row>
    <row r="47" spans="2:51" s="91" customFormat="1" ht="17.25" customHeight="1" x14ac:dyDescent="0.45">
      <c r="B47" s="89" t="s">
        <v>115</v>
      </c>
      <c r="C47" s="89"/>
      <c r="D47" s="89"/>
      <c r="AH47" s="64"/>
      <c r="AI47" s="64"/>
      <c r="AJ47" s="64"/>
      <c r="AK47" s="64"/>
      <c r="AL47" s="64"/>
      <c r="AM47" s="64"/>
      <c r="AN47" s="64"/>
      <c r="AO47" s="64"/>
      <c r="AP47" s="64"/>
      <c r="AQ47" s="64"/>
      <c r="AR47" s="64"/>
      <c r="AS47" s="64"/>
    </row>
    <row r="48" spans="2:51" s="91" customFormat="1" ht="17.25" customHeight="1" x14ac:dyDescent="0.45">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5">
      <c r="F49" s="64"/>
    </row>
    <row r="50" spans="2:50" s="91" customFormat="1" ht="17.25" customHeight="1" x14ac:dyDescent="0.45">
      <c r="B50" s="89" t="s">
        <v>241</v>
      </c>
      <c r="C50" s="89"/>
    </row>
    <row r="51" spans="2:50" s="91" customFormat="1" ht="17.25" customHeight="1" x14ac:dyDescent="0.45">
      <c r="B51" s="89"/>
      <c r="C51" s="89"/>
    </row>
    <row r="52" spans="2:50" s="91" customFormat="1" ht="17.25" customHeight="1" x14ac:dyDescent="0.45">
      <c r="B52" s="89" t="s">
        <v>242</v>
      </c>
      <c r="C52" s="89"/>
    </row>
    <row r="53" spans="2:50" s="91" customFormat="1" ht="17.25" customHeight="1" x14ac:dyDescent="0.45">
      <c r="B53" s="89" t="s">
        <v>191</v>
      </c>
      <c r="C53" s="89"/>
    </row>
    <row r="54" spans="2:50" s="91" customFormat="1" ht="17.25" customHeight="1" x14ac:dyDescent="0.45">
      <c r="B54" s="89"/>
      <c r="C54" s="89"/>
    </row>
    <row r="55" spans="2:50" s="91" customFormat="1" ht="17.25" customHeight="1" x14ac:dyDescent="0.45">
      <c r="B55" s="89" t="s">
        <v>243</v>
      </c>
      <c r="C55" s="89"/>
    </row>
    <row r="56" spans="2:50" s="91" customFormat="1" ht="17.25" customHeight="1" x14ac:dyDescent="0.45">
      <c r="B56" s="89" t="s">
        <v>116</v>
      </c>
      <c r="C56" s="89"/>
    </row>
    <row r="57" spans="2:50" s="91" customFormat="1" ht="17.25" customHeight="1" x14ac:dyDescent="0.45">
      <c r="B57" s="89"/>
      <c r="C57" s="89"/>
    </row>
    <row r="58" spans="2:50" s="91" customFormat="1" ht="17.25" customHeight="1" x14ac:dyDescent="0.45">
      <c r="B58" s="89" t="s">
        <v>244</v>
      </c>
      <c r="C58" s="89"/>
      <c r="D58" s="89"/>
    </row>
    <row r="59" spans="2:50" s="91" customFormat="1" ht="17.25" customHeight="1" x14ac:dyDescent="0.45">
      <c r="B59" s="89"/>
      <c r="C59" s="89"/>
      <c r="D59" s="89"/>
    </row>
    <row r="60" spans="2:50" s="91" customFormat="1" ht="17.25" customHeight="1" x14ac:dyDescent="0.45">
      <c r="B60" s="96" t="s">
        <v>245</v>
      </c>
      <c r="C60" s="96"/>
      <c r="D60" s="89"/>
    </row>
    <row r="61" spans="2:50" s="91" customFormat="1" ht="17.25" customHeight="1" x14ac:dyDescent="0.45">
      <c r="B61" s="96" t="s">
        <v>117</v>
      </c>
      <c r="C61" s="96"/>
      <c r="D61" s="89"/>
    </row>
    <row r="62" spans="2:50" s="91" customFormat="1" ht="17.25" customHeight="1" x14ac:dyDescent="0.45">
      <c r="B62" s="96" t="s">
        <v>192</v>
      </c>
    </row>
    <row r="63" spans="2:50" s="91" customFormat="1" ht="17.25" customHeight="1" x14ac:dyDescent="0.45">
      <c r="B63" s="96"/>
    </row>
    <row r="64" spans="2:50" s="91" customFormat="1" ht="17.25" customHeight="1" x14ac:dyDescent="0.45">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5">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5">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5">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5">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5">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5">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5">
      <c r="B72" s="91" t="s">
        <v>250</v>
      </c>
    </row>
    <row r="73" spans="2:71" ht="18.75" customHeight="1" x14ac:dyDescent="0.45"/>
    <row r="74" spans="2:71" ht="18.75" customHeight="1" x14ac:dyDescent="0.45"/>
    <row r="75" spans="2:71" ht="18.75" customHeight="1" x14ac:dyDescent="0.45"/>
    <row r="76" spans="2:71" ht="18.75" customHeight="1" x14ac:dyDescent="0.45"/>
    <row r="77" spans="2:71" ht="18.75" customHeight="1" x14ac:dyDescent="0.45"/>
    <row r="78" spans="2:71" ht="18.75" customHeight="1" x14ac:dyDescent="0.45"/>
    <row r="79" spans="2:71" ht="18.75" customHeight="1" x14ac:dyDescent="0.45"/>
    <row r="80" spans="2:71"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row r="109" ht="18.75" customHeight="1" x14ac:dyDescent="0.45"/>
    <row r="110" ht="18.75" customHeight="1" x14ac:dyDescent="0.45"/>
    <row r="111" ht="18.75" customHeight="1" x14ac:dyDescent="0.45"/>
    <row r="112" ht="18.75" customHeight="1" x14ac:dyDescent="0.45"/>
    <row r="113" ht="18.75" customHeight="1" x14ac:dyDescent="0.45"/>
    <row r="114" ht="18.75" customHeight="1" x14ac:dyDescent="0.45"/>
    <row r="115" ht="18.75" customHeight="1" x14ac:dyDescent="0.45"/>
    <row r="116"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0"/>
  <sheetViews>
    <sheetView workbookViewId="0"/>
  </sheetViews>
  <sheetFormatPr defaultColWidth="9" defaultRowHeight="26.4" x14ac:dyDescent="0.45"/>
  <cols>
    <col min="1" max="1" width="1.8984375" style="190" customWidth="1"/>
    <col min="2" max="2" width="11.5" style="190" customWidth="1"/>
    <col min="3" max="12" width="40.59765625" style="190" customWidth="1"/>
    <col min="13" max="16384" width="9" style="190"/>
  </cols>
  <sheetData>
    <row r="1" spans="2:12" x14ac:dyDescent="0.45">
      <c r="B1" s="189" t="s">
        <v>98</v>
      </c>
      <c r="C1" s="189"/>
      <c r="D1" s="189"/>
    </row>
    <row r="2" spans="2:12" x14ac:dyDescent="0.45">
      <c r="B2" s="189"/>
      <c r="C2" s="189"/>
      <c r="D2" s="189"/>
    </row>
    <row r="3" spans="2:12" x14ac:dyDescent="0.45">
      <c r="B3" s="191" t="s">
        <v>99</v>
      </c>
      <c r="C3" s="191" t="s">
        <v>100</v>
      </c>
      <c r="D3" s="189"/>
    </row>
    <row r="4" spans="2:12" x14ac:dyDescent="0.45">
      <c r="B4" s="192">
        <v>1</v>
      </c>
      <c r="C4" s="193" t="s">
        <v>194</v>
      </c>
      <c r="D4" s="189"/>
    </row>
    <row r="5" spans="2:12" x14ac:dyDescent="0.45">
      <c r="B5" s="192">
        <v>2</v>
      </c>
      <c r="C5" s="193" t="s">
        <v>195</v>
      </c>
    </row>
    <row r="6" spans="2:12" x14ac:dyDescent="0.45">
      <c r="B6" s="192">
        <v>3</v>
      </c>
      <c r="C6" s="193" t="s">
        <v>196</v>
      </c>
      <c r="D6" s="189"/>
    </row>
    <row r="7" spans="2:12" x14ac:dyDescent="0.45">
      <c r="B7" s="192">
        <v>4</v>
      </c>
      <c r="C7" s="193" t="s">
        <v>197</v>
      </c>
      <c r="D7" s="189"/>
    </row>
    <row r="8" spans="2:12" x14ac:dyDescent="0.45">
      <c r="B8" s="192">
        <v>5</v>
      </c>
      <c r="C8" s="193" t="s">
        <v>251</v>
      </c>
      <c r="D8" s="189"/>
    </row>
    <row r="9" spans="2:12" x14ac:dyDescent="0.45">
      <c r="B9" s="192">
        <v>6</v>
      </c>
      <c r="C9" s="193" t="s">
        <v>81</v>
      </c>
      <c r="D9" s="189"/>
    </row>
    <row r="10" spans="2:12" x14ac:dyDescent="0.45">
      <c r="B10" s="192">
        <v>7</v>
      </c>
      <c r="C10" s="193" t="s">
        <v>148</v>
      </c>
      <c r="D10" s="189"/>
    </row>
    <row r="12" spans="2:12" x14ac:dyDescent="0.45">
      <c r="B12" s="189" t="s">
        <v>101</v>
      </c>
    </row>
    <row r="13" spans="2:12" ht="27" thickBot="1" x14ac:dyDescent="0.5"/>
    <row r="14" spans="2:12" ht="27" thickBot="1" x14ac:dyDescent="0.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5">
      <c r="B15" s="401" t="s">
        <v>84</v>
      </c>
      <c r="C15" s="198" t="s">
        <v>78</v>
      </c>
      <c r="D15" s="199" t="s">
        <v>79</v>
      </c>
      <c r="E15" s="199" t="s">
        <v>77</v>
      </c>
      <c r="F15" s="200" t="s">
        <v>81</v>
      </c>
      <c r="G15" s="200" t="s">
        <v>81</v>
      </c>
      <c r="H15" s="200" t="s">
        <v>81</v>
      </c>
      <c r="I15" s="200" t="s">
        <v>81</v>
      </c>
      <c r="J15" s="200" t="s">
        <v>81</v>
      </c>
      <c r="K15" s="200" t="s">
        <v>81</v>
      </c>
      <c r="L15" s="201" t="s">
        <v>81</v>
      </c>
    </row>
    <row r="16" spans="2:12" x14ac:dyDescent="0.45">
      <c r="B16" s="402"/>
      <c r="C16" s="202" t="s">
        <v>81</v>
      </c>
      <c r="D16" s="200" t="s">
        <v>80</v>
      </c>
      <c r="E16" s="200" t="s">
        <v>198</v>
      </c>
      <c r="F16" s="200" t="s">
        <v>81</v>
      </c>
      <c r="G16" s="200" t="s">
        <v>81</v>
      </c>
      <c r="H16" s="200" t="s">
        <v>81</v>
      </c>
      <c r="I16" s="200" t="s">
        <v>81</v>
      </c>
      <c r="J16" s="200" t="s">
        <v>81</v>
      </c>
      <c r="K16" s="200" t="s">
        <v>81</v>
      </c>
      <c r="L16" s="201" t="s">
        <v>81</v>
      </c>
    </row>
    <row r="17" spans="2:12" x14ac:dyDescent="0.45">
      <c r="B17" s="402"/>
      <c r="C17" s="202" t="s">
        <v>81</v>
      </c>
      <c r="D17" s="200" t="s">
        <v>19</v>
      </c>
      <c r="E17" s="200" t="s">
        <v>199</v>
      </c>
      <c r="F17" s="200" t="s">
        <v>81</v>
      </c>
      <c r="G17" s="200" t="s">
        <v>81</v>
      </c>
      <c r="H17" s="200" t="s">
        <v>81</v>
      </c>
      <c r="I17" s="200" t="s">
        <v>81</v>
      </c>
      <c r="J17" s="200" t="s">
        <v>81</v>
      </c>
      <c r="K17" s="200" t="s">
        <v>81</v>
      </c>
      <c r="L17" s="201" t="s">
        <v>81</v>
      </c>
    </row>
    <row r="18" spans="2:12" x14ac:dyDescent="0.45">
      <c r="B18" s="402"/>
      <c r="C18" s="202" t="s">
        <v>81</v>
      </c>
      <c r="D18" s="200" t="s">
        <v>106</v>
      </c>
      <c r="E18" s="200" t="s">
        <v>106</v>
      </c>
      <c r="F18" s="200" t="s">
        <v>81</v>
      </c>
      <c r="G18" s="200" t="s">
        <v>81</v>
      </c>
      <c r="H18" s="200" t="s">
        <v>81</v>
      </c>
      <c r="I18" s="200" t="s">
        <v>81</v>
      </c>
      <c r="J18" s="200" t="s">
        <v>81</v>
      </c>
      <c r="K18" s="200" t="s">
        <v>81</v>
      </c>
      <c r="L18" s="201" t="s">
        <v>81</v>
      </c>
    </row>
    <row r="19" spans="2:12" x14ac:dyDescent="0.45">
      <c r="B19" s="402"/>
      <c r="C19" s="202" t="s">
        <v>148</v>
      </c>
      <c r="D19" s="200" t="s">
        <v>81</v>
      </c>
      <c r="E19" s="200" t="s">
        <v>81</v>
      </c>
      <c r="F19" s="200" t="s">
        <v>81</v>
      </c>
      <c r="G19" s="200" t="s">
        <v>81</v>
      </c>
      <c r="H19" s="200" t="s">
        <v>81</v>
      </c>
      <c r="I19" s="200" t="s">
        <v>81</v>
      </c>
      <c r="J19" s="200" t="s">
        <v>81</v>
      </c>
      <c r="K19" s="200" t="s">
        <v>81</v>
      </c>
      <c r="L19" s="201" t="s">
        <v>81</v>
      </c>
    </row>
    <row r="20" spans="2:12" x14ac:dyDescent="0.45">
      <c r="B20" s="402"/>
      <c r="C20" s="202" t="s">
        <v>148</v>
      </c>
      <c r="D20" s="200" t="s">
        <v>81</v>
      </c>
      <c r="E20" s="200" t="s">
        <v>81</v>
      </c>
      <c r="F20" s="200" t="s">
        <v>81</v>
      </c>
      <c r="G20" s="200" t="s">
        <v>81</v>
      </c>
      <c r="H20" s="200" t="s">
        <v>81</v>
      </c>
      <c r="I20" s="200" t="s">
        <v>81</v>
      </c>
      <c r="J20" s="200" t="s">
        <v>81</v>
      </c>
      <c r="K20" s="200" t="s">
        <v>81</v>
      </c>
      <c r="L20" s="201" t="s">
        <v>81</v>
      </c>
    </row>
    <row r="21" spans="2:12" x14ac:dyDescent="0.45">
      <c r="B21" s="402"/>
      <c r="C21" s="202" t="s">
        <v>148</v>
      </c>
      <c r="D21" s="200" t="s">
        <v>81</v>
      </c>
      <c r="E21" s="200" t="s">
        <v>81</v>
      </c>
      <c r="F21" s="200" t="s">
        <v>81</v>
      </c>
      <c r="G21" s="200" t="s">
        <v>81</v>
      </c>
      <c r="H21" s="200" t="s">
        <v>81</v>
      </c>
      <c r="I21" s="200" t="s">
        <v>81</v>
      </c>
      <c r="J21" s="200" t="s">
        <v>81</v>
      </c>
      <c r="K21" s="200" t="s">
        <v>81</v>
      </c>
      <c r="L21" s="201" t="s">
        <v>81</v>
      </c>
    </row>
    <row r="22" spans="2:12" x14ac:dyDescent="0.45">
      <c r="B22" s="402"/>
      <c r="C22" s="202" t="s">
        <v>148</v>
      </c>
      <c r="D22" s="200" t="s">
        <v>81</v>
      </c>
      <c r="E22" s="200" t="s">
        <v>81</v>
      </c>
      <c r="F22" s="200" t="s">
        <v>81</v>
      </c>
      <c r="G22" s="200" t="s">
        <v>81</v>
      </c>
      <c r="H22" s="200" t="s">
        <v>81</v>
      </c>
      <c r="I22" s="200" t="s">
        <v>81</v>
      </c>
      <c r="J22" s="200" t="s">
        <v>81</v>
      </c>
      <c r="K22" s="200" t="s">
        <v>81</v>
      </c>
      <c r="L22" s="201" t="s">
        <v>81</v>
      </c>
    </row>
    <row r="23" spans="2:12" ht="27" thickBot="1" x14ac:dyDescent="0.5">
      <c r="B23" s="403"/>
      <c r="C23" s="203" t="s">
        <v>148</v>
      </c>
      <c r="D23" s="204" t="s">
        <v>148</v>
      </c>
      <c r="E23" s="204" t="s">
        <v>148</v>
      </c>
      <c r="F23" s="204" t="s">
        <v>148</v>
      </c>
      <c r="G23" s="204" t="s">
        <v>148</v>
      </c>
      <c r="H23" s="204" t="s">
        <v>148</v>
      </c>
      <c r="I23" s="204" t="s">
        <v>148</v>
      </c>
      <c r="J23" s="204" t="s">
        <v>148</v>
      </c>
      <c r="K23" s="204" t="s">
        <v>148</v>
      </c>
      <c r="L23" s="205" t="s">
        <v>148</v>
      </c>
    </row>
    <row r="25" spans="2:12" x14ac:dyDescent="0.45">
      <c r="C25" s="190" t="s">
        <v>145</v>
      </c>
    </row>
    <row r="26" spans="2:12" x14ac:dyDescent="0.45">
      <c r="C26" s="190" t="s">
        <v>86</v>
      </c>
    </row>
    <row r="27" spans="2:12" x14ac:dyDescent="0.45">
      <c r="C27" s="190" t="s">
        <v>147</v>
      </c>
    </row>
    <row r="28" spans="2:12" x14ac:dyDescent="0.45">
      <c r="C28" s="190" t="s">
        <v>87</v>
      </c>
    </row>
    <row r="29" spans="2:12" x14ac:dyDescent="0.45">
      <c r="C29" s="190" t="s">
        <v>102</v>
      </c>
    </row>
    <row r="30" spans="2:12" x14ac:dyDescent="0.45">
      <c r="C30" s="190" t="s">
        <v>200</v>
      </c>
    </row>
    <row r="32" spans="2:12" x14ac:dyDescent="0.45">
      <c r="C32" s="190" t="s">
        <v>88</v>
      </c>
    </row>
    <row r="33" spans="3:3" x14ac:dyDescent="0.45">
      <c r="C33" s="190" t="s">
        <v>89</v>
      </c>
    </row>
    <row r="35" spans="3:3" x14ac:dyDescent="0.45">
      <c r="C35" s="190" t="s">
        <v>146</v>
      </c>
    </row>
    <row r="36" spans="3:3" x14ac:dyDescent="0.45">
      <c r="C36" s="190" t="s">
        <v>90</v>
      </c>
    </row>
    <row r="37" spans="3:3" x14ac:dyDescent="0.45">
      <c r="C37" s="190" t="s">
        <v>91</v>
      </c>
    </row>
    <row r="38" spans="3:3" x14ac:dyDescent="0.45">
      <c r="C38" s="190" t="s">
        <v>92</v>
      </c>
    </row>
    <row r="39" spans="3:3" x14ac:dyDescent="0.45">
      <c r="C39" s="190" t="s">
        <v>93</v>
      </c>
    </row>
    <row r="40" spans="3:3" x14ac:dyDescent="0.45">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15</vt:i4>
      </vt:variant>
    </vt:vector>
  </HeadingPairs>
  <TitlesOfParts>
    <vt:vector size="22" baseType="lpstr">
      <vt:lpstr>【記載例】認知症対応型共同生活介護</vt:lpstr>
      <vt:lpstr>【記載例】シフト記号表（勤務時間帯）</vt:lpstr>
      <vt:lpstr>認知症対応型共同生活介護(50人)</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'認知症対応型共同生活介護(50人)'!Print_Area</vt:lpstr>
      <vt:lpstr>'認知症対応型共同生活介護（1枚用）'!Print_Titles</vt:lpstr>
      <vt:lpstr>'認知症対応型共同生活介護(50人)'!Print_Titles</vt:lpstr>
      <vt:lpstr>シフト記号表</vt:lpstr>
      <vt:lpstr>介護従業者</vt:lpstr>
      <vt:lpstr>管理者</vt:lpstr>
      <vt:lpstr>計画作成担当者</vt:lpstr>
      <vt:lpstr>職種</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