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150_jouhou\統計\●01毎月常住・町丁字別人口(常用）\R5毎月常住人口調査\02.例月処理\"/>
    </mc:Choice>
  </mc:AlternateContent>
  <xr:revisionPtr revIDLastSave="0" documentId="13_ncr:1_{D5DD9662-4D77-4529-8B55-21319901EE77}" xr6:coauthVersionLast="36" xr6:coauthVersionMax="36" xr10:uidLastSave="{00000000-0000-0000-0000-000000000000}"/>
  <bookViews>
    <workbookView xWindow="9585" yWindow="-15" windowWidth="9630" windowHeight="11910" activeTab="11" xr2:uid="{00000000-000D-0000-FFFF-FFFF00000000}"/>
  </bookViews>
  <sheets>
    <sheet name="4月 " sheetId="82" r:id="rId1"/>
    <sheet name="5月 " sheetId="83" r:id="rId2"/>
    <sheet name="6月  " sheetId="84" r:id="rId3"/>
    <sheet name="7月   " sheetId="85" r:id="rId4"/>
    <sheet name="8月  " sheetId="86" r:id="rId5"/>
    <sheet name="9月   " sheetId="87" r:id="rId6"/>
    <sheet name="10月  " sheetId="88" r:id="rId7"/>
    <sheet name="11月   " sheetId="89" r:id="rId8"/>
    <sheet name="12月" sheetId="90" r:id="rId9"/>
    <sheet name="1月" sheetId="91" r:id="rId10"/>
    <sheet name="2月 " sheetId="92" r:id="rId11"/>
    <sheet name="3月  " sheetId="93" r:id="rId12"/>
  </sheets>
  <calcPr calcId="191029"/>
</workbook>
</file>

<file path=xl/calcChain.xml><?xml version="1.0" encoding="utf-8"?>
<calcChain xmlns="http://schemas.openxmlformats.org/spreadsheetml/2006/main">
  <c r="F140" i="93" l="1"/>
  <c r="B140" i="93"/>
  <c r="J139" i="93"/>
  <c r="F139" i="93"/>
  <c r="B139" i="93"/>
  <c r="J138" i="93"/>
  <c r="F138" i="93"/>
  <c r="B138" i="93"/>
  <c r="J137" i="93"/>
  <c r="F137" i="93"/>
  <c r="B137" i="93"/>
  <c r="J136" i="93"/>
  <c r="B120" i="93" s="1"/>
  <c r="F136" i="93"/>
  <c r="B136" i="93"/>
  <c r="J135" i="93"/>
  <c r="F135" i="93"/>
  <c r="B135" i="93"/>
  <c r="J134" i="93"/>
  <c r="F134" i="93"/>
  <c r="B134" i="93"/>
  <c r="J133" i="93"/>
  <c r="F133" i="93"/>
  <c r="B133" i="93"/>
  <c r="J132" i="93"/>
  <c r="F132" i="93"/>
  <c r="B132" i="93"/>
  <c r="J131" i="93"/>
  <c r="F131" i="93"/>
  <c r="B131" i="93"/>
  <c r="J130" i="93"/>
  <c r="F130" i="93"/>
  <c r="B130" i="93"/>
  <c r="J129" i="93"/>
  <c r="F129" i="93"/>
  <c r="B129" i="93"/>
  <c r="J128" i="93"/>
  <c r="F128" i="93"/>
  <c r="B128" i="93"/>
  <c r="J127" i="93"/>
  <c r="F127" i="93"/>
  <c r="B127" i="93"/>
  <c r="J126" i="93"/>
  <c r="F126" i="93"/>
  <c r="B126" i="93"/>
  <c r="J125" i="93"/>
  <c r="F125" i="93"/>
  <c r="B125" i="93"/>
  <c r="J124" i="93"/>
  <c r="B118" i="93" s="1"/>
  <c r="F124" i="93"/>
  <c r="B124" i="93"/>
  <c r="J123" i="93"/>
  <c r="F123" i="93"/>
  <c r="B123" i="93"/>
  <c r="J122" i="93"/>
  <c r="F122" i="93"/>
  <c r="J121" i="93"/>
  <c r="F121" i="93"/>
  <c r="D121" i="93"/>
  <c r="C121" i="93"/>
  <c r="B121" i="93"/>
  <c r="J120" i="93"/>
  <c r="F120" i="93"/>
  <c r="D120" i="93"/>
  <c r="C120" i="93"/>
  <c r="J119" i="93"/>
  <c r="F119" i="93"/>
  <c r="D119" i="93"/>
  <c r="C119" i="93"/>
  <c r="J118" i="93"/>
  <c r="F118" i="93"/>
  <c r="B108" i="93" s="1"/>
  <c r="D118" i="93"/>
  <c r="C118" i="93"/>
  <c r="J117" i="93"/>
  <c r="F117" i="93"/>
  <c r="D117" i="93"/>
  <c r="C117" i="93"/>
  <c r="J116" i="93"/>
  <c r="F116" i="93"/>
  <c r="D116" i="93"/>
  <c r="C116" i="93"/>
  <c r="J115" i="93"/>
  <c r="B116" i="93" s="1"/>
  <c r="F115" i="93"/>
  <c r="D115" i="93"/>
  <c r="C115" i="93"/>
  <c r="J114" i="93"/>
  <c r="F114" i="93"/>
  <c r="D114" i="93"/>
  <c r="C114" i="93"/>
  <c r="J113" i="93"/>
  <c r="F113" i="93"/>
  <c r="D113" i="93"/>
  <c r="C113" i="93"/>
  <c r="J112" i="93"/>
  <c r="F112" i="93"/>
  <c r="D112" i="93"/>
  <c r="C112" i="93"/>
  <c r="J111" i="93"/>
  <c r="F111" i="93"/>
  <c r="D111" i="93"/>
  <c r="C111" i="93"/>
  <c r="J110" i="93"/>
  <c r="F110" i="93"/>
  <c r="D110" i="93"/>
  <c r="C110" i="93"/>
  <c r="J109" i="93"/>
  <c r="B115" i="93" s="1"/>
  <c r="F109" i="93"/>
  <c r="D109" i="93"/>
  <c r="C109" i="93"/>
  <c r="J108" i="93"/>
  <c r="F108" i="93"/>
  <c r="D108" i="93"/>
  <c r="C108" i="93"/>
  <c r="J107" i="93"/>
  <c r="F107" i="93"/>
  <c r="D107" i="93"/>
  <c r="C107" i="93"/>
  <c r="J106" i="93"/>
  <c r="F106" i="93"/>
  <c r="D106" i="93"/>
  <c r="C106" i="93"/>
  <c r="J105" i="93"/>
  <c r="F105" i="93"/>
  <c r="D105" i="93"/>
  <c r="C105" i="93"/>
  <c r="J104" i="93"/>
  <c r="F104" i="93"/>
  <c r="D104" i="93"/>
  <c r="C104" i="93"/>
  <c r="J103" i="93"/>
  <c r="F103" i="93"/>
  <c r="D103" i="93"/>
  <c r="C103" i="93"/>
  <c r="J102" i="93"/>
  <c r="F102" i="93"/>
  <c r="D102" i="93"/>
  <c r="C102" i="93"/>
  <c r="J101" i="93"/>
  <c r="F101" i="93"/>
  <c r="D101" i="93"/>
  <c r="C101" i="93"/>
  <c r="J100" i="93"/>
  <c r="F100" i="93"/>
  <c r="J99" i="93"/>
  <c r="B113" i="93" s="1"/>
  <c r="F99" i="93"/>
  <c r="J96" i="93"/>
  <c r="F93" i="93"/>
  <c r="B93" i="93"/>
  <c r="J92" i="93"/>
  <c r="F92" i="93"/>
  <c r="B92" i="93"/>
  <c r="J91" i="93"/>
  <c r="F91" i="93"/>
  <c r="B91" i="93"/>
  <c r="J90" i="93"/>
  <c r="F90" i="93"/>
  <c r="B90" i="93"/>
  <c r="J89" i="93"/>
  <c r="F89" i="93"/>
  <c r="B89" i="93"/>
  <c r="J88" i="93"/>
  <c r="F88" i="93"/>
  <c r="B88" i="93"/>
  <c r="J87" i="93"/>
  <c r="F87" i="93"/>
  <c r="B87" i="93"/>
  <c r="J86" i="93"/>
  <c r="F86" i="93"/>
  <c r="B86" i="93"/>
  <c r="B56" i="93" s="1"/>
  <c r="J85" i="93"/>
  <c r="F85" i="93"/>
  <c r="B85" i="93"/>
  <c r="J84" i="93"/>
  <c r="F84" i="93"/>
  <c r="B84" i="93"/>
  <c r="J83" i="93"/>
  <c r="F83" i="93"/>
  <c r="B83" i="93"/>
  <c r="J82" i="93"/>
  <c r="B72" i="93" s="1"/>
  <c r="F82" i="93"/>
  <c r="B82" i="93"/>
  <c r="J81" i="93"/>
  <c r="F81" i="93"/>
  <c r="B81" i="93"/>
  <c r="J80" i="93"/>
  <c r="F80" i="93"/>
  <c r="B80" i="93"/>
  <c r="J79" i="93"/>
  <c r="F79" i="93"/>
  <c r="B79" i="93"/>
  <c r="J78" i="93"/>
  <c r="F78" i="93"/>
  <c r="B78" i="93"/>
  <c r="J77" i="93"/>
  <c r="F77" i="93"/>
  <c r="B77" i="93"/>
  <c r="J76" i="93"/>
  <c r="F76" i="93"/>
  <c r="B76" i="93"/>
  <c r="J75" i="93"/>
  <c r="F75" i="93"/>
  <c r="J74" i="93"/>
  <c r="F74" i="93"/>
  <c r="D74" i="93"/>
  <c r="C74" i="93"/>
  <c r="B74" i="93"/>
  <c r="J73" i="93"/>
  <c r="F73" i="93"/>
  <c r="D73" i="93"/>
  <c r="C73" i="93"/>
  <c r="J72" i="93"/>
  <c r="F72" i="93"/>
  <c r="D72" i="93"/>
  <c r="C72" i="93"/>
  <c r="J71" i="93"/>
  <c r="F71" i="93"/>
  <c r="D71" i="93"/>
  <c r="C71" i="93"/>
  <c r="J70" i="93"/>
  <c r="F70" i="93"/>
  <c r="D70" i="93"/>
  <c r="C70" i="93"/>
  <c r="J69" i="93"/>
  <c r="F69" i="93"/>
  <c r="D69" i="93"/>
  <c r="C69" i="93"/>
  <c r="J68" i="93"/>
  <c r="B69" i="93" s="1"/>
  <c r="F68" i="93"/>
  <c r="D68" i="93"/>
  <c r="C68" i="93"/>
  <c r="J67" i="93"/>
  <c r="F67" i="93"/>
  <c r="D67" i="93"/>
  <c r="C67" i="93"/>
  <c r="J66" i="93"/>
  <c r="F66" i="93"/>
  <c r="D66" i="93"/>
  <c r="C66" i="93"/>
  <c r="J65" i="93"/>
  <c r="F65" i="93"/>
  <c r="D65" i="93"/>
  <c r="C65" i="93"/>
  <c r="J64" i="93"/>
  <c r="F64" i="93"/>
  <c r="D64" i="93"/>
  <c r="C64" i="93"/>
  <c r="J63" i="93"/>
  <c r="F63" i="93"/>
  <c r="D63" i="93"/>
  <c r="C63" i="93"/>
  <c r="J62" i="93"/>
  <c r="F62" i="93"/>
  <c r="D62" i="93"/>
  <c r="C62" i="93"/>
  <c r="J61" i="93"/>
  <c r="F61" i="93"/>
  <c r="D61" i="93"/>
  <c r="C61" i="93"/>
  <c r="J60" i="93"/>
  <c r="F60" i="93"/>
  <c r="D60" i="93"/>
  <c r="C60" i="93"/>
  <c r="J59" i="93"/>
  <c r="F59" i="93"/>
  <c r="B59" i="93" s="1"/>
  <c r="D59" i="93"/>
  <c r="C59" i="93"/>
  <c r="J58" i="93"/>
  <c r="F58" i="93"/>
  <c r="D58" i="93"/>
  <c r="C58" i="93"/>
  <c r="J57" i="93"/>
  <c r="F57" i="93"/>
  <c r="D57" i="93"/>
  <c r="C57" i="93"/>
  <c r="J56" i="93"/>
  <c r="F56" i="93"/>
  <c r="D56" i="93"/>
  <c r="C56" i="93"/>
  <c r="J55" i="93"/>
  <c r="F55" i="93"/>
  <c r="D55" i="93"/>
  <c r="C55" i="93"/>
  <c r="J54" i="93"/>
  <c r="F54" i="93"/>
  <c r="D54" i="93"/>
  <c r="C54" i="93"/>
  <c r="J53" i="93"/>
  <c r="F53" i="93"/>
  <c r="J52" i="93"/>
  <c r="F52" i="93"/>
  <c r="J49" i="93"/>
  <c r="F46" i="93"/>
  <c r="B46" i="93"/>
  <c r="J45" i="93"/>
  <c r="F45" i="93"/>
  <c r="B45" i="93"/>
  <c r="J44" i="93"/>
  <c r="F44" i="93"/>
  <c r="B44" i="93"/>
  <c r="J43" i="93"/>
  <c r="F43" i="93"/>
  <c r="B43" i="93"/>
  <c r="J42" i="93"/>
  <c r="F42" i="93"/>
  <c r="B42" i="93"/>
  <c r="J41" i="93"/>
  <c r="F41" i="93"/>
  <c r="B41" i="93"/>
  <c r="J40" i="93"/>
  <c r="F40" i="93"/>
  <c r="B40" i="93"/>
  <c r="J39" i="93"/>
  <c r="F39" i="93"/>
  <c r="B39" i="93"/>
  <c r="J38" i="93"/>
  <c r="F38" i="93"/>
  <c r="B38" i="93"/>
  <c r="J37" i="93"/>
  <c r="F37" i="93"/>
  <c r="B37" i="93"/>
  <c r="J36" i="93"/>
  <c r="F36" i="93"/>
  <c r="B36" i="93"/>
  <c r="J35" i="93"/>
  <c r="F35" i="93"/>
  <c r="B35" i="93"/>
  <c r="J34" i="93"/>
  <c r="F34" i="93"/>
  <c r="B34" i="93"/>
  <c r="J33" i="93"/>
  <c r="F33" i="93"/>
  <c r="B33" i="93"/>
  <c r="J32" i="93"/>
  <c r="F32" i="93"/>
  <c r="B32" i="93"/>
  <c r="J31" i="93"/>
  <c r="F31" i="93"/>
  <c r="B31" i="93"/>
  <c r="J30" i="93"/>
  <c r="F30" i="93"/>
  <c r="B30" i="93"/>
  <c r="J29" i="93"/>
  <c r="F29" i="93"/>
  <c r="B29" i="93"/>
  <c r="J28" i="93"/>
  <c r="F28" i="93"/>
  <c r="J27" i="93"/>
  <c r="F27" i="93"/>
  <c r="D27" i="93"/>
  <c r="C27" i="93"/>
  <c r="B27" i="93"/>
  <c r="J26" i="93"/>
  <c r="F26" i="93"/>
  <c r="D26" i="93"/>
  <c r="C26" i="93"/>
  <c r="J25" i="93"/>
  <c r="F25" i="93"/>
  <c r="D25" i="93"/>
  <c r="C25" i="93"/>
  <c r="J24" i="93"/>
  <c r="F24" i="93"/>
  <c r="D24" i="93"/>
  <c r="C24" i="93"/>
  <c r="J23" i="93"/>
  <c r="F23" i="93"/>
  <c r="D23" i="93"/>
  <c r="C23" i="93"/>
  <c r="J22" i="93"/>
  <c r="F22" i="93"/>
  <c r="D22" i="93"/>
  <c r="C22" i="93"/>
  <c r="J21" i="93"/>
  <c r="F21" i="93"/>
  <c r="D21" i="93"/>
  <c r="C21" i="93"/>
  <c r="J20" i="93"/>
  <c r="F20" i="93"/>
  <c r="D20" i="93"/>
  <c r="C20" i="93"/>
  <c r="J19" i="93"/>
  <c r="F19" i="93"/>
  <c r="D19" i="93"/>
  <c r="C19" i="93"/>
  <c r="J18" i="93"/>
  <c r="F18" i="93"/>
  <c r="D18" i="93"/>
  <c r="C18" i="93"/>
  <c r="J17" i="93"/>
  <c r="F17" i="93"/>
  <c r="D17" i="93"/>
  <c r="C17" i="93"/>
  <c r="J16" i="93"/>
  <c r="F16" i="93"/>
  <c r="D16" i="93"/>
  <c r="C16" i="93"/>
  <c r="J15" i="93"/>
  <c r="F15" i="93"/>
  <c r="D15" i="93"/>
  <c r="C15" i="93"/>
  <c r="J14" i="93"/>
  <c r="F14" i="93"/>
  <c r="D14" i="93"/>
  <c r="C14" i="93"/>
  <c r="J13" i="93"/>
  <c r="F13" i="93"/>
  <c r="D13" i="93"/>
  <c r="C13" i="93"/>
  <c r="J12" i="93"/>
  <c r="F12" i="93"/>
  <c r="D12" i="93"/>
  <c r="C12" i="93"/>
  <c r="J11" i="93"/>
  <c r="F11" i="93"/>
  <c r="D11" i="93"/>
  <c r="C11" i="93"/>
  <c r="J10" i="93"/>
  <c r="F10" i="93"/>
  <c r="D10" i="93"/>
  <c r="C10" i="93"/>
  <c r="J9" i="93"/>
  <c r="F9" i="93"/>
  <c r="D9" i="93"/>
  <c r="C9" i="93"/>
  <c r="J8" i="93"/>
  <c r="F8" i="93"/>
  <c r="D8" i="93"/>
  <c r="C8" i="93"/>
  <c r="J7" i="93"/>
  <c r="F7" i="93"/>
  <c r="D7" i="93"/>
  <c r="C7" i="93"/>
  <c r="J6" i="93"/>
  <c r="F6" i="93"/>
  <c r="J5" i="93"/>
  <c r="F5" i="93"/>
  <c r="B20" i="93" l="1"/>
  <c r="B10" i="93"/>
  <c r="B17" i="93"/>
  <c r="B8" i="93"/>
  <c r="B11" i="93"/>
  <c r="B106" i="93"/>
  <c r="B104" i="93"/>
  <c r="B103" i="93"/>
  <c r="B67" i="93"/>
  <c r="B57" i="93"/>
  <c r="B60" i="93"/>
  <c r="B58" i="93"/>
  <c r="B114" i="93"/>
  <c r="B119" i="93"/>
  <c r="B117" i="93"/>
  <c r="B105" i="93"/>
  <c r="B107" i="93"/>
  <c r="B109" i="93"/>
  <c r="B110" i="93"/>
  <c r="B111" i="93"/>
  <c r="B112" i="93"/>
  <c r="D99" i="93"/>
  <c r="C99" i="93"/>
  <c r="B101" i="93"/>
  <c r="B102" i="93"/>
  <c r="B70" i="93"/>
  <c r="B66" i="93"/>
  <c r="B71" i="93"/>
  <c r="B73" i="93"/>
  <c r="B68" i="93"/>
  <c r="B63" i="93"/>
  <c r="B64" i="93"/>
  <c r="B65" i="93"/>
  <c r="D52" i="93"/>
  <c r="B62" i="93"/>
  <c r="B61" i="93"/>
  <c r="B55" i="93"/>
  <c r="B54" i="93"/>
  <c r="C52" i="93"/>
  <c r="B19" i="93"/>
  <c r="B26" i="93"/>
  <c r="B24" i="93"/>
  <c r="B23" i="93"/>
  <c r="B21" i="93"/>
  <c r="B22" i="93"/>
  <c r="B25" i="93"/>
  <c r="B13" i="93"/>
  <c r="B18" i="93"/>
  <c r="B15" i="93"/>
  <c r="B16" i="93"/>
  <c r="B12" i="93"/>
  <c r="B14" i="93"/>
  <c r="B7" i="93"/>
  <c r="B9" i="93"/>
  <c r="C5" i="93"/>
  <c r="D5" i="93"/>
  <c r="F140" i="92"/>
  <c r="B140" i="92"/>
  <c r="J139" i="92"/>
  <c r="F139" i="92"/>
  <c r="B139" i="92"/>
  <c r="J138" i="92"/>
  <c r="F138" i="92"/>
  <c r="B138" i="92"/>
  <c r="J137" i="92"/>
  <c r="F137" i="92"/>
  <c r="B112" i="92" s="1"/>
  <c r="B137" i="92"/>
  <c r="J136" i="92"/>
  <c r="F136" i="92"/>
  <c r="B136" i="92"/>
  <c r="J135" i="92"/>
  <c r="F135" i="92"/>
  <c r="B135" i="92"/>
  <c r="J134" i="92"/>
  <c r="F134" i="92"/>
  <c r="B134" i="92"/>
  <c r="J133" i="92"/>
  <c r="F133" i="92"/>
  <c r="B111" i="92" s="1"/>
  <c r="B133" i="92"/>
  <c r="B103" i="92" s="1"/>
  <c r="J132" i="92"/>
  <c r="F132" i="92"/>
  <c r="B132" i="92"/>
  <c r="J131" i="92"/>
  <c r="F131" i="92"/>
  <c r="B131" i="92"/>
  <c r="J130" i="92"/>
  <c r="F130" i="92"/>
  <c r="B130" i="92"/>
  <c r="J129" i="92"/>
  <c r="F129" i="92"/>
  <c r="B110" i="92" s="1"/>
  <c r="B129" i="92"/>
  <c r="B102" i="92" s="1"/>
  <c r="J128" i="92"/>
  <c r="F128" i="92"/>
  <c r="B128" i="92"/>
  <c r="J127" i="92"/>
  <c r="F127" i="92"/>
  <c r="B127" i="92"/>
  <c r="J126" i="92"/>
  <c r="F126" i="92"/>
  <c r="B126" i="92"/>
  <c r="J125" i="92"/>
  <c r="F125" i="92"/>
  <c r="B109" i="92" s="1"/>
  <c r="B125" i="92"/>
  <c r="J124" i="92"/>
  <c r="B118" i="92" s="1"/>
  <c r="F124" i="92"/>
  <c r="B124" i="92"/>
  <c r="J123" i="92"/>
  <c r="F123" i="92"/>
  <c r="B123" i="92"/>
  <c r="J122" i="92"/>
  <c r="F122" i="92"/>
  <c r="J121" i="92"/>
  <c r="F121" i="92"/>
  <c r="D121" i="92"/>
  <c r="C121" i="92"/>
  <c r="B121" i="92"/>
  <c r="J120" i="92"/>
  <c r="F120" i="92"/>
  <c r="D120" i="92"/>
  <c r="C120" i="92"/>
  <c r="J119" i="92"/>
  <c r="F119" i="92"/>
  <c r="D119" i="92"/>
  <c r="C119" i="92"/>
  <c r="J118" i="92"/>
  <c r="F118" i="92"/>
  <c r="D118" i="92"/>
  <c r="C118" i="92"/>
  <c r="J117" i="92"/>
  <c r="F117" i="92"/>
  <c r="D117" i="92"/>
  <c r="C117" i="92"/>
  <c r="J116" i="92"/>
  <c r="F116" i="92"/>
  <c r="D116" i="92"/>
  <c r="C116" i="92"/>
  <c r="J115" i="92"/>
  <c r="F115" i="92"/>
  <c r="D115" i="92"/>
  <c r="C115" i="92"/>
  <c r="J114" i="92"/>
  <c r="F114" i="92"/>
  <c r="D114" i="92"/>
  <c r="C114" i="92"/>
  <c r="J113" i="92"/>
  <c r="F113" i="92"/>
  <c r="D113" i="92"/>
  <c r="C113" i="92"/>
  <c r="J112" i="92"/>
  <c r="F112" i="92"/>
  <c r="B107" i="92" s="1"/>
  <c r="D112" i="92"/>
  <c r="C112" i="92"/>
  <c r="J111" i="92"/>
  <c r="F111" i="92"/>
  <c r="D111" i="92"/>
  <c r="C111" i="92"/>
  <c r="J110" i="92"/>
  <c r="F110" i="92"/>
  <c r="D110" i="92"/>
  <c r="C110" i="92"/>
  <c r="J109" i="92"/>
  <c r="B115" i="92" s="1"/>
  <c r="F109" i="92"/>
  <c r="D109" i="92"/>
  <c r="C109" i="92"/>
  <c r="J108" i="92"/>
  <c r="F108" i="92"/>
  <c r="D108" i="92"/>
  <c r="C108" i="92"/>
  <c r="J107" i="92"/>
  <c r="F107" i="92"/>
  <c r="D107" i="92"/>
  <c r="C107" i="92"/>
  <c r="J106" i="92"/>
  <c r="F106" i="92"/>
  <c r="B106" i="92" s="1"/>
  <c r="D106" i="92"/>
  <c r="C106" i="92"/>
  <c r="J105" i="92"/>
  <c r="F105" i="92"/>
  <c r="D105" i="92"/>
  <c r="C105" i="92"/>
  <c r="J104" i="92"/>
  <c r="F104" i="92"/>
  <c r="D104" i="92"/>
  <c r="C104" i="92"/>
  <c r="J103" i="92"/>
  <c r="F103" i="92"/>
  <c r="D103" i="92"/>
  <c r="C103" i="92"/>
  <c r="J102" i="92"/>
  <c r="F102" i="92"/>
  <c r="D102" i="92"/>
  <c r="C102" i="92"/>
  <c r="J101" i="92"/>
  <c r="F101" i="92"/>
  <c r="D101" i="92"/>
  <c r="C101" i="92"/>
  <c r="J100" i="92"/>
  <c r="F100" i="92"/>
  <c r="J99" i="92"/>
  <c r="B113" i="92" s="1"/>
  <c r="F99" i="92"/>
  <c r="J96" i="92"/>
  <c r="F93" i="92"/>
  <c r="B93" i="92"/>
  <c r="J92" i="92"/>
  <c r="F92" i="92"/>
  <c r="B92" i="92"/>
  <c r="J91" i="92"/>
  <c r="F91" i="92"/>
  <c r="B91" i="92"/>
  <c r="J90" i="92"/>
  <c r="F90" i="92"/>
  <c r="B90" i="92"/>
  <c r="J89" i="92"/>
  <c r="F89" i="92"/>
  <c r="B89" i="92"/>
  <c r="J88" i="92"/>
  <c r="F88" i="92"/>
  <c r="B88" i="92"/>
  <c r="J87" i="92"/>
  <c r="B73" i="92" s="1"/>
  <c r="F87" i="92"/>
  <c r="B87" i="92"/>
  <c r="B56" i="92" s="1"/>
  <c r="J86" i="92"/>
  <c r="F86" i="92"/>
  <c r="B86" i="92"/>
  <c r="J85" i="92"/>
  <c r="F85" i="92"/>
  <c r="B85" i="92"/>
  <c r="J84" i="92"/>
  <c r="F84" i="92"/>
  <c r="B84" i="92"/>
  <c r="J83" i="92"/>
  <c r="B72" i="92" s="1"/>
  <c r="F83" i="92"/>
  <c r="B83" i="92"/>
  <c r="J82" i="92"/>
  <c r="F82" i="92"/>
  <c r="B82" i="92"/>
  <c r="J81" i="92"/>
  <c r="F81" i="92"/>
  <c r="B81" i="92"/>
  <c r="J80" i="92"/>
  <c r="F80" i="92"/>
  <c r="B80" i="92"/>
  <c r="J79" i="92"/>
  <c r="F79" i="92"/>
  <c r="B79" i="92"/>
  <c r="J78" i="92"/>
  <c r="F78" i="92"/>
  <c r="B78" i="92"/>
  <c r="J77" i="92"/>
  <c r="F77" i="92"/>
  <c r="B77" i="92"/>
  <c r="J76" i="92"/>
  <c r="F76" i="92"/>
  <c r="B76" i="92"/>
  <c r="J75" i="92"/>
  <c r="F75" i="92"/>
  <c r="J74" i="92"/>
  <c r="F74" i="92"/>
  <c r="D74" i="92"/>
  <c r="C74" i="92"/>
  <c r="B74" i="92"/>
  <c r="J73" i="92"/>
  <c r="F73" i="92"/>
  <c r="D73" i="92"/>
  <c r="C73" i="92"/>
  <c r="J72" i="92"/>
  <c r="F72" i="92"/>
  <c r="D72" i="92"/>
  <c r="C72" i="92"/>
  <c r="J71" i="92"/>
  <c r="F71" i="92"/>
  <c r="D71" i="92"/>
  <c r="C71" i="92"/>
  <c r="J70" i="92"/>
  <c r="F70" i="92"/>
  <c r="D70" i="92"/>
  <c r="C70" i="92"/>
  <c r="J69" i="92"/>
  <c r="F69" i="92"/>
  <c r="D69" i="92"/>
  <c r="C69" i="92"/>
  <c r="J68" i="92"/>
  <c r="F68" i="92"/>
  <c r="D68" i="92"/>
  <c r="C68" i="92"/>
  <c r="J67" i="92"/>
  <c r="F67" i="92"/>
  <c r="D67" i="92"/>
  <c r="C67" i="92"/>
  <c r="J66" i="92"/>
  <c r="F66" i="92"/>
  <c r="D66" i="92"/>
  <c r="C66" i="92"/>
  <c r="J65" i="92"/>
  <c r="F65" i="92"/>
  <c r="D65" i="92"/>
  <c r="C65" i="92"/>
  <c r="J64" i="92"/>
  <c r="F64" i="92"/>
  <c r="D64" i="92"/>
  <c r="C64" i="92"/>
  <c r="J63" i="92"/>
  <c r="F63" i="92"/>
  <c r="D63" i="92"/>
  <c r="C63" i="92"/>
  <c r="J62" i="92"/>
  <c r="F62" i="92"/>
  <c r="D62" i="92"/>
  <c r="C62" i="92"/>
  <c r="J61" i="92"/>
  <c r="F61" i="92"/>
  <c r="D61" i="92"/>
  <c r="C61" i="92"/>
  <c r="J60" i="92"/>
  <c r="F60" i="92"/>
  <c r="D60" i="92"/>
  <c r="C60" i="92"/>
  <c r="J59" i="92"/>
  <c r="F59" i="92"/>
  <c r="D59" i="92"/>
  <c r="C59" i="92"/>
  <c r="J58" i="92"/>
  <c r="F58" i="92"/>
  <c r="D58" i="92"/>
  <c r="C58" i="92"/>
  <c r="J57" i="92"/>
  <c r="B67" i="92" s="1"/>
  <c r="F57" i="92"/>
  <c r="D57" i="92"/>
  <c r="C57" i="92"/>
  <c r="J56" i="92"/>
  <c r="F56" i="92"/>
  <c r="D56" i="92"/>
  <c r="C56" i="92"/>
  <c r="J55" i="92"/>
  <c r="F55" i="92"/>
  <c r="D55" i="92"/>
  <c r="C55" i="92"/>
  <c r="J54" i="92"/>
  <c r="F54" i="92"/>
  <c r="B58" i="92" s="1"/>
  <c r="D54" i="92"/>
  <c r="C54" i="92"/>
  <c r="J53" i="92"/>
  <c r="F53" i="92"/>
  <c r="J52" i="92"/>
  <c r="F52" i="92"/>
  <c r="J49" i="92"/>
  <c r="F46" i="92"/>
  <c r="B46" i="92"/>
  <c r="J45" i="92"/>
  <c r="B27" i="92" s="1"/>
  <c r="F45" i="92"/>
  <c r="B45" i="92"/>
  <c r="J44" i="92"/>
  <c r="F44" i="92"/>
  <c r="B44" i="92"/>
  <c r="J43" i="92"/>
  <c r="F43" i="92"/>
  <c r="B43" i="92"/>
  <c r="J42" i="92"/>
  <c r="F42" i="92"/>
  <c r="B42" i="92"/>
  <c r="J41" i="92"/>
  <c r="F41" i="92"/>
  <c r="B41" i="92"/>
  <c r="J40" i="92"/>
  <c r="F40" i="92"/>
  <c r="B40" i="92"/>
  <c r="J39" i="92"/>
  <c r="F39" i="92"/>
  <c r="B39" i="92"/>
  <c r="J38" i="92"/>
  <c r="F38" i="92"/>
  <c r="B38" i="92"/>
  <c r="J37" i="92"/>
  <c r="F37" i="92"/>
  <c r="B37" i="92"/>
  <c r="J36" i="92"/>
  <c r="F36" i="92"/>
  <c r="B36" i="92"/>
  <c r="J35" i="92"/>
  <c r="F35" i="92"/>
  <c r="B35" i="92"/>
  <c r="J34" i="92"/>
  <c r="F34" i="92"/>
  <c r="B34" i="92"/>
  <c r="J33" i="92"/>
  <c r="F33" i="92"/>
  <c r="B33" i="92"/>
  <c r="J32" i="92"/>
  <c r="F32" i="92"/>
  <c r="B32" i="92"/>
  <c r="J31" i="92"/>
  <c r="F31" i="92"/>
  <c r="B31" i="92"/>
  <c r="J30" i="92"/>
  <c r="F30" i="92"/>
  <c r="B30" i="92"/>
  <c r="J29" i="92"/>
  <c r="F29" i="92"/>
  <c r="B29" i="92"/>
  <c r="J28" i="92"/>
  <c r="F28" i="92"/>
  <c r="J27" i="92"/>
  <c r="F27" i="92"/>
  <c r="D27" i="92"/>
  <c r="C27" i="92"/>
  <c r="J26" i="92"/>
  <c r="F26" i="92"/>
  <c r="D26" i="92"/>
  <c r="C26" i="92"/>
  <c r="J25" i="92"/>
  <c r="F25" i="92"/>
  <c r="D25" i="92"/>
  <c r="C25" i="92"/>
  <c r="J24" i="92"/>
  <c r="F24" i="92"/>
  <c r="D24" i="92"/>
  <c r="C24" i="92"/>
  <c r="J23" i="92"/>
  <c r="F23" i="92"/>
  <c r="D23" i="92"/>
  <c r="C23" i="92"/>
  <c r="J22" i="92"/>
  <c r="F22" i="92"/>
  <c r="D22" i="92"/>
  <c r="C22" i="92"/>
  <c r="J21" i="92"/>
  <c r="F21" i="92"/>
  <c r="D21" i="92"/>
  <c r="C21" i="92"/>
  <c r="B21" i="92"/>
  <c r="J20" i="92"/>
  <c r="F20" i="92"/>
  <c r="D20" i="92"/>
  <c r="C20" i="92"/>
  <c r="J19" i="92"/>
  <c r="F19" i="92"/>
  <c r="D19" i="92"/>
  <c r="C19" i="92"/>
  <c r="J18" i="92"/>
  <c r="F18" i="92"/>
  <c r="D18" i="92"/>
  <c r="C18" i="92"/>
  <c r="J17" i="92"/>
  <c r="F17" i="92"/>
  <c r="D17" i="92"/>
  <c r="C17" i="92"/>
  <c r="J16" i="92"/>
  <c r="F16" i="92"/>
  <c r="D16" i="92"/>
  <c r="C16" i="92"/>
  <c r="J15" i="92"/>
  <c r="F15" i="92"/>
  <c r="D15" i="92"/>
  <c r="C15" i="92"/>
  <c r="J14" i="92"/>
  <c r="F14" i="92"/>
  <c r="D14" i="92"/>
  <c r="C14" i="92"/>
  <c r="J13" i="92"/>
  <c r="F13" i="92"/>
  <c r="D13" i="92"/>
  <c r="C13" i="92"/>
  <c r="J12" i="92"/>
  <c r="F12" i="92"/>
  <c r="D12" i="92"/>
  <c r="C12" i="92"/>
  <c r="J11" i="92"/>
  <c r="F11" i="92"/>
  <c r="D11" i="92"/>
  <c r="C11" i="92"/>
  <c r="J10" i="92"/>
  <c r="F10" i="92"/>
  <c r="D10" i="92"/>
  <c r="C10" i="92"/>
  <c r="J9" i="92"/>
  <c r="F9" i="92"/>
  <c r="D9" i="92"/>
  <c r="C9" i="92"/>
  <c r="J8" i="92"/>
  <c r="F8" i="92"/>
  <c r="D8" i="92"/>
  <c r="C8" i="92"/>
  <c r="J7" i="92"/>
  <c r="F7" i="92"/>
  <c r="B11" i="92" s="1"/>
  <c r="D7" i="92"/>
  <c r="C7" i="92"/>
  <c r="J6" i="92"/>
  <c r="F6" i="92"/>
  <c r="J5" i="92"/>
  <c r="F5" i="92"/>
  <c r="B99" i="93" l="1"/>
  <c r="B52" i="93"/>
  <c r="B5" i="93"/>
  <c r="B116" i="92"/>
  <c r="B119" i="92"/>
  <c r="B120" i="92"/>
  <c r="B117" i="92"/>
  <c r="B114" i="92"/>
  <c r="B105" i="92"/>
  <c r="B108" i="92"/>
  <c r="D99" i="92"/>
  <c r="C99" i="92"/>
  <c r="B101" i="92"/>
  <c r="B104" i="92"/>
  <c r="B68" i="92"/>
  <c r="B54" i="92"/>
  <c r="B18" i="92"/>
  <c r="B9" i="92"/>
  <c r="B8" i="92"/>
  <c r="B69" i="92"/>
  <c r="B66" i="92"/>
  <c r="B71" i="92"/>
  <c r="C52" i="92"/>
  <c r="B70" i="92"/>
  <c r="B61" i="92"/>
  <c r="B59" i="92"/>
  <c r="B60" i="92"/>
  <c r="B62" i="92"/>
  <c r="B63" i="92"/>
  <c r="B64" i="92"/>
  <c r="B65" i="92"/>
  <c r="B55" i="92"/>
  <c r="B57" i="92"/>
  <c r="D52" i="92"/>
  <c r="B22" i="92"/>
  <c r="B24" i="92"/>
  <c r="B19" i="92"/>
  <c r="B20" i="92"/>
  <c r="B25" i="92"/>
  <c r="B26" i="92"/>
  <c r="B23" i="92"/>
  <c r="B13" i="92"/>
  <c r="B15" i="92"/>
  <c r="B16" i="92"/>
  <c r="B17" i="92"/>
  <c r="B12" i="92"/>
  <c r="B10" i="92"/>
  <c r="B14" i="92"/>
  <c r="D5" i="92"/>
  <c r="C5" i="92"/>
  <c r="B7" i="92"/>
  <c r="F140" i="91"/>
  <c r="B140" i="91"/>
  <c r="J139" i="91"/>
  <c r="B121" i="91" s="1"/>
  <c r="F139" i="91"/>
  <c r="B139" i="91"/>
  <c r="J138" i="91"/>
  <c r="F138" i="91"/>
  <c r="B138" i="91"/>
  <c r="J137" i="91"/>
  <c r="F137" i="91"/>
  <c r="B112" i="91" s="1"/>
  <c r="B137" i="91"/>
  <c r="J136" i="91"/>
  <c r="F136" i="91"/>
  <c r="B136" i="91"/>
  <c r="J135" i="91"/>
  <c r="F135" i="91"/>
  <c r="B135" i="91"/>
  <c r="J134" i="91"/>
  <c r="F134" i="91"/>
  <c r="B134" i="91"/>
  <c r="J133" i="91"/>
  <c r="F133" i="91"/>
  <c r="B111" i="91" s="1"/>
  <c r="B133" i="91"/>
  <c r="J132" i="91"/>
  <c r="F132" i="91"/>
  <c r="B132" i="91"/>
  <c r="J131" i="91"/>
  <c r="F131" i="91"/>
  <c r="B131" i="91"/>
  <c r="J130" i="91"/>
  <c r="F130" i="91"/>
  <c r="B130" i="91"/>
  <c r="J129" i="91"/>
  <c r="F129" i="91"/>
  <c r="B129" i="91"/>
  <c r="J128" i="91"/>
  <c r="F128" i="91"/>
  <c r="B128" i="91"/>
  <c r="J127" i="91"/>
  <c r="F127" i="91"/>
  <c r="B127" i="91"/>
  <c r="J126" i="91"/>
  <c r="F126" i="91"/>
  <c r="B126" i="91"/>
  <c r="J125" i="91"/>
  <c r="F125" i="91"/>
  <c r="B125" i="91"/>
  <c r="J124" i="91"/>
  <c r="F124" i="91"/>
  <c r="B124" i="91"/>
  <c r="J123" i="91"/>
  <c r="F123" i="91"/>
  <c r="B123" i="91"/>
  <c r="J122" i="91"/>
  <c r="F122" i="91"/>
  <c r="J121" i="91"/>
  <c r="F121" i="91"/>
  <c r="D121" i="91"/>
  <c r="C121" i="91"/>
  <c r="J120" i="91"/>
  <c r="F120" i="91"/>
  <c r="D120" i="91"/>
  <c r="C120" i="91"/>
  <c r="J119" i="91"/>
  <c r="F119" i="91"/>
  <c r="D119" i="91"/>
  <c r="C119" i="91"/>
  <c r="J118" i="91"/>
  <c r="F118" i="91"/>
  <c r="D118" i="91"/>
  <c r="C118" i="91"/>
  <c r="J117" i="91"/>
  <c r="F117" i="91"/>
  <c r="D117" i="91"/>
  <c r="C117" i="91"/>
  <c r="J116" i="91"/>
  <c r="F116" i="91"/>
  <c r="D116" i="91"/>
  <c r="C116" i="91"/>
  <c r="J115" i="91"/>
  <c r="F115" i="91"/>
  <c r="D115" i="91"/>
  <c r="C115" i="91"/>
  <c r="J114" i="91"/>
  <c r="F114" i="91"/>
  <c r="D114" i="91"/>
  <c r="C114" i="91"/>
  <c r="J113" i="91"/>
  <c r="F113" i="91"/>
  <c r="D113" i="91"/>
  <c r="C113" i="91"/>
  <c r="J112" i="91"/>
  <c r="F112" i="91"/>
  <c r="D112" i="91"/>
  <c r="C112" i="91"/>
  <c r="J111" i="91"/>
  <c r="F111" i="91"/>
  <c r="D111" i="91"/>
  <c r="C111" i="91"/>
  <c r="J110" i="91"/>
  <c r="F110" i="91"/>
  <c r="D110" i="91"/>
  <c r="C110" i="91"/>
  <c r="J109" i="91"/>
  <c r="F109" i="91"/>
  <c r="D109" i="91"/>
  <c r="C109" i="91"/>
  <c r="J108" i="91"/>
  <c r="F108" i="91"/>
  <c r="D108" i="91"/>
  <c r="C108" i="91"/>
  <c r="J107" i="91"/>
  <c r="F107" i="91"/>
  <c r="D107" i="91"/>
  <c r="C107" i="91"/>
  <c r="J106" i="91"/>
  <c r="F106" i="91"/>
  <c r="D106" i="91"/>
  <c r="C106" i="91"/>
  <c r="J105" i="91"/>
  <c r="F105" i="91"/>
  <c r="D105" i="91"/>
  <c r="C105" i="91"/>
  <c r="J104" i="91"/>
  <c r="F104" i="91"/>
  <c r="D104" i="91"/>
  <c r="C104" i="91"/>
  <c r="J103" i="91"/>
  <c r="F103" i="91"/>
  <c r="D103" i="91"/>
  <c r="C103" i="91"/>
  <c r="J102" i="91"/>
  <c r="F102" i="91"/>
  <c r="D102" i="91"/>
  <c r="C102" i="91"/>
  <c r="J101" i="91"/>
  <c r="F101" i="91"/>
  <c r="D101" i="91"/>
  <c r="C101" i="91"/>
  <c r="J100" i="91"/>
  <c r="F100" i="91"/>
  <c r="J99" i="91"/>
  <c r="F99" i="91"/>
  <c r="J96" i="91"/>
  <c r="F93" i="91"/>
  <c r="B93" i="91"/>
  <c r="J92" i="91"/>
  <c r="F92" i="91"/>
  <c r="B92" i="91"/>
  <c r="J91" i="91"/>
  <c r="F91" i="91"/>
  <c r="B91" i="91"/>
  <c r="J90" i="91"/>
  <c r="F90" i="91"/>
  <c r="B90" i="91"/>
  <c r="J89" i="91"/>
  <c r="F89" i="91"/>
  <c r="B89" i="91"/>
  <c r="J88" i="91"/>
  <c r="F88" i="91"/>
  <c r="B88" i="91"/>
  <c r="J87" i="91"/>
  <c r="B73" i="91" s="1"/>
  <c r="F87" i="91"/>
  <c r="B87" i="91"/>
  <c r="J86" i="91"/>
  <c r="F86" i="91"/>
  <c r="B86" i="91"/>
  <c r="B56" i="91" s="1"/>
  <c r="J85" i="91"/>
  <c r="F85" i="91"/>
  <c r="B85" i="91"/>
  <c r="J84" i="91"/>
  <c r="F84" i="91"/>
  <c r="B84" i="91"/>
  <c r="J83" i="91"/>
  <c r="B72" i="91" s="1"/>
  <c r="F83" i="91"/>
  <c r="B83" i="91"/>
  <c r="J82" i="91"/>
  <c r="F82" i="91"/>
  <c r="B82" i="91"/>
  <c r="J81" i="91"/>
  <c r="F81" i="91"/>
  <c r="B81" i="91"/>
  <c r="J80" i="91"/>
  <c r="F80" i="91"/>
  <c r="B80" i="91"/>
  <c r="J79" i="91"/>
  <c r="F79" i="91"/>
  <c r="B63" i="91" s="1"/>
  <c r="B79" i="91"/>
  <c r="J78" i="91"/>
  <c r="F78" i="91"/>
  <c r="B78" i="91"/>
  <c r="J77" i="91"/>
  <c r="F77" i="91"/>
  <c r="B77" i="91"/>
  <c r="J76" i="91"/>
  <c r="F76" i="91"/>
  <c r="B76" i="91"/>
  <c r="J75" i="91"/>
  <c r="F75" i="91"/>
  <c r="B62" i="91" s="1"/>
  <c r="J74" i="91"/>
  <c r="F74" i="91"/>
  <c r="D74" i="91"/>
  <c r="C74" i="91"/>
  <c r="B74" i="91"/>
  <c r="J73" i="91"/>
  <c r="F73" i="91"/>
  <c r="D73" i="91"/>
  <c r="C73" i="91"/>
  <c r="J72" i="91"/>
  <c r="F72" i="91"/>
  <c r="D72" i="91"/>
  <c r="C72" i="91"/>
  <c r="J71" i="91"/>
  <c r="F71" i="91"/>
  <c r="D71" i="91"/>
  <c r="C71" i="91"/>
  <c r="J70" i="91"/>
  <c r="F70" i="91"/>
  <c r="D70" i="91"/>
  <c r="C70" i="91"/>
  <c r="J69" i="91"/>
  <c r="F69" i="91"/>
  <c r="D69" i="91"/>
  <c r="C69" i="91"/>
  <c r="J68" i="91"/>
  <c r="F68" i="91"/>
  <c r="D68" i="91"/>
  <c r="C68" i="91"/>
  <c r="J67" i="91"/>
  <c r="F67" i="91"/>
  <c r="D67" i="91"/>
  <c r="C67" i="91"/>
  <c r="J66" i="91"/>
  <c r="F66" i="91"/>
  <c r="B60" i="91" s="1"/>
  <c r="D66" i="91"/>
  <c r="C66" i="91"/>
  <c r="J65" i="91"/>
  <c r="F65" i="91"/>
  <c r="D65" i="91"/>
  <c r="C65" i="91"/>
  <c r="J64" i="91"/>
  <c r="F64" i="91"/>
  <c r="D64" i="91"/>
  <c r="C64" i="91"/>
  <c r="J63" i="91"/>
  <c r="F63" i="91"/>
  <c r="D63" i="91"/>
  <c r="C63" i="91"/>
  <c r="J62" i="91"/>
  <c r="F62" i="91"/>
  <c r="D62" i="91"/>
  <c r="C62" i="91"/>
  <c r="J61" i="91"/>
  <c r="F61" i="91"/>
  <c r="D61" i="91"/>
  <c r="C61" i="91"/>
  <c r="J60" i="91"/>
  <c r="F60" i="91"/>
  <c r="D60" i="91"/>
  <c r="C60" i="91"/>
  <c r="J59" i="91"/>
  <c r="F59" i="91"/>
  <c r="D59" i="91"/>
  <c r="C59" i="91"/>
  <c r="J58" i="91"/>
  <c r="F58" i="91"/>
  <c r="D58" i="91"/>
  <c r="C58" i="91"/>
  <c r="J57" i="91"/>
  <c r="B67" i="91" s="1"/>
  <c r="F57" i="91"/>
  <c r="D57" i="91"/>
  <c r="C57" i="91"/>
  <c r="J56" i="91"/>
  <c r="F56" i="91"/>
  <c r="D56" i="91"/>
  <c r="C56" i="91"/>
  <c r="J55" i="91"/>
  <c r="F55" i="91"/>
  <c r="D55" i="91"/>
  <c r="C55" i="91"/>
  <c r="J54" i="91"/>
  <c r="F54" i="91"/>
  <c r="B58" i="91" s="1"/>
  <c r="D54" i="91"/>
  <c r="C54" i="91"/>
  <c r="J53" i="91"/>
  <c r="F53" i="91"/>
  <c r="J52" i="91"/>
  <c r="F52" i="91"/>
  <c r="J49" i="91"/>
  <c r="F46" i="91"/>
  <c r="B46" i="91"/>
  <c r="J45" i="91"/>
  <c r="B27" i="91" s="1"/>
  <c r="F45" i="91"/>
  <c r="B45" i="91"/>
  <c r="J44" i="91"/>
  <c r="F44" i="91"/>
  <c r="B44" i="91"/>
  <c r="J43" i="91"/>
  <c r="F43" i="91"/>
  <c r="B43" i="91"/>
  <c r="J42" i="91"/>
  <c r="F42" i="91"/>
  <c r="B42" i="91"/>
  <c r="J41" i="91"/>
  <c r="F41" i="91"/>
  <c r="B41" i="91"/>
  <c r="J40" i="91"/>
  <c r="F40" i="91"/>
  <c r="B40" i="91"/>
  <c r="J39" i="91"/>
  <c r="F39" i="91"/>
  <c r="B39" i="91"/>
  <c r="J38" i="91"/>
  <c r="F38" i="91"/>
  <c r="B38" i="91"/>
  <c r="J37" i="91"/>
  <c r="F37" i="91"/>
  <c r="B37" i="91"/>
  <c r="J36" i="91"/>
  <c r="F36" i="91"/>
  <c r="B36" i="91"/>
  <c r="J35" i="91"/>
  <c r="F35" i="91"/>
  <c r="B35" i="91"/>
  <c r="J34" i="91"/>
  <c r="F34" i="91"/>
  <c r="B34" i="91"/>
  <c r="J33" i="91"/>
  <c r="F33" i="91"/>
  <c r="B33" i="91"/>
  <c r="J32" i="91"/>
  <c r="F32" i="91"/>
  <c r="B32" i="91"/>
  <c r="J31" i="91"/>
  <c r="F31" i="91"/>
  <c r="B31" i="91"/>
  <c r="J30" i="91"/>
  <c r="F30" i="91"/>
  <c r="B30" i="91"/>
  <c r="J29" i="91"/>
  <c r="F29" i="91"/>
  <c r="B29" i="91"/>
  <c r="J28" i="91"/>
  <c r="F28" i="91"/>
  <c r="J27" i="91"/>
  <c r="F27" i="91"/>
  <c r="D27" i="91"/>
  <c r="C27" i="91"/>
  <c r="J26" i="91"/>
  <c r="F26" i="91"/>
  <c r="D26" i="91"/>
  <c r="C26" i="91"/>
  <c r="J25" i="91"/>
  <c r="F25" i="91"/>
  <c r="D25" i="91"/>
  <c r="C25" i="91"/>
  <c r="J24" i="91"/>
  <c r="F24" i="91"/>
  <c r="D24" i="91"/>
  <c r="C24" i="91"/>
  <c r="J23" i="91"/>
  <c r="F23" i="91"/>
  <c r="D23" i="91"/>
  <c r="C23" i="91"/>
  <c r="J22" i="91"/>
  <c r="F22" i="91"/>
  <c r="D22" i="91"/>
  <c r="C22" i="91"/>
  <c r="J21" i="91"/>
  <c r="F21" i="91"/>
  <c r="D21" i="91"/>
  <c r="C21" i="91"/>
  <c r="J20" i="91"/>
  <c r="F20" i="91"/>
  <c r="D20" i="91"/>
  <c r="C20" i="91"/>
  <c r="J19" i="91"/>
  <c r="F19" i="91"/>
  <c r="D19" i="91"/>
  <c r="C19" i="91"/>
  <c r="J18" i="91"/>
  <c r="F18" i="91"/>
  <c r="D18" i="91"/>
  <c r="C18" i="91"/>
  <c r="J17" i="91"/>
  <c r="F17" i="91"/>
  <c r="B13" i="91" s="1"/>
  <c r="D17" i="91"/>
  <c r="C17" i="91"/>
  <c r="J16" i="91"/>
  <c r="F16" i="91"/>
  <c r="D16" i="91"/>
  <c r="C16" i="91"/>
  <c r="J15" i="91"/>
  <c r="F15" i="91"/>
  <c r="D15" i="91"/>
  <c r="C15" i="91"/>
  <c r="J14" i="91"/>
  <c r="F14" i="91"/>
  <c r="D14" i="91"/>
  <c r="C14" i="91"/>
  <c r="J13" i="91"/>
  <c r="F13" i="91"/>
  <c r="B12" i="91" s="1"/>
  <c r="D13" i="91"/>
  <c r="C13" i="91"/>
  <c r="J12" i="91"/>
  <c r="F12" i="91"/>
  <c r="D12" i="91"/>
  <c r="C12" i="91"/>
  <c r="J11" i="91"/>
  <c r="F11" i="91"/>
  <c r="D11" i="91"/>
  <c r="C11" i="91"/>
  <c r="J10" i="91"/>
  <c r="F10" i="91"/>
  <c r="D10" i="91"/>
  <c r="C10" i="91"/>
  <c r="J9" i="91"/>
  <c r="F9" i="91"/>
  <c r="D9" i="91"/>
  <c r="C9" i="91"/>
  <c r="J8" i="91"/>
  <c r="F8" i="91"/>
  <c r="D8" i="91"/>
  <c r="C8" i="91"/>
  <c r="J7" i="91"/>
  <c r="F7" i="91"/>
  <c r="B11" i="91" s="1"/>
  <c r="D7" i="91"/>
  <c r="C7" i="91"/>
  <c r="J6" i="91"/>
  <c r="F6" i="91"/>
  <c r="J5" i="91"/>
  <c r="F5" i="91"/>
  <c r="B99" i="92" l="1"/>
  <c r="B52" i="92"/>
  <c r="B5" i="92"/>
  <c r="B113" i="91"/>
  <c r="B119" i="91"/>
  <c r="B107" i="91"/>
  <c r="B103" i="91"/>
  <c r="B104" i="91"/>
  <c r="B120" i="91"/>
  <c r="B114" i="91"/>
  <c r="B118" i="91"/>
  <c r="B117" i="91"/>
  <c r="B115" i="91"/>
  <c r="B116" i="91"/>
  <c r="C99" i="91"/>
  <c r="B109" i="91"/>
  <c r="B110" i="91"/>
  <c r="B105" i="91"/>
  <c r="B106" i="91"/>
  <c r="B108" i="91"/>
  <c r="D99" i="91"/>
  <c r="B102" i="91"/>
  <c r="B101" i="91"/>
  <c r="B61" i="91"/>
  <c r="B57" i="91"/>
  <c r="B22" i="91"/>
  <c r="B21" i="91"/>
  <c r="B25" i="91"/>
  <c r="B19" i="91"/>
  <c r="B10" i="91"/>
  <c r="B9" i="91"/>
  <c r="B8" i="91"/>
  <c r="B69" i="91"/>
  <c r="B68" i="91"/>
  <c r="B66" i="91"/>
  <c r="B70" i="91"/>
  <c r="B71" i="91"/>
  <c r="C52" i="91"/>
  <c r="B59" i="91"/>
  <c r="B64" i="91"/>
  <c r="B65" i="91"/>
  <c r="B55" i="91"/>
  <c r="D52" i="91"/>
  <c r="B54" i="91"/>
  <c r="B24" i="91"/>
  <c r="B20" i="91"/>
  <c r="B26" i="91"/>
  <c r="B23" i="91"/>
  <c r="B17" i="91"/>
  <c r="B18" i="91"/>
  <c r="B15" i="91"/>
  <c r="C5" i="91"/>
  <c r="B14" i="91"/>
  <c r="B16" i="91"/>
  <c r="B7" i="91"/>
  <c r="D5" i="91"/>
  <c r="F140" i="90"/>
  <c r="B140" i="90"/>
  <c r="J139" i="90"/>
  <c r="F139" i="90"/>
  <c r="B139" i="90"/>
  <c r="J138" i="90"/>
  <c r="F138" i="90"/>
  <c r="B138" i="90"/>
  <c r="J137" i="90"/>
  <c r="F137" i="90"/>
  <c r="B112" i="90" s="1"/>
  <c r="B137" i="90"/>
  <c r="J136" i="90"/>
  <c r="F136" i="90"/>
  <c r="B136" i="90"/>
  <c r="J135" i="90"/>
  <c r="F135" i="90"/>
  <c r="B135" i="90"/>
  <c r="J134" i="90"/>
  <c r="F134" i="90"/>
  <c r="B134" i="90"/>
  <c r="J133" i="90"/>
  <c r="F133" i="90"/>
  <c r="B111" i="90" s="1"/>
  <c r="B133" i="90"/>
  <c r="J132" i="90"/>
  <c r="B119" i="90" s="1"/>
  <c r="F132" i="90"/>
  <c r="B132" i="90"/>
  <c r="J131" i="90"/>
  <c r="F131" i="90"/>
  <c r="B131" i="90"/>
  <c r="J130" i="90"/>
  <c r="F130" i="90"/>
  <c r="B130" i="90"/>
  <c r="J129" i="90"/>
  <c r="F129" i="90"/>
  <c r="B110" i="90" s="1"/>
  <c r="B129" i="90"/>
  <c r="J128" i="90"/>
  <c r="F128" i="90"/>
  <c r="B128" i="90"/>
  <c r="J127" i="90"/>
  <c r="F127" i="90"/>
  <c r="B127" i="90"/>
  <c r="J126" i="90"/>
  <c r="F126" i="90"/>
  <c r="B126" i="90"/>
  <c r="J125" i="90"/>
  <c r="F125" i="90"/>
  <c r="B125" i="90"/>
  <c r="J124" i="90"/>
  <c r="F124" i="90"/>
  <c r="B124" i="90"/>
  <c r="J123" i="90"/>
  <c r="F123" i="90"/>
  <c r="B123" i="90"/>
  <c r="J122" i="90"/>
  <c r="F122" i="90"/>
  <c r="J121" i="90"/>
  <c r="F121" i="90"/>
  <c r="D121" i="90"/>
  <c r="C121" i="90"/>
  <c r="B121" i="90"/>
  <c r="J120" i="90"/>
  <c r="F120" i="90"/>
  <c r="D120" i="90"/>
  <c r="C120" i="90"/>
  <c r="J119" i="90"/>
  <c r="F119" i="90"/>
  <c r="D119" i="90"/>
  <c r="C119" i="90"/>
  <c r="J118" i="90"/>
  <c r="F118" i="90"/>
  <c r="D118" i="90"/>
  <c r="C118" i="90"/>
  <c r="J117" i="90"/>
  <c r="F117" i="90"/>
  <c r="D117" i="90"/>
  <c r="C117" i="90"/>
  <c r="J116" i="90"/>
  <c r="F116" i="90"/>
  <c r="D116" i="90"/>
  <c r="C116" i="90"/>
  <c r="J115" i="90"/>
  <c r="F115" i="90"/>
  <c r="B107" i="90" s="1"/>
  <c r="D115" i="90"/>
  <c r="C115" i="90"/>
  <c r="J114" i="90"/>
  <c r="F114" i="90"/>
  <c r="D114" i="90"/>
  <c r="C114" i="90"/>
  <c r="J113" i="90"/>
  <c r="F113" i="90"/>
  <c r="D113" i="90"/>
  <c r="C113" i="90"/>
  <c r="J112" i="90"/>
  <c r="F112" i="90"/>
  <c r="D112" i="90"/>
  <c r="C112" i="90"/>
  <c r="J111" i="90"/>
  <c r="F111" i="90"/>
  <c r="D111" i="90"/>
  <c r="C111" i="90"/>
  <c r="J110" i="90"/>
  <c r="F110" i="90"/>
  <c r="D110" i="90"/>
  <c r="C110" i="90"/>
  <c r="J109" i="90"/>
  <c r="F109" i="90"/>
  <c r="D109" i="90"/>
  <c r="C109" i="90"/>
  <c r="J108" i="90"/>
  <c r="F108" i="90"/>
  <c r="D108" i="90"/>
  <c r="C108" i="90"/>
  <c r="J107" i="90"/>
  <c r="F107" i="90"/>
  <c r="D107" i="90"/>
  <c r="C107" i="90"/>
  <c r="J106" i="90"/>
  <c r="F106" i="90"/>
  <c r="D106" i="90"/>
  <c r="C106" i="90"/>
  <c r="J105" i="90"/>
  <c r="F105" i="90"/>
  <c r="D105" i="90"/>
  <c r="C105" i="90"/>
  <c r="J104" i="90"/>
  <c r="F104" i="90"/>
  <c r="D104" i="90"/>
  <c r="C104" i="90"/>
  <c r="J103" i="90"/>
  <c r="F103" i="90"/>
  <c r="D103" i="90"/>
  <c r="C103" i="90"/>
  <c r="J102" i="90"/>
  <c r="F102" i="90"/>
  <c r="D102" i="90"/>
  <c r="C102" i="90"/>
  <c r="J101" i="90"/>
  <c r="F101" i="90"/>
  <c r="D101" i="90"/>
  <c r="C101" i="90"/>
  <c r="J100" i="90"/>
  <c r="F100" i="90"/>
  <c r="J99" i="90"/>
  <c r="F99" i="90"/>
  <c r="J96" i="90"/>
  <c r="F93" i="90"/>
  <c r="B93" i="90"/>
  <c r="J92" i="90"/>
  <c r="B74" i="90" s="1"/>
  <c r="F92" i="90"/>
  <c r="B92" i="90"/>
  <c r="J91" i="90"/>
  <c r="F91" i="90"/>
  <c r="B91" i="90"/>
  <c r="J90" i="90"/>
  <c r="F90" i="90"/>
  <c r="B90" i="90"/>
  <c r="J89" i="90"/>
  <c r="F89" i="90"/>
  <c r="B89" i="90"/>
  <c r="J88" i="90"/>
  <c r="F88" i="90"/>
  <c r="B88" i="90"/>
  <c r="J87" i="90"/>
  <c r="B73" i="90" s="1"/>
  <c r="F87" i="90"/>
  <c r="B87" i="90"/>
  <c r="J86" i="90"/>
  <c r="F86" i="90"/>
  <c r="B86" i="90"/>
  <c r="J85" i="90"/>
  <c r="F85" i="90"/>
  <c r="B85" i="90"/>
  <c r="J84" i="90"/>
  <c r="F84" i="90"/>
  <c r="B84" i="90"/>
  <c r="J83" i="90"/>
  <c r="B72" i="90" s="1"/>
  <c r="F83" i="90"/>
  <c r="B83" i="90"/>
  <c r="J82" i="90"/>
  <c r="F82" i="90"/>
  <c r="B82" i="90"/>
  <c r="J81" i="90"/>
  <c r="F81" i="90"/>
  <c r="B81" i="90"/>
  <c r="J80" i="90"/>
  <c r="F80" i="90"/>
  <c r="B80" i="90"/>
  <c r="J79" i="90"/>
  <c r="F79" i="90"/>
  <c r="B79" i="90"/>
  <c r="J78" i="90"/>
  <c r="F78" i="90"/>
  <c r="B78" i="90"/>
  <c r="J77" i="90"/>
  <c r="F77" i="90"/>
  <c r="B77" i="90"/>
  <c r="J76" i="90"/>
  <c r="F76" i="90"/>
  <c r="B76" i="90"/>
  <c r="J75" i="90"/>
  <c r="F75" i="90"/>
  <c r="J74" i="90"/>
  <c r="F74" i="90"/>
  <c r="D74" i="90"/>
  <c r="C74" i="90"/>
  <c r="J73" i="90"/>
  <c r="F73" i="90"/>
  <c r="D73" i="90"/>
  <c r="C73" i="90"/>
  <c r="J72" i="90"/>
  <c r="F72" i="90"/>
  <c r="D72" i="90"/>
  <c r="C72" i="90"/>
  <c r="J71" i="90"/>
  <c r="F71" i="90"/>
  <c r="D71" i="90"/>
  <c r="C71" i="90"/>
  <c r="J70" i="90"/>
  <c r="F70" i="90"/>
  <c r="D70" i="90"/>
  <c r="C70" i="90"/>
  <c r="J69" i="90"/>
  <c r="F69" i="90"/>
  <c r="D69" i="90"/>
  <c r="C69" i="90"/>
  <c r="J68" i="90"/>
  <c r="F68" i="90"/>
  <c r="D68" i="90"/>
  <c r="C68" i="90"/>
  <c r="J67" i="90"/>
  <c r="F67" i="90"/>
  <c r="D67" i="90"/>
  <c r="C67" i="90"/>
  <c r="J66" i="90"/>
  <c r="F66" i="90"/>
  <c r="D66" i="90"/>
  <c r="C66" i="90"/>
  <c r="J65" i="90"/>
  <c r="F65" i="90"/>
  <c r="D65" i="90"/>
  <c r="C65" i="90"/>
  <c r="J64" i="90"/>
  <c r="F64" i="90"/>
  <c r="B60" i="90" s="1"/>
  <c r="D64" i="90"/>
  <c r="C64" i="90"/>
  <c r="J63" i="90"/>
  <c r="F63" i="90"/>
  <c r="D63" i="90"/>
  <c r="C63" i="90"/>
  <c r="J62" i="90"/>
  <c r="F62" i="90"/>
  <c r="D62" i="90"/>
  <c r="C62" i="90"/>
  <c r="J61" i="90"/>
  <c r="F61" i="90"/>
  <c r="D61" i="90"/>
  <c r="C61" i="90"/>
  <c r="J60" i="90"/>
  <c r="F60" i="90"/>
  <c r="D60" i="90"/>
  <c r="C60" i="90"/>
  <c r="J59" i="90"/>
  <c r="F59" i="90"/>
  <c r="D59" i="90"/>
  <c r="C59" i="90"/>
  <c r="J58" i="90"/>
  <c r="F58" i="90"/>
  <c r="D58" i="90"/>
  <c r="C58" i="90"/>
  <c r="J57" i="90"/>
  <c r="B67" i="90" s="1"/>
  <c r="F57" i="90"/>
  <c r="D57" i="90"/>
  <c r="C57" i="90"/>
  <c r="J56" i="90"/>
  <c r="F56" i="90"/>
  <c r="D56" i="90"/>
  <c r="C56" i="90"/>
  <c r="J55" i="90"/>
  <c r="F55" i="90"/>
  <c r="D55" i="90"/>
  <c r="C55" i="90"/>
  <c r="J54" i="90"/>
  <c r="F54" i="90"/>
  <c r="D54" i="90"/>
  <c r="C54" i="90"/>
  <c r="J53" i="90"/>
  <c r="F53" i="90"/>
  <c r="J52" i="90"/>
  <c r="F52" i="90"/>
  <c r="J49" i="90"/>
  <c r="F46" i="90"/>
  <c r="B46" i="90"/>
  <c r="B10" i="90" s="1"/>
  <c r="J45" i="90"/>
  <c r="F45" i="90"/>
  <c r="B45" i="90"/>
  <c r="J44" i="90"/>
  <c r="F44" i="90"/>
  <c r="B44" i="90"/>
  <c r="J43" i="90"/>
  <c r="F43" i="90"/>
  <c r="B43" i="90"/>
  <c r="J42" i="90"/>
  <c r="F42" i="90"/>
  <c r="B42" i="90"/>
  <c r="B9" i="90" s="1"/>
  <c r="J41" i="90"/>
  <c r="F41" i="90"/>
  <c r="B41" i="90"/>
  <c r="J40" i="90"/>
  <c r="F40" i="90"/>
  <c r="B40" i="90"/>
  <c r="J39" i="90"/>
  <c r="F39" i="90"/>
  <c r="B39" i="90"/>
  <c r="J38" i="90"/>
  <c r="B25" i="90" s="1"/>
  <c r="F38" i="90"/>
  <c r="B17" i="90" s="1"/>
  <c r="B38" i="90"/>
  <c r="J37" i="90"/>
  <c r="F37" i="90"/>
  <c r="B37" i="90"/>
  <c r="J36" i="90"/>
  <c r="F36" i="90"/>
  <c r="B36" i="90"/>
  <c r="J35" i="90"/>
  <c r="F35" i="90"/>
  <c r="B35" i="90"/>
  <c r="J34" i="90"/>
  <c r="F34" i="90"/>
  <c r="B34" i="90"/>
  <c r="B8" i="90" s="1"/>
  <c r="J33" i="90"/>
  <c r="F33" i="90"/>
  <c r="B33" i="90"/>
  <c r="J32" i="90"/>
  <c r="F32" i="90"/>
  <c r="B32" i="90"/>
  <c r="J31" i="90"/>
  <c r="F31" i="90"/>
  <c r="B31" i="90"/>
  <c r="J30" i="90"/>
  <c r="B24" i="90" s="1"/>
  <c r="F30" i="90"/>
  <c r="B30" i="90"/>
  <c r="B7" i="90" s="1"/>
  <c r="J29" i="90"/>
  <c r="F29" i="90"/>
  <c r="B29" i="90"/>
  <c r="J28" i="90"/>
  <c r="F28" i="90"/>
  <c r="J27" i="90"/>
  <c r="F27" i="90"/>
  <c r="D27" i="90"/>
  <c r="C27" i="90"/>
  <c r="B27" i="90"/>
  <c r="J26" i="90"/>
  <c r="F26" i="90"/>
  <c r="D26" i="90"/>
  <c r="C26" i="90"/>
  <c r="J25" i="90"/>
  <c r="F25" i="90"/>
  <c r="D25" i="90"/>
  <c r="C25" i="90"/>
  <c r="J24" i="90"/>
  <c r="F24" i="90"/>
  <c r="D24" i="90"/>
  <c r="C24" i="90"/>
  <c r="J23" i="90"/>
  <c r="F23" i="90"/>
  <c r="D23" i="90"/>
  <c r="C23" i="90"/>
  <c r="J22" i="90"/>
  <c r="F22" i="90"/>
  <c r="D22" i="90"/>
  <c r="C22" i="90"/>
  <c r="J21" i="90"/>
  <c r="F21" i="90"/>
  <c r="D21" i="90"/>
  <c r="C21" i="90"/>
  <c r="J20" i="90"/>
  <c r="B22" i="90" s="1"/>
  <c r="F20" i="90"/>
  <c r="D20" i="90"/>
  <c r="C20" i="90"/>
  <c r="J19" i="90"/>
  <c r="F19" i="90"/>
  <c r="D19" i="90"/>
  <c r="C19" i="90"/>
  <c r="J18" i="90"/>
  <c r="F18" i="90"/>
  <c r="D18" i="90"/>
  <c r="C18" i="90"/>
  <c r="J17" i="90"/>
  <c r="B21" i="90" s="1"/>
  <c r="F17" i="90"/>
  <c r="D17" i="90"/>
  <c r="C17" i="90"/>
  <c r="J16" i="90"/>
  <c r="F16" i="90"/>
  <c r="D16" i="90"/>
  <c r="C16" i="90"/>
  <c r="J15" i="90"/>
  <c r="F15" i="90"/>
  <c r="D15" i="90"/>
  <c r="C15" i="90"/>
  <c r="J14" i="90"/>
  <c r="F14" i="90"/>
  <c r="D14" i="90"/>
  <c r="C14" i="90"/>
  <c r="J13" i="90"/>
  <c r="F13" i="90"/>
  <c r="D13" i="90"/>
  <c r="C13" i="90"/>
  <c r="B13" i="90"/>
  <c r="J12" i="90"/>
  <c r="F12" i="90"/>
  <c r="B12" i="90" s="1"/>
  <c r="D12" i="90"/>
  <c r="C12" i="90"/>
  <c r="J11" i="90"/>
  <c r="F11" i="90"/>
  <c r="D11" i="90"/>
  <c r="C11" i="90"/>
  <c r="J10" i="90"/>
  <c r="F10" i="90"/>
  <c r="D10" i="90"/>
  <c r="C10" i="90"/>
  <c r="J9" i="90"/>
  <c r="F9" i="90"/>
  <c r="D9" i="90"/>
  <c r="C9" i="90"/>
  <c r="J8" i="90"/>
  <c r="F8" i="90"/>
  <c r="D8" i="90"/>
  <c r="C8" i="90"/>
  <c r="J7" i="90"/>
  <c r="F7" i="90"/>
  <c r="D7" i="90"/>
  <c r="C7" i="90"/>
  <c r="J6" i="90"/>
  <c r="F6" i="90"/>
  <c r="J5" i="90"/>
  <c r="B19" i="90" s="1"/>
  <c r="F5" i="90"/>
  <c r="B99" i="91" l="1"/>
  <c r="B52" i="91"/>
  <c r="B5" i="91"/>
  <c r="B105" i="90"/>
  <c r="B109" i="90"/>
  <c r="B106" i="90"/>
  <c r="B114" i="90"/>
  <c r="B118" i="90"/>
  <c r="B120" i="90"/>
  <c r="B117" i="90"/>
  <c r="B113" i="90"/>
  <c r="B115" i="90"/>
  <c r="B116" i="90"/>
  <c r="B108" i="90"/>
  <c r="D99" i="90"/>
  <c r="C99" i="90"/>
  <c r="B102" i="90"/>
  <c r="B104" i="90"/>
  <c r="B101" i="90"/>
  <c r="B103" i="90"/>
  <c r="B64" i="90"/>
  <c r="B63" i="90"/>
  <c r="B59" i="90"/>
  <c r="B55" i="90"/>
  <c r="B56" i="90"/>
  <c r="B54" i="90"/>
  <c r="B70" i="90"/>
  <c r="C52" i="90"/>
  <c r="B71" i="90"/>
  <c r="B68" i="90"/>
  <c r="B69" i="90"/>
  <c r="B66" i="90"/>
  <c r="B57" i="90"/>
  <c r="B61" i="90"/>
  <c r="B62" i="90"/>
  <c r="B65" i="90"/>
  <c r="D52" i="90"/>
  <c r="B58" i="90"/>
  <c r="B26" i="90"/>
  <c r="B23" i="90"/>
  <c r="B20" i="90"/>
  <c r="C5" i="90"/>
  <c r="B18" i="90"/>
  <c r="B16" i="90"/>
  <c r="B11" i="90"/>
  <c r="B15" i="90"/>
  <c r="B14" i="90"/>
  <c r="B5" i="90" s="1"/>
  <c r="D5" i="90"/>
  <c r="F140" i="89"/>
  <c r="B140" i="89"/>
  <c r="J139" i="89"/>
  <c r="B121" i="89" s="1"/>
  <c r="F139" i="89"/>
  <c r="B139" i="89"/>
  <c r="J138" i="89"/>
  <c r="F138" i="89"/>
  <c r="B138" i="89"/>
  <c r="J137" i="89"/>
  <c r="F137" i="89"/>
  <c r="B137" i="89"/>
  <c r="J136" i="89"/>
  <c r="F136" i="89"/>
  <c r="B136" i="89"/>
  <c r="J135" i="89"/>
  <c r="F135" i="89"/>
  <c r="B135" i="89"/>
  <c r="J134" i="89"/>
  <c r="F134" i="89"/>
  <c r="B134" i="89"/>
  <c r="J133" i="89"/>
  <c r="F133" i="89"/>
  <c r="B133" i="89"/>
  <c r="B103" i="89" s="1"/>
  <c r="J132" i="89"/>
  <c r="F132" i="89"/>
  <c r="B111" i="89" s="1"/>
  <c r="B132" i="89"/>
  <c r="J131" i="89"/>
  <c r="F131" i="89"/>
  <c r="B131" i="89"/>
  <c r="J130" i="89"/>
  <c r="F130" i="89"/>
  <c r="B130" i="89"/>
  <c r="J129" i="89"/>
  <c r="F129" i="89"/>
  <c r="B129" i="89"/>
  <c r="J128" i="89"/>
  <c r="F128" i="89"/>
  <c r="B128" i="89"/>
  <c r="J127" i="89"/>
  <c r="F127" i="89"/>
  <c r="B127" i="89"/>
  <c r="J126" i="89"/>
  <c r="F126" i="89"/>
  <c r="B126" i="89"/>
  <c r="J125" i="89"/>
  <c r="F125" i="89"/>
  <c r="B125" i="89"/>
  <c r="J124" i="89"/>
  <c r="B118" i="89" s="1"/>
  <c r="F124" i="89"/>
  <c r="B109" i="89" s="1"/>
  <c r="B124" i="89"/>
  <c r="J123" i="89"/>
  <c r="F123" i="89"/>
  <c r="B123" i="89"/>
  <c r="J122" i="89"/>
  <c r="F122" i="89"/>
  <c r="J121" i="89"/>
  <c r="F121" i="89"/>
  <c r="D121" i="89"/>
  <c r="C121" i="89"/>
  <c r="J120" i="89"/>
  <c r="B117" i="89" s="1"/>
  <c r="F120" i="89"/>
  <c r="D120" i="89"/>
  <c r="C120" i="89"/>
  <c r="J119" i="89"/>
  <c r="F119" i="89"/>
  <c r="D119" i="89"/>
  <c r="C119" i="89"/>
  <c r="J118" i="89"/>
  <c r="F118" i="89"/>
  <c r="D118" i="89"/>
  <c r="C118" i="89"/>
  <c r="J117" i="89"/>
  <c r="F117" i="89"/>
  <c r="D117" i="89"/>
  <c r="C117" i="89"/>
  <c r="J116" i="89"/>
  <c r="F116" i="89"/>
  <c r="D116" i="89"/>
  <c r="C116" i="89"/>
  <c r="J115" i="89"/>
  <c r="B116" i="89" s="1"/>
  <c r="F115" i="89"/>
  <c r="D115" i="89"/>
  <c r="C115" i="89"/>
  <c r="J114" i="89"/>
  <c r="F114" i="89"/>
  <c r="D114" i="89"/>
  <c r="C114" i="89"/>
  <c r="J113" i="89"/>
  <c r="F113" i="89"/>
  <c r="D113" i="89"/>
  <c r="C113" i="89"/>
  <c r="J112" i="89"/>
  <c r="F112" i="89"/>
  <c r="D112" i="89"/>
  <c r="C112" i="89"/>
  <c r="J111" i="89"/>
  <c r="F111" i="89"/>
  <c r="D111" i="89"/>
  <c r="C111" i="89"/>
  <c r="J110" i="89"/>
  <c r="F110" i="89"/>
  <c r="D110" i="89"/>
  <c r="C110" i="89"/>
  <c r="J109" i="89"/>
  <c r="B115" i="89" s="1"/>
  <c r="F109" i="89"/>
  <c r="D109" i="89"/>
  <c r="C109" i="89"/>
  <c r="J108" i="89"/>
  <c r="F108" i="89"/>
  <c r="D108" i="89"/>
  <c r="C108" i="89"/>
  <c r="J107" i="89"/>
  <c r="F107" i="89"/>
  <c r="D107" i="89"/>
  <c r="C107" i="89"/>
  <c r="J106" i="89"/>
  <c r="F106" i="89"/>
  <c r="D106" i="89"/>
  <c r="C106" i="89"/>
  <c r="J105" i="89"/>
  <c r="F105" i="89"/>
  <c r="D105" i="89"/>
  <c r="C105" i="89"/>
  <c r="J104" i="89"/>
  <c r="F104" i="89"/>
  <c r="D104" i="89"/>
  <c r="C104" i="89"/>
  <c r="J103" i="89"/>
  <c r="F103" i="89"/>
  <c r="D103" i="89"/>
  <c r="C103" i="89"/>
  <c r="J102" i="89"/>
  <c r="F102" i="89"/>
  <c r="D102" i="89"/>
  <c r="C102" i="89"/>
  <c r="J101" i="89"/>
  <c r="F101" i="89"/>
  <c r="D101" i="89"/>
  <c r="C101" i="89"/>
  <c r="J100" i="89"/>
  <c r="F100" i="89"/>
  <c r="J99" i="89"/>
  <c r="F99" i="89"/>
  <c r="J96" i="89"/>
  <c r="F93" i="89"/>
  <c r="B93" i="89"/>
  <c r="J92" i="89"/>
  <c r="B74" i="89" s="1"/>
  <c r="F92" i="89"/>
  <c r="B92" i="89"/>
  <c r="J91" i="89"/>
  <c r="F91" i="89"/>
  <c r="B91" i="89"/>
  <c r="J90" i="89"/>
  <c r="F90" i="89"/>
  <c r="B90" i="89"/>
  <c r="J89" i="89"/>
  <c r="F89" i="89"/>
  <c r="B89" i="89"/>
  <c r="J88" i="89"/>
  <c r="F88" i="89"/>
  <c r="B88" i="89"/>
  <c r="J87" i="89"/>
  <c r="F87" i="89"/>
  <c r="B87" i="89"/>
  <c r="J86" i="89"/>
  <c r="F86" i="89"/>
  <c r="B86" i="89"/>
  <c r="J85" i="89"/>
  <c r="F85" i="89"/>
  <c r="B64" i="89" s="1"/>
  <c r="B85" i="89"/>
  <c r="J84" i="89"/>
  <c r="F84" i="89"/>
  <c r="B84" i="89"/>
  <c r="J83" i="89"/>
  <c r="F83" i="89"/>
  <c r="B83" i="89"/>
  <c r="J82" i="89"/>
  <c r="F82" i="89"/>
  <c r="B82" i="89"/>
  <c r="J81" i="89"/>
  <c r="F81" i="89"/>
  <c r="B81" i="89"/>
  <c r="J80" i="89"/>
  <c r="F80" i="89"/>
  <c r="B80" i="89"/>
  <c r="J79" i="89"/>
  <c r="F79" i="89"/>
  <c r="B79" i="89"/>
  <c r="J78" i="89"/>
  <c r="B71" i="89" s="1"/>
  <c r="F78" i="89"/>
  <c r="B78" i="89"/>
  <c r="J77" i="89"/>
  <c r="F77" i="89"/>
  <c r="B77" i="89"/>
  <c r="J76" i="89"/>
  <c r="F76" i="89"/>
  <c r="B76" i="89"/>
  <c r="J75" i="89"/>
  <c r="F75" i="89"/>
  <c r="J74" i="89"/>
  <c r="F74" i="89"/>
  <c r="D74" i="89"/>
  <c r="C74" i="89"/>
  <c r="J73" i="89"/>
  <c r="B70" i="89" s="1"/>
  <c r="F73" i="89"/>
  <c r="D73" i="89"/>
  <c r="C73" i="89"/>
  <c r="J72" i="89"/>
  <c r="F72" i="89"/>
  <c r="D72" i="89"/>
  <c r="C72" i="89"/>
  <c r="J71" i="89"/>
  <c r="F71" i="89"/>
  <c r="D71" i="89"/>
  <c r="C71" i="89"/>
  <c r="J70" i="89"/>
  <c r="F70" i="89"/>
  <c r="D70" i="89"/>
  <c r="C70" i="89"/>
  <c r="J69" i="89"/>
  <c r="F69" i="89"/>
  <c r="D69" i="89"/>
  <c r="C69" i="89"/>
  <c r="J68" i="89"/>
  <c r="F68" i="89"/>
  <c r="D68" i="89"/>
  <c r="C68" i="89"/>
  <c r="J67" i="89"/>
  <c r="F67" i="89"/>
  <c r="D67" i="89"/>
  <c r="C67" i="89"/>
  <c r="J66" i="89"/>
  <c r="F66" i="89"/>
  <c r="D66" i="89"/>
  <c r="C66" i="89"/>
  <c r="J65" i="89"/>
  <c r="F65" i="89"/>
  <c r="D65" i="89"/>
  <c r="C65" i="89"/>
  <c r="J64" i="89"/>
  <c r="F64" i="89"/>
  <c r="D64" i="89"/>
  <c r="C64" i="89"/>
  <c r="J63" i="89"/>
  <c r="F63" i="89"/>
  <c r="D63" i="89"/>
  <c r="C63" i="89"/>
  <c r="J62" i="89"/>
  <c r="F62" i="89"/>
  <c r="D62" i="89"/>
  <c r="C62" i="89"/>
  <c r="J61" i="89"/>
  <c r="F61" i="89"/>
  <c r="D61" i="89"/>
  <c r="C61" i="89"/>
  <c r="J60" i="89"/>
  <c r="F60" i="89"/>
  <c r="D60" i="89"/>
  <c r="C60" i="89"/>
  <c r="J59" i="89"/>
  <c r="F59" i="89"/>
  <c r="D59" i="89"/>
  <c r="C59" i="89"/>
  <c r="J58" i="89"/>
  <c r="F58" i="89"/>
  <c r="D58" i="89"/>
  <c r="C58" i="89"/>
  <c r="J57" i="89"/>
  <c r="F57" i="89"/>
  <c r="D57" i="89"/>
  <c r="C57" i="89"/>
  <c r="J56" i="89"/>
  <c r="F56" i="89"/>
  <c r="D56" i="89"/>
  <c r="C56" i="89"/>
  <c r="J55" i="89"/>
  <c r="F55" i="89"/>
  <c r="D55" i="89"/>
  <c r="C55" i="89"/>
  <c r="J54" i="89"/>
  <c r="F54" i="89"/>
  <c r="D54" i="89"/>
  <c r="C54" i="89"/>
  <c r="J53" i="89"/>
  <c r="F53" i="89"/>
  <c r="J52" i="89"/>
  <c r="F52" i="89"/>
  <c r="J49" i="89"/>
  <c r="F46" i="89"/>
  <c r="B46" i="89"/>
  <c r="J45" i="89"/>
  <c r="B27" i="89" s="1"/>
  <c r="F45" i="89"/>
  <c r="B45" i="89"/>
  <c r="J44" i="89"/>
  <c r="F44" i="89"/>
  <c r="B44" i="89"/>
  <c r="J43" i="89"/>
  <c r="F43" i="89"/>
  <c r="B43" i="89"/>
  <c r="J42" i="89"/>
  <c r="F42" i="89"/>
  <c r="B42" i="89"/>
  <c r="J41" i="89"/>
  <c r="F41" i="89"/>
  <c r="B41" i="89"/>
  <c r="J40" i="89"/>
  <c r="F40" i="89"/>
  <c r="B40" i="89"/>
  <c r="J39" i="89"/>
  <c r="F39" i="89"/>
  <c r="B39" i="89"/>
  <c r="J38" i="89"/>
  <c r="F38" i="89"/>
  <c r="B38" i="89"/>
  <c r="J37" i="89"/>
  <c r="F37" i="89"/>
  <c r="B37" i="89"/>
  <c r="J36" i="89"/>
  <c r="F36" i="89"/>
  <c r="B36" i="89"/>
  <c r="J35" i="89"/>
  <c r="F35" i="89"/>
  <c r="B35" i="89"/>
  <c r="J34" i="89"/>
  <c r="F34" i="89"/>
  <c r="B34" i="89"/>
  <c r="J33" i="89"/>
  <c r="F33" i="89"/>
  <c r="B33" i="89"/>
  <c r="J32" i="89"/>
  <c r="F32" i="89"/>
  <c r="B32" i="89"/>
  <c r="J31" i="89"/>
  <c r="F31" i="89"/>
  <c r="B31" i="89"/>
  <c r="J30" i="89"/>
  <c r="F30" i="89"/>
  <c r="B30" i="89"/>
  <c r="J29" i="89"/>
  <c r="F29" i="89"/>
  <c r="B29" i="89"/>
  <c r="J28" i="89"/>
  <c r="F28" i="89"/>
  <c r="J27" i="89"/>
  <c r="F27" i="89"/>
  <c r="D27" i="89"/>
  <c r="C27" i="89"/>
  <c r="J26" i="89"/>
  <c r="F26" i="89"/>
  <c r="D26" i="89"/>
  <c r="C26" i="89"/>
  <c r="J25" i="89"/>
  <c r="F25" i="89"/>
  <c r="D25" i="89"/>
  <c r="C25" i="89"/>
  <c r="J24" i="89"/>
  <c r="F24" i="89"/>
  <c r="D24" i="89"/>
  <c r="C24" i="89"/>
  <c r="J23" i="89"/>
  <c r="F23" i="89"/>
  <c r="D23" i="89"/>
  <c r="C23" i="89"/>
  <c r="J22" i="89"/>
  <c r="F22" i="89"/>
  <c r="D22" i="89"/>
  <c r="C22" i="89"/>
  <c r="J21" i="89"/>
  <c r="F21" i="89"/>
  <c r="D21" i="89"/>
  <c r="C21" i="89"/>
  <c r="J20" i="89"/>
  <c r="F20" i="89"/>
  <c r="D20" i="89"/>
  <c r="C20" i="89"/>
  <c r="J19" i="89"/>
  <c r="F19" i="89"/>
  <c r="D19" i="89"/>
  <c r="C19" i="89"/>
  <c r="J18" i="89"/>
  <c r="F18" i="89"/>
  <c r="D18" i="89"/>
  <c r="C18" i="89"/>
  <c r="J17" i="89"/>
  <c r="F17" i="89"/>
  <c r="D17" i="89"/>
  <c r="C17" i="89"/>
  <c r="J16" i="89"/>
  <c r="F16" i="89"/>
  <c r="D16" i="89"/>
  <c r="C16" i="89"/>
  <c r="J15" i="89"/>
  <c r="F15" i="89"/>
  <c r="D15" i="89"/>
  <c r="C15" i="89"/>
  <c r="J14" i="89"/>
  <c r="F14" i="89"/>
  <c r="D14" i="89"/>
  <c r="C14" i="89"/>
  <c r="J13" i="89"/>
  <c r="F13" i="89"/>
  <c r="D13" i="89"/>
  <c r="C13" i="89"/>
  <c r="J12" i="89"/>
  <c r="F12" i="89"/>
  <c r="D12" i="89"/>
  <c r="C12" i="89"/>
  <c r="J11" i="89"/>
  <c r="F11" i="89"/>
  <c r="D11" i="89"/>
  <c r="C11" i="89"/>
  <c r="J10" i="89"/>
  <c r="F10" i="89"/>
  <c r="D10" i="89"/>
  <c r="C10" i="89"/>
  <c r="J9" i="89"/>
  <c r="F9" i="89"/>
  <c r="D9" i="89"/>
  <c r="C9" i="89"/>
  <c r="J8" i="89"/>
  <c r="F8" i="89"/>
  <c r="D8" i="89"/>
  <c r="C8" i="89"/>
  <c r="J7" i="89"/>
  <c r="F7" i="89"/>
  <c r="D7" i="89"/>
  <c r="C7" i="89"/>
  <c r="J6" i="89"/>
  <c r="F6" i="89"/>
  <c r="J5" i="89"/>
  <c r="F5" i="89"/>
  <c r="B99" i="90" l="1"/>
  <c r="B52" i="90"/>
  <c r="B21" i="89"/>
  <c r="B24" i="89"/>
  <c r="B25" i="89"/>
  <c r="B112" i="89"/>
  <c r="B113" i="89"/>
  <c r="B119" i="89"/>
  <c r="B120" i="89"/>
  <c r="B114" i="89"/>
  <c r="B108" i="89"/>
  <c r="D99" i="89"/>
  <c r="B105" i="89"/>
  <c r="B110" i="89"/>
  <c r="B106" i="89"/>
  <c r="B107" i="89"/>
  <c r="C99" i="89"/>
  <c r="B102" i="89"/>
  <c r="B104" i="89"/>
  <c r="B101" i="89"/>
  <c r="B69" i="89"/>
  <c r="B61" i="89"/>
  <c r="B58" i="89"/>
  <c r="B54" i="89"/>
  <c r="B68" i="89"/>
  <c r="B66" i="89"/>
  <c r="B72" i="89"/>
  <c r="B73" i="89"/>
  <c r="B67" i="89"/>
  <c r="D52" i="89"/>
  <c r="B63" i="89"/>
  <c r="B59" i="89"/>
  <c r="B60" i="89"/>
  <c r="B62" i="89"/>
  <c r="B65" i="89"/>
  <c r="C52" i="89"/>
  <c r="B57" i="89"/>
  <c r="B55" i="89"/>
  <c r="B56" i="89"/>
  <c r="B26" i="89"/>
  <c r="B17" i="89"/>
  <c r="B13" i="89"/>
  <c r="B10" i="89"/>
  <c r="B7" i="89"/>
  <c r="B19" i="89"/>
  <c r="B20" i="89"/>
  <c r="B23" i="89"/>
  <c r="B22" i="89"/>
  <c r="B16" i="89"/>
  <c r="B11" i="89"/>
  <c r="B12" i="89"/>
  <c r="B18" i="89"/>
  <c r="B15" i="89"/>
  <c r="B14" i="89"/>
  <c r="C5" i="89"/>
  <c r="D5" i="89"/>
  <c r="B8" i="89"/>
  <c r="B9" i="89"/>
  <c r="F140" i="88"/>
  <c r="B140" i="88"/>
  <c r="J139" i="88"/>
  <c r="F139" i="88"/>
  <c r="B139" i="88"/>
  <c r="J138" i="88"/>
  <c r="F138" i="88"/>
  <c r="B138" i="88"/>
  <c r="J137" i="88"/>
  <c r="F137" i="88"/>
  <c r="B137" i="88"/>
  <c r="J136" i="88"/>
  <c r="F136" i="88"/>
  <c r="B136" i="88"/>
  <c r="J135" i="88"/>
  <c r="F135" i="88"/>
  <c r="B135" i="88"/>
  <c r="J134" i="88"/>
  <c r="F134" i="88"/>
  <c r="B134" i="88"/>
  <c r="B103" i="88" s="1"/>
  <c r="J133" i="88"/>
  <c r="F133" i="88"/>
  <c r="B133" i="88"/>
  <c r="J132" i="88"/>
  <c r="F132" i="88"/>
  <c r="B132" i="88"/>
  <c r="J131" i="88"/>
  <c r="F131" i="88"/>
  <c r="B131" i="88"/>
  <c r="J130" i="88"/>
  <c r="F130" i="88"/>
  <c r="B130" i="88"/>
  <c r="J129" i="88"/>
  <c r="F129" i="88"/>
  <c r="B129" i="88"/>
  <c r="J128" i="88"/>
  <c r="F128" i="88"/>
  <c r="B128" i="88"/>
  <c r="J127" i="88"/>
  <c r="F127" i="88"/>
  <c r="B127" i="88"/>
  <c r="J126" i="88"/>
  <c r="F126" i="88"/>
  <c r="B126" i="88"/>
  <c r="J125" i="88"/>
  <c r="F125" i="88"/>
  <c r="B125" i="88"/>
  <c r="J124" i="88"/>
  <c r="F124" i="88"/>
  <c r="B124" i="88"/>
  <c r="J123" i="88"/>
  <c r="F123" i="88"/>
  <c r="B123" i="88"/>
  <c r="J122" i="88"/>
  <c r="F122" i="88"/>
  <c r="J121" i="88"/>
  <c r="B117" i="88" s="1"/>
  <c r="F121" i="88"/>
  <c r="D121" i="88"/>
  <c r="C121" i="88"/>
  <c r="B121" i="88"/>
  <c r="J120" i="88"/>
  <c r="F120" i="88"/>
  <c r="D120" i="88"/>
  <c r="C120" i="88"/>
  <c r="J119" i="88"/>
  <c r="F119" i="88"/>
  <c r="D119" i="88"/>
  <c r="C119" i="88"/>
  <c r="J118" i="88"/>
  <c r="F118" i="88"/>
  <c r="D118" i="88"/>
  <c r="C118" i="88"/>
  <c r="J117" i="88"/>
  <c r="F117" i="88"/>
  <c r="D117" i="88"/>
  <c r="C117" i="88"/>
  <c r="J116" i="88"/>
  <c r="F116" i="88"/>
  <c r="D116" i="88"/>
  <c r="C116" i="88"/>
  <c r="J115" i="88"/>
  <c r="B116" i="88" s="1"/>
  <c r="F115" i="88"/>
  <c r="D115" i="88"/>
  <c r="C115" i="88"/>
  <c r="J114" i="88"/>
  <c r="F114" i="88"/>
  <c r="D114" i="88"/>
  <c r="C114" i="88"/>
  <c r="J113" i="88"/>
  <c r="F113" i="88"/>
  <c r="D113" i="88"/>
  <c r="C113" i="88"/>
  <c r="J112" i="88"/>
  <c r="F112" i="88"/>
  <c r="D112" i="88"/>
  <c r="C112" i="88"/>
  <c r="J111" i="88"/>
  <c r="F111" i="88"/>
  <c r="D111" i="88"/>
  <c r="C111" i="88"/>
  <c r="J110" i="88"/>
  <c r="F110" i="88"/>
  <c r="D110" i="88"/>
  <c r="C110" i="88"/>
  <c r="J109" i="88"/>
  <c r="B115" i="88" s="1"/>
  <c r="F109" i="88"/>
  <c r="D109" i="88"/>
  <c r="C109" i="88"/>
  <c r="J108" i="88"/>
  <c r="F108" i="88"/>
  <c r="D108" i="88"/>
  <c r="C108" i="88"/>
  <c r="J107" i="88"/>
  <c r="F107" i="88"/>
  <c r="D107" i="88"/>
  <c r="C107" i="88"/>
  <c r="J106" i="88"/>
  <c r="F106" i="88"/>
  <c r="D106" i="88"/>
  <c r="C106" i="88"/>
  <c r="J105" i="88"/>
  <c r="F105" i="88"/>
  <c r="D105" i="88"/>
  <c r="C105" i="88"/>
  <c r="J104" i="88"/>
  <c r="F104" i="88"/>
  <c r="D104" i="88"/>
  <c r="C104" i="88"/>
  <c r="J103" i="88"/>
  <c r="F103" i="88"/>
  <c r="D103" i="88"/>
  <c r="C103" i="88"/>
  <c r="J102" i="88"/>
  <c r="F102" i="88"/>
  <c r="D102" i="88"/>
  <c r="C102" i="88"/>
  <c r="J101" i="88"/>
  <c r="F101" i="88"/>
  <c r="D101" i="88"/>
  <c r="C101" i="88"/>
  <c r="J100" i="88"/>
  <c r="F100" i="88"/>
  <c r="J99" i="88"/>
  <c r="F99" i="88"/>
  <c r="J96" i="88"/>
  <c r="F93" i="88"/>
  <c r="B93" i="88"/>
  <c r="J92" i="88"/>
  <c r="F92" i="88"/>
  <c r="B92" i="88"/>
  <c r="J91" i="88"/>
  <c r="F91" i="88"/>
  <c r="B91" i="88"/>
  <c r="J90" i="88"/>
  <c r="F90" i="88"/>
  <c r="B90" i="88"/>
  <c r="J89" i="88"/>
  <c r="F89" i="88"/>
  <c r="B89" i="88"/>
  <c r="J88" i="88"/>
  <c r="F88" i="88"/>
  <c r="B88" i="88"/>
  <c r="J87" i="88"/>
  <c r="F87" i="88"/>
  <c r="B87" i="88"/>
  <c r="B56" i="88" s="1"/>
  <c r="J86" i="88"/>
  <c r="F86" i="88"/>
  <c r="B86" i="88"/>
  <c r="J85" i="88"/>
  <c r="F85" i="88"/>
  <c r="B85" i="88"/>
  <c r="J84" i="88"/>
  <c r="F84" i="88"/>
  <c r="B64" i="88" s="1"/>
  <c r="B84" i="88"/>
  <c r="J83" i="88"/>
  <c r="F83" i="88"/>
  <c r="B83" i="88"/>
  <c r="J82" i="88"/>
  <c r="F82" i="88"/>
  <c r="B82" i="88"/>
  <c r="J81" i="88"/>
  <c r="F81" i="88"/>
  <c r="B81" i="88"/>
  <c r="J80" i="88"/>
  <c r="F80" i="88"/>
  <c r="B80" i="88"/>
  <c r="J79" i="88"/>
  <c r="F79" i="88"/>
  <c r="B79" i="88"/>
  <c r="J78" i="88"/>
  <c r="F78" i="88"/>
  <c r="B78" i="88"/>
  <c r="J77" i="88"/>
  <c r="F77" i="88"/>
  <c r="B77" i="88"/>
  <c r="J76" i="88"/>
  <c r="F76" i="88"/>
  <c r="B76" i="88"/>
  <c r="J75" i="88"/>
  <c r="F75" i="88"/>
  <c r="B62" i="88" s="1"/>
  <c r="J74" i="88"/>
  <c r="F74" i="88"/>
  <c r="D74" i="88"/>
  <c r="C74" i="88"/>
  <c r="B74" i="88"/>
  <c r="J73" i="88"/>
  <c r="F73" i="88"/>
  <c r="D73" i="88"/>
  <c r="C73" i="88"/>
  <c r="J72" i="88"/>
  <c r="F72" i="88"/>
  <c r="D72" i="88"/>
  <c r="C72" i="88"/>
  <c r="J71" i="88"/>
  <c r="F71" i="88"/>
  <c r="D71" i="88"/>
  <c r="C71" i="88"/>
  <c r="J70" i="88"/>
  <c r="F70" i="88"/>
  <c r="D70" i="88"/>
  <c r="C70" i="88"/>
  <c r="B70" i="88"/>
  <c r="J69" i="88"/>
  <c r="F69" i="88"/>
  <c r="B61" i="88" s="1"/>
  <c r="D69" i="88"/>
  <c r="C69" i="88"/>
  <c r="J68" i="88"/>
  <c r="F68" i="88"/>
  <c r="D68" i="88"/>
  <c r="C68" i="88"/>
  <c r="J67" i="88"/>
  <c r="F67" i="88"/>
  <c r="D67" i="88"/>
  <c r="C67" i="88"/>
  <c r="J66" i="88"/>
  <c r="F66" i="88"/>
  <c r="D66" i="88"/>
  <c r="C66" i="88"/>
  <c r="J65" i="88"/>
  <c r="F65" i="88"/>
  <c r="D65" i="88"/>
  <c r="C65" i="88"/>
  <c r="J64" i="88"/>
  <c r="F64" i="88"/>
  <c r="D64" i="88"/>
  <c r="C64" i="88"/>
  <c r="J63" i="88"/>
  <c r="F63" i="88"/>
  <c r="D63" i="88"/>
  <c r="C63" i="88"/>
  <c r="J62" i="88"/>
  <c r="F62" i="88"/>
  <c r="D62" i="88"/>
  <c r="C62" i="88"/>
  <c r="J61" i="88"/>
  <c r="F61" i="88"/>
  <c r="D61" i="88"/>
  <c r="C61" i="88"/>
  <c r="J60" i="88"/>
  <c r="F60" i="88"/>
  <c r="D60" i="88"/>
  <c r="C60" i="88"/>
  <c r="J59" i="88"/>
  <c r="F59" i="88"/>
  <c r="D59" i="88"/>
  <c r="C59" i="88"/>
  <c r="J58" i="88"/>
  <c r="F58" i="88"/>
  <c r="D58" i="88"/>
  <c r="C58" i="88"/>
  <c r="J57" i="88"/>
  <c r="F57" i="88"/>
  <c r="D57" i="88"/>
  <c r="C57" i="88"/>
  <c r="J56" i="88"/>
  <c r="F56" i="88"/>
  <c r="D56" i="88"/>
  <c r="C56" i="88"/>
  <c r="J55" i="88"/>
  <c r="F55" i="88"/>
  <c r="B58" i="88" s="1"/>
  <c r="D55" i="88"/>
  <c r="C55" i="88"/>
  <c r="J54" i="88"/>
  <c r="F54" i="88"/>
  <c r="D54" i="88"/>
  <c r="C54" i="88"/>
  <c r="J53" i="88"/>
  <c r="F53" i="88"/>
  <c r="J52" i="88"/>
  <c r="F52" i="88"/>
  <c r="J49" i="88"/>
  <c r="F46" i="88"/>
  <c r="B46" i="88"/>
  <c r="B10" i="88" s="1"/>
  <c r="J45" i="88"/>
  <c r="B27" i="88" s="1"/>
  <c r="F45" i="88"/>
  <c r="B45" i="88"/>
  <c r="J44" i="88"/>
  <c r="F44" i="88"/>
  <c r="B44" i="88"/>
  <c r="J43" i="88"/>
  <c r="F43" i="88"/>
  <c r="B43" i="88"/>
  <c r="J42" i="88"/>
  <c r="F42" i="88"/>
  <c r="B18" i="88" s="1"/>
  <c r="B42" i="88"/>
  <c r="J41" i="88"/>
  <c r="F41" i="88"/>
  <c r="B41" i="88"/>
  <c r="J40" i="88"/>
  <c r="F40" i="88"/>
  <c r="B40" i="88"/>
  <c r="J39" i="88"/>
  <c r="F39" i="88"/>
  <c r="B39" i="88"/>
  <c r="J38" i="88"/>
  <c r="F38" i="88"/>
  <c r="B38" i="88"/>
  <c r="J37" i="88"/>
  <c r="F37" i="88"/>
  <c r="B37" i="88"/>
  <c r="J36" i="88"/>
  <c r="F36" i="88"/>
  <c r="B36" i="88"/>
  <c r="J35" i="88"/>
  <c r="F35" i="88"/>
  <c r="B35" i="88"/>
  <c r="J34" i="88"/>
  <c r="F34" i="88"/>
  <c r="B16" i="88" s="1"/>
  <c r="B34" i="88"/>
  <c r="J33" i="88"/>
  <c r="F33" i="88"/>
  <c r="B33" i="88"/>
  <c r="J32" i="88"/>
  <c r="F32" i="88"/>
  <c r="B32" i="88"/>
  <c r="J31" i="88"/>
  <c r="F31" i="88"/>
  <c r="B31" i="88"/>
  <c r="J30" i="88"/>
  <c r="F30" i="88"/>
  <c r="B30" i="88"/>
  <c r="B7" i="88" s="1"/>
  <c r="J29" i="88"/>
  <c r="F29" i="88"/>
  <c r="B29" i="88"/>
  <c r="J28" i="88"/>
  <c r="F28" i="88"/>
  <c r="J27" i="88"/>
  <c r="F27" i="88"/>
  <c r="D27" i="88"/>
  <c r="C27" i="88"/>
  <c r="J26" i="88"/>
  <c r="F26" i="88"/>
  <c r="D26" i="88"/>
  <c r="C26" i="88"/>
  <c r="J25" i="88"/>
  <c r="F25" i="88"/>
  <c r="D25" i="88"/>
  <c r="C25" i="88"/>
  <c r="J24" i="88"/>
  <c r="F24" i="88"/>
  <c r="D24" i="88"/>
  <c r="C24" i="88"/>
  <c r="J23" i="88"/>
  <c r="F23" i="88"/>
  <c r="D23" i="88"/>
  <c r="C23" i="88"/>
  <c r="J22" i="88"/>
  <c r="F22" i="88"/>
  <c r="D22" i="88"/>
  <c r="C22" i="88"/>
  <c r="J21" i="88"/>
  <c r="F21" i="88"/>
  <c r="D21" i="88"/>
  <c r="C21" i="88"/>
  <c r="J20" i="88"/>
  <c r="F20" i="88"/>
  <c r="D20" i="88"/>
  <c r="C20" i="88"/>
  <c r="J19" i="88"/>
  <c r="F19" i="88"/>
  <c r="D19" i="88"/>
  <c r="C19" i="88"/>
  <c r="J18" i="88"/>
  <c r="F18" i="88"/>
  <c r="D18" i="88"/>
  <c r="C18" i="88"/>
  <c r="J17" i="88"/>
  <c r="F17" i="88"/>
  <c r="B13" i="88" s="1"/>
  <c r="D17" i="88"/>
  <c r="C17" i="88"/>
  <c r="J16" i="88"/>
  <c r="F16" i="88"/>
  <c r="D16" i="88"/>
  <c r="C16" i="88"/>
  <c r="J15" i="88"/>
  <c r="F15" i="88"/>
  <c r="D15" i="88"/>
  <c r="C15" i="88"/>
  <c r="J14" i="88"/>
  <c r="F14" i="88"/>
  <c r="D14" i="88"/>
  <c r="C14" i="88"/>
  <c r="J13" i="88"/>
  <c r="F13" i="88"/>
  <c r="D13" i="88"/>
  <c r="C13" i="88"/>
  <c r="J12" i="88"/>
  <c r="F12" i="88"/>
  <c r="D12" i="88"/>
  <c r="C12" i="88"/>
  <c r="J11" i="88"/>
  <c r="F11" i="88"/>
  <c r="D11" i="88"/>
  <c r="C11" i="88"/>
  <c r="J10" i="88"/>
  <c r="F10" i="88"/>
  <c r="D10" i="88"/>
  <c r="C10" i="88"/>
  <c r="J9" i="88"/>
  <c r="F9" i="88"/>
  <c r="D9" i="88"/>
  <c r="C9" i="88"/>
  <c r="J8" i="88"/>
  <c r="F8" i="88"/>
  <c r="D8" i="88"/>
  <c r="C8" i="88"/>
  <c r="J7" i="88"/>
  <c r="F7" i="88"/>
  <c r="D7" i="88"/>
  <c r="C7" i="88"/>
  <c r="J6" i="88"/>
  <c r="F6" i="88"/>
  <c r="J5" i="88"/>
  <c r="F5" i="88"/>
  <c r="B99" i="89" l="1"/>
  <c r="B52" i="89"/>
  <c r="B5" i="89"/>
  <c r="B109" i="88"/>
  <c r="B105" i="88"/>
  <c r="B111" i="88"/>
  <c r="B113" i="88"/>
  <c r="B114" i="88"/>
  <c r="B118" i="88"/>
  <c r="B119" i="88"/>
  <c r="B120" i="88"/>
  <c r="B104" i="88"/>
  <c r="B108" i="88"/>
  <c r="B107" i="88"/>
  <c r="B110" i="88"/>
  <c r="B112" i="88"/>
  <c r="B106" i="88"/>
  <c r="D99" i="88"/>
  <c r="C99" i="88"/>
  <c r="B102" i="88"/>
  <c r="B101" i="88"/>
  <c r="B67" i="88"/>
  <c r="B66" i="88"/>
  <c r="B71" i="88"/>
  <c r="B72" i="88"/>
  <c r="B73" i="88"/>
  <c r="B68" i="88"/>
  <c r="B69" i="88"/>
  <c r="B60" i="88"/>
  <c r="B63" i="88"/>
  <c r="B65" i="88"/>
  <c r="B59" i="88"/>
  <c r="B54" i="88"/>
  <c r="B55" i="88"/>
  <c r="C52" i="88"/>
  <c r="D52" i="88"/>
  <c r="B57" i="88"/>
  <c r="B19" i="88"/>
  <c r="B15" i="88"/>
  <c r="B21" i="88"/>
  <c r="B11" i="88"/>
  <c r="B17" i="88"/>
  <c r="B24" i="88"/>
  <c r="B25" i="88"/>
  <c r="B26" i="88"/>
  <c r="B22" i="88"/>
  <c r="B23" i="88"/>
  <c r="B20" i="88"/>
  <c r="B12" i="88"/>
  <c r="B14" i="88"/>
  <c r="D5" i="88"/>
  <c r="B8" i="88"/>
  <c r="B9" i="88"/>
  <c r="C5" i="88"/>
  <c r="F140" i="87"/>
  <c r="B140" i="87"/>
  <c r="J139" i="87"/>
  <c r="F139" i="87"/>
  <c r="B139" i="87"/>
  <c r="J138" i="87"/>
  <c r="F138" i="87"/>
  <c r="B138" i="87"/>
  <c r="J137" i="87"/>
  <c r="F137" i="87"/>
  <c r="B112" i="87" s="1"/>
  <c r="B137" i="87"/>
  <c r="J136" i="87"/>
  <c r="B120" i="87" s="1"/>
  <c r="F136" i="87"/>
  <c r="B136" i="87"/>
  <c r="J135" i="87"/>
  <c r="F135" i="87"/>
  <c r="B135" i="87"/>
  <c r="J134" i="87"/>
  <c r="F134" i="87"/>
  <c r="B134" i="87"/>
  <c r="J133" i="87"/>
  <c r="F133" i="87"/>
  <c r="B111" i="87" s="1"/>
  <c r="B133" i="87"/>
  <c r="J132" i="87"/>
  <c r="B119" i="87" s="1"/>
  <c r="F132" i="87"/>
  <c r="B132" i="87"/>
  <c r="J131" i="87"/>
  <c r="F131" i="87"/>
  <c r="B131" i="87"/>
  <c r="J130" i="87"/>
  <c r="F130" i="87"/>
  <c r="B130" i="87"/>
  <c r="J129" i="87"/>
  <c r="F129" i="87"/>
  <c r="B110" i="87" s="1"/>
  <c r="B129" i="87"/>
  <c r="B102" i="87" s="1"/>
  <c r="J128" i="87"/>
  <c r="F128" i="87"/>
  <c r="B128" i="87"/>
  <c r="J127" i="87"/>
  <c r="F127" i="87"/>
  <c r="B127" i="87"/>
  <c r="J126" i="87"/>
  <c r="F126" i="87"/>
  <c r="B126" i="87"/>
  <c r="J125" i="87"/>
  <c r="F125" i="87"/>
  <c r="B109" i="87" s="1"/>
  <c r="B125" i="87"/>
  <c r="J124" i="87"/>
  <c r="B118" i="87" s="1"/>
  <c r="F124" i="87"/>
  <c r="B124" i="87"/>
  <c r="J123" i="87"/>
  <c r="F123" i="87"/>
  <c r="B123" i="87"/>
  <c r="J122" i="87"/>
  <c r="F122" i="87"/>
  <c r="J121" i="87"/>
  <c r="F121" i="87"/>
  <c r="D121" i="87"/>
  <c r="C121" i="87"/>
  <c r="B121" i="87"/>
  <c r="J120" i="87"/>
  <c r="F120" i="87"/>
  <c r="D120" i="87"/>
  <c r="C120" i="87"/>
  <c r="J119" i="87"/>
  <c r="F119" i="87"/>
  <c r="D119" i="87"/>
  <c r="C119" i="87"/>
  <c r="J118" i="87"/>
  <c r="F118" i="87"/>
  <c r="D118" i="87"/>
  <c r="C118" i="87"/>
  <c r="J117" i="87"/>
  <c r="F117" i="87"/>
  <c r="D117" i="87"/>
  <c r="C117" i="87"/>
  <c r="J116" i="87"/>
  <c r="F116" i="87"/>
  <c r="D116" i="87"/>
  <c r="C116" i="87"/>
  <c r="J115" i="87"/>
  <c r="B116" i="87" s="1"/>
  <c r="F115" i="87"/>
  <c r="D115" i="87"/>
  <c r="C115" i="87"/>
  <c r="J114" i="87"/>
  <c r="F114" i="87"/>
  <c r="D114" i="87"/>
  <c r="C114" i="87"/>
  <c r="J113" i="87"/>
  <c r="F113" i="87"/>
  <c r="D113" i="87"/>
  <c r="C113" i="87"/>
  <c r="J112" i="87"/>
  <c r="F112" i="87"/>
  <c r="B107" i="87" s="1"/>
  <c r="D112" i="87"/>
  <c r="C112" i="87"/>
  <c r="J111" i="87"/>
  <c r="F111" i="87"/>
  <c r="D111" i="87"/>
  <c r="C111" i="87"/>
  <c r="J110" i="87"/>
  <c r="F110" i="87"/>
  <c r="D110" i="87"/>
  <c r="C110" i="87"/>
  <c r="J109" i="87"/>
  <c r="B115" i="87" s="1"/>
  <c r="F109" i="87"/>
  <c r="D109" i="87"/>
  <c r="D99" i="87" s="1"/>
  <c r="C109" i="87"/>
  <c r="J108" i="87"/>
  <c r="F108" i="87"/>
  <c r="D108" i="87"/>
  <c r="C108" i="87"/>
  <c r="J107" i="87"/>
  <c r="F107" i="87"/>
  <c r="D107" i="87"/>
  <c r="C107" i="87"/>
  <c r="J106" i="87"/>
  <c r="F106" i="87"/>
  <c r="D106" i="87"/>
  <c r="C106" i="87"/>
  <c r="J105" i="87"/>
  <c r="F105" i="87"/>
  <c r="D105" i="87"/>
  <c r="C105" i="87"/>
  <c r="J104" i="87"/>
  <c r="F104" i="87"/>
  <c r="D104" i="87"/>
  <c r="C104" i="87"/>
  <c r="B104" i="87"/>
  <c r="J103" i="87"/>
  <c r="F103" i="87"/>
  <c r="D103" i="87"/>
  <c r="C103" i="87"/>
  <c r="J102" i="87"/>
  <c r="F102" i="87"/>
  <c r="D102" i="87"/>
  <c r="C102" i="87"/>
  <c r="J101" i="87"/>
  <c r="F101" i="87"/>
  <c r="D101" i="87"/>
  <c r="C101" i="87"/>
  <c r="J100" i="87"/>
  <c r="F100" i="87"/>
  <c r="J99" i="87"/>
  <c r="F99" i="87"/>
  <c r="J96" i="87"/>
  <c r="F93" i="87"/>
  <c r="B93" i="87"/>
  <c r="J92" i="87"/>
  <c r="B74" i="87" s="1"/>
  <c r="F92" i="87"/>
  <c r="B92" i="87"/>
  <c r="J91" i="87"/>
  <c r="F91" i="87"/>
  <c r="B91" i="87"/>
  <c r="J90" i="87"/>
  <c r="F90" i="87"/>
  <c r="B90" i="87"/>
  <c r="J89" i="87"/>
  <c r="F89" i="87"/>
  <c r="B89" i="87"/>
  <c r="J88" i="87"/>
  <c r="F88" i="87"/>
  <c r="B88" i="87"/>
  <c r="J87" i="87"/>
  <c r="F87" i="87"/>
  <c r="B87" i="87"/>
  <c r="J86" i="87"/>
  <c r="F86" i="87"/>
  <c r="B86" i="87"/>
  <c r="B56" i="87" s="1"/>
  <c r="J85" i="87"/>
  <c r="F85" i="87"/>
  <c r="B85" i="87"/>
  <c r="J84" i="87"/>
  <c r="F84" i="87"/>
  <c r="B84" i="87"/>
  <c r="J83" i="87"/>
  <c r="F83" i="87"/>
  <c r="B83" i="87"/>
  <c r="J82" i="87"/>
  <c r="F82" i="87"/>
  <c r="B82" i="87"/>
  <c r="J81" i="87"/>
  <c r="F81" i="87"/>
  <c r="B81" i="87"/>
  <c r="J80" i="87"/>
  <c r="F80" i="87"/>
  <c r="B80" i="87"/>
  <c r="J79" i="87"/>
  <c r="F79" i="87"/>
  <c r="B79" i="87"/>
  <c r="J78" i="87"/>
  <c r="F78" i="87"/>
  <c r="B78" i="87"/>
  <c r="J77" i="87"/>
  <c r="F77" i="87"/>
  <c r="B77" i="87"/>
  <c r="J76" i="87"/>
  <c r="F76" i="87"/>
  <c r="B76" i="87"/>
  <c r="J75" i="87"/>
  <c r="F75" i="87"/>
  <c r="J74" i="87"/>
  <c r="F74" i="87"/>
  <c r="D74" i="87"/>
  <c r="C74" i="87"/>
  <c r="J73" i="87"/>
  <c r="F73" i="87"/>
  <c r="D73" i="87"/>
  <c r="C73" i="87"/>
  <c r="J72" i="87"/>
  <c r="F72" i="87"/>
  <c r="D72" i="87"/>
  <c r="C72" i="87"/>
  <c r="J71" i="87"/>
  <c r="F71" i="87"/>
  <c r="D71" i="87"/>
  <c r="C71" i="87"/>
  <c r="J70" i="87"/>
  <c r="F70" i="87"/>
  <c r="D70" i="87"/>
  <c r="C70" i="87"/>
  <c r="J69" i="87"/>
  <c r="F69" i="87"/>
  <c r="D69" i="87"/>
  <c r="C69" i="87"/>
  <c r="J68" i="87"/>
  <c r="F68" i="87"/>
  <c r="D68" i="87"/>
  <c r="C68" i="87"/>
  <c r="J67" i="87"/>
  <c r="F67" i="87"/>
  <c r="D67" i="87"/>
  <c r="C67" i="87"/>
  <c r="J66" i="87"/>
  <c r="F66" i="87"/>
  <c r="D66" i="87"/>
  <c r="C66" i="87"/>
  <c r="J65" i="87"/>
  <c r="F65" i="87"/>
  <c r="D65" i="87"/>
  <c r="C65" i="87"/>
  <c r="J64" i="87"/>
  <c r="F64" i="87"/>
  <c r="D64" i="87"/>
  <c r="C64" i="87"/>
  <c r="J63" i="87"/>
  <c r="F63" i="87"/>
  <c r="D63" i="87"/>
  <c r="C63" i="87"/>
  <c r="J62" i="87"/>
  <c r="F62" i="87"/>
  <c r="D62" i="87"/>
  <c r="C62" i="87"/>
  <c r="J61" i="87"/>
  <c r="F61" i="87"/>
  <c r="D61" i="87"/>
  <c r="C61" i="87"/>
  <c r="J60" i="87"/>
  <c r="F60" i="87"/>
  <c r="D60" i="87"/>
  <c r="C60" i="87"/>
  <c r="J59" i="87"/>
  <c r="F59" i="87"/>
  <c r="D59" i="87"/>
  <c r="C59" i="87"/>
  <c r="J58" i="87"/>
  <c r="F58" i="87"/>
  <c r="D58" i="87"/>
  <c r="C58" i="87"/>
  <c r="J57" i="87"/>
  <c r="F57" i="87"/>
  <c r="D57" i="87"/>
  <c r="C57" i="87"/>
  <c r="J56" i="87"/>
  <c r="F56" i="87"/>
  <c r="D56" i="87"/>
  <c r="C56" i="87"/>
  <c r="J55" i="87"/>
  <c r="F55" i="87"/>
  <c r="D55" i="87"/>
  <c r="C55" i="87"/>
  <c r="J54" i="87"/>
  <c r="F54" i="87"/>
  <c r="D54" i="87"/>
  <c r="C54" i="87"/>
  <c r="J53" i="87"/>
  <c r="F53" i="87"/>
  <c r="J52" i="87"/>
  <c r="F52" i="87"/>
  <c r="J49" i="87"/>
  <c r="F46" i="87"/>
  <c r="B46" i="87"/>
  <c r="J45" i="87"/>
  <c r="F45" i="87"/>
  <c r="B45" i="87"/>
  <c r="J44" i="87"/>
  <c r="F44" i="87"/>
  <c r="B44" i="87"/>
  <c r="J43" i="87"/>
  <c r="F43" i="87"/>
  <c r="B43" i="87"/>
  <c r="J42" i="87"/>
  <c r="F42" i="87"/>
  <c r="B42" i="87"/>
  <c r="J41" i="87"/>
  <c r="F41" i="87"/>
  <c r="B41" i="87"/>
  <c r="J40" i="87"/>
  <c r="F40" i="87"/>
  <c r="B40" i="87"/>
  <c r="J39" i="87"/>
  <c r="F39" i="87"/>
  <c r="B39" i="87"/>
  <c r="B9" i="87" s="1"/>
  <c r="J38" i="87"/>
  <c r="F38" i="87"/>
  <c r="B38" i="87"/>
  <c r="J37" i="87"/>
  <c r="F37" i="87"/>
  <c r="B37" i="87"/>
  <c r="J36" i="87"/>
  <c r="F36" i="87"/>
  <c r="B36" i="87"/>
  <c r="J35" i="87"/>
  <c r="F35" i="87"/>
  <c r="B35" i="87"/>
  <c r="J34" i="87"/>
  <c r="F34" i="87"/>
  <c r="B34" i="87"/>
  <c r="B8" i="87" s="1"/>
  <c r="J33" i="87"/>
  <c r="F33" i="87"/>
  <c r="B33" i="87"/>
  <c r="J32" i="87"/>
  <c r="F32" i="87"/>
  <c r="B32" i="87"/>
  <c r="J31" i="87"/>
  <c r="F31" i="87"/>
  <c r="B31" i="87"/>
  <c r="J30" i="87"/>
  <c r="F30" i="87"/>
  <c r="B30" i="87"/>
  <c r="J29" i="87"/>
  <c r="F29" i="87"/>
  <c r="B29" i="87"/>
  <c r="J28" i="87"/>
  <c r="F28" i="87"/>
  <c r="B15" i="87" s="1"/>
  <c r="J27" i="87"/>
  <c r="F27" i="87"/>
  <c r="D27" i="87"/>
  <c r="C27" i="87"/>
  <c r="B27" i="87"/>
  <c r="J26" i="87"/>
  <c r="F26" i="87"/>
  <c r="D26" i="87"/>
  <c r="C26" i="87"/>
  <c r="J25" i="87"/>
  <c r="F25" i="87"/>
  <c r="D25" i="87"/>
  <c r="C25" i="87"/>
  <c r="J24" i="87"/>
  <c r="F24" i="87"/>
  <c r="D24" i="87"/>
  <c r="C24" i="87"/>
  <c r="J23" i="87"/>
  <c r="F23" i="87"/>
  <c r="D23" i="87"/>
  <c r="C23" i="87"/>
  <c r="J22" i="87"/>
  <c r="B22" i="87" s="1"/>
  <c r="F22" i="87"/>
  <c r="D22" i="87"/>
  <c r="C22" i="87"/>
  <c r="J21" i="87"/>
  <c r="F21" i="87"/>
  <c r="D21" i="87"/>
  <c r="C21" i="87"/>
  <c r="J20" i="87"/>
  <c r="F20" i="87"/>
  <c r="D20" i="87"/>
  <c r="C20" i="87"/>
  <c r="J19" i="87"/>
  <c r="F19" i="87"/>
  <c r="B13" i="87" s="1"/>
  <c r="D19" i="87"/>
  <c r="C19" i="87"/>
  <c r="J18" i="87"/>
  <c r="F18" i="87"/>
  <c r="D18" i="87"/>
  <c r="C18" i="87"/>
  <c r="J17" i="87"/>
  <c r="F17" i="87"/>
  <c r="D17" i="87"/>
  <c r="C17" i="87"/>
  <c r="J16" i="87"/>
  <c r="F16" i="87"/>
  <c r="D16" i="87"/>
  <c r="C16" i="87"/>
  <c r="J15" i="87"/>
  <c r="F15" i="87"/>
  <c r="D15" i="87"/>
  <c r="C15" i="87"/>
  <c r="J14" i="87"/>
  <c r="F14" i="87"/>
  <c r="D14" i="87"/>
  <c r="C14" i="87"/>
  <c r="J13" i="87"/>
  <c r="F13" i="87"/>
  <c r="D13" i="87"/>
  <c r="C13" i="87"/>
  <c r="J12" i="87"/>
  <c r="F12" i="87"/>
  <c r="D12" i="87"/>
  <c r="C12" i="87"/>
  <c r="J11" i="87"/>
  <c r="F11" i="87"/>
  <c r="D11" i="87"/>
  <c r="C11" i="87"/>
  <c r="J10" i="87"/>
  <c r="B20" i="87" s="1"/>
  <c r="F10" i="87"/>
  <c r="D10" i="87"/>
  <c r="C10" i="87"/>
  <c r="J9" i="87"/>
  <c r="F9" i="87"/>
  <c r="D9" i="87"/>
  <c r="C9" i="87"/>
  <c r="J8" i="87"/>
  <c r="F8" i="87"/>
  <c r="D8" i="87"/>
  <c r="C8" i="87"/>
  <c r="J7" i="87"/>
  <c r="F7" i="87"/>
  <c r="B11" i="87" s="1"/>
  <c r="D7" i="87"/>
  <c r="C7" i="87"/>
  <c r="J6" i="87"/>
  <c r="F6" i="87"/>
  <c r="J5" i="87"/>
  <c r="F5" i="87"/>
  <c r="B99" i="88" l="1"/>
  <c r="B52" i="88"/>
  <c r="B5" i="88"/>
  <c r="B117" i="87"/>
  <c r="B105" i="87"/>
  <c r="B103" i="87"/>
  <c r="B101" i="87"/>
  <c r="B69" i="87"/>
  <c r="B58" i="87"/>
  <c r="B62" i="87"/>
  <c r="B60" i="87"/>
  <c r="B55" i="87"/>
  <c r="B54" i="87"/>
  <c r="B57" i="87"/>
  <c r="B24" i="87"/>
  <c r="B7" i="87"/>
  <c r="B114" i="87"/>
  <c r="B113" i="87"/>
  <c r="B108" i="87"/>
  <c r="B106" i="87"/>
  <c r="C99" i="87"/>
  <c r="B70" i="87"/>
  <c r="B66" i="87"/>
  <c r="B71" i="87"/>
  <c r="B72" i="87"/>
  <c r="B73" i="87"/>
  <c r="B68" i="87"/>
  <c r="B67" i="87"/>
  <c r="B59" i="87"/>
  <c r="B63" i="87"/>
  <c r="B64" i="87"/>
  <c r="B65" i="87"/>
  <c r="C52" i="87"/>
  <c r="B61" i="87"/>
  <c r="D52" i="87"/>
  <c r="B19" i="87"/>
  <c r="B23" i="87"/>
  <c r="B25" i="87"/>
  <c r="B26" i="87"/>
  <c r="B21" i="87"/>
  <c r="B14" i="87"/>
  <c r="B10" i="87"/>
  <c r="B12" i="87"/>
  <c r="C5" i="87"/>
  <c r="B16" i="87"/>
  <c r="B18" i="87"/>
  <c r="B17" i="87"/>
  <c r="D5" i="87"/>
  <c r="F140" i="86"/>
  <c r="B140" i="86"/>
  <c r="J139" i="86"/>
  <c r="F139" i="86"/>
  <c r="B139" i="86"/>
  <c r="J138" i="86"/>
  <c r="F138" i="86"/>
  <c r="B112" i="86" s="1"/>
  <c r="B138" i="86"/>
  <c r="J137" i="86"/>
  <c r="F137" i="86"/>
  <c r="B137" i="86"/>
  <c r="J136" i="86"/>
  <c r="F136" i="86"/>
  <c r="B136" i="86"/>
  <c r="J135" i="86"/>
  <c r="F135" i="86"/>
  <c r="B135" i="86"/>
  <c r="J134" i="86"/>
  <c r="F134" i="86"/>
  <c r="B134" i="86"/>
  <c r="J133" i="86"/>
  <c r="F133" i="86"/>
  <c r="B133" i="86"/>
  <c r="B103" i="86" s="1"/>
  <c r="J132" i="86"/>
  <c r="F132" i="86"/>
  <c r="B132" i="86"/>
  <c r="J131" i="86"/>
  <c r="F131" i="86"/>
  <c r="B131" i="86"/>
  <c r="J130" i="86"/>
  <c r="F130" i="86"/>
  <c r="B130" i="86"/>
  <c r="J129" i="86"/>
  <c r="F129" i="86"/>
  <c r="B129" i="86"/>
  <c r="B102" i="86" s="1"/>
  <c r="J128" i="86"/>
  <c r="F128" i="86"/>
  <c r="B128" i="86"/>
  <c r="J127" i="86"/>
  <c r="F127" i="86"/>
  <c r="B127" i="86"/>
  <c r="J126" i="86"/>
  <c r="F126" i="86"/>
  <c r="B110" i="86" s="1"/>
  <c r="B126" i="86"/>
  <c r="J125" i="86"/>
  <c r="F125" i="86"/>
  <c r="B125" i="86"/>
  <c r="J124" i="86"/>
  <c r="F124" i="86"/>
  <c r="B124" i="86"/>
  <c r="J123" i="86"/>
  <c r="F123" i="86"/>
  <c r="B123" i="86"/>
  <c r="J122" i="86"/>
  <c r="F122" i="86"/>
  <c r="J121" i="86"/>
  <c r="B117" i="86" s="1"/>
  <c r="F121" i="86"/>
  <c r="B109" i="86" s="1"/>
  <c r="D121" i="86"/>
  <c r="C121" i="86"/>
  <c r="B121" i="86"/>
  <c r="J120" i="86"/>
  <c r="F120" i="86"/>
  <c r="D120" i="86"/>
  <c r="C120" i="86"/>
  <c r="J119" i="86"/>
  <c r="F119" i="86"/>
  <c r="D119" i="86"/>
  <c r="C119" i="86"/>
  <c r="J118" i="86"/>
  <c r="F118" i="86"/>
  <c r="D118" i="86"/>
  <c r="C118" i="86"/>
  <c r="J117" i="86"/>
  <c r="F117" i="86"/>
  <c r="D117" i="86"/>
  <c r="C117" i="86"/>
  <c r="J116" i="86"/>
  <c r="F116" i="86"/>
  <c r="D116" i="86"/>
  <c r="C116" i="86"/>
  <c r="J115" i="86"/>
  <c r="F115" i="86"/>
  <c r="D115" i="86"/>
  <c r="C115" i="86"/>
  <c r="J114" i="86"/>
  <c r="F114" i="86"/>
  <c r="D114" i="86"/>
  <c r="C114" i="86"/>
  <c r="J113" i="86"/>
  <c r="F113" i="86"/>
  <c r="D113" i="86"/>
  <c r="C113" i="86"/>
  <c r="J112" i="86"/>
  <c r="F112" i="86"/>
  <c r="D112" i="86"/>
  <c r="C112" i="86"/>
  <c r="J111" i="86"/>
  <c r="F111" i="86"/>
  <c r="D111" i="86"/>
  <c r="C111" i="86"/>
  <c r="B111" i="86"/>
  <c r="J110" i="86"/>
  <c r="F110" i="86"/>
  <c r="D110" i="86"/>
  <c r="C110" i="86"/>
  <c r="J109" i="86"/>
  <c r="F109" i="86"/>
  <c r="D109" i="86"/>
  <c r="C109" i="86"/>
  <c r="J108" i="86"/>
  <c r="F108" i="86"/>
  <c r="D108" i="86"/>
  <c r="C108" i="86"/>
  <c r="J107" i="86"/>
  <c r="F107" i="86"/>
  <c r="D107" i="86"/>
  <c r="C107" i="86"/>
  <c r="J106" i="86"/>
  <c r="F106" i="86"/>
  <c r="D106" i="86"/>
  <c r="C106" i="86"/>
  <c r="J105" i="86"/>
  <c r="F105" i="86"/>
  <c r="D105" i="86"/>
  <c r="C105" i="86"/>
  <c r="J104" i="86"/>
  <c r="B114" i="86" s="1"/>
  <c r="F104" i="86"/>
  <c r="D104" i="86"/>
  <c r="C104" i="86"/>
  <c r="J103" i="86"/>
  <c r="F103" i="86"/>
  <c r="D103" i="86"/>
  <c r="C103" i="86"/>
  <c r="J102" i="86"/>
  <c r="F102" i="86"/>
  <c r="D102" i="86"/>
  <c r="C102" i="86"/>
  <c r="J101" i="86"/>
  <c r="F101" i="86"/>
  <c r="D101" i="86"/>
  <c r="C101" i="86"/>
  <c r="J100" i="86"/>
  <c r="F100" i="86"/>
  <c r="J99" i="86"/>
  <c r="F99" i="86"/>
  <c r="J96" i="86"/>
  <c r="F93" i="86"/>
  <c r="B93" i="86"/>
  <c r="J92" i="86"/>
  <c r="B74" i="86" s="1"/>
  <c r="F92" i="86"/>
  <c r="B92" i="86"/>
  <c r="J91" i="86"/>
  <c r="F91" i="86"/>
  <c r="B91" i="86"/>
  <c r="J90" i="86"/>
  <c r="F90" i="86"/>
  <c r="B90" i="86"/>
  <c r="J89" i="86"/>
  <c r="F89" i="86"/>
  <c r="B89" i="86"/>
  <c r="J88" i="86"/>
  <c r="F88" i="86"/>
  <c r="B88" i="86"/>
  <c r="J87" i="86"/>
  <c r="F87" i="86"/>
  <c r="B87" i="86"/>
  <c r="J86" i="86"/>
  <c r="F86" i="86"/>
  <c r="B86" i="86"/>
  <c r="B56" i="86" s="1"/>
  <c r="J85" i="86"/>
  <c r="F85" i="86"/>
  <c r="B85" i="86"/>
  <c r="J84" i="86"/>
  <c r="F84" i="86"/>
  <c r="B64" i="86" s="1"/>
  <c r="B84" i="86"/>
  <c r="J83" i="86"/>
  <c r="F83" i="86"/>
  <c r="B83" i="86"/>
  <c r="J82" i="86"/>
  <c r="F82" i="86"/>
  <c r="B82" i="86"/>
  <c r="J81" i="86"/>
  <c r="F81" i="86"/>
  <c r="B81" i="86"/>
  <c r="B55" i="86" s="1"/>
  <c r="J80" i="86"/>
  <c r="F80" i="86"/>
  <c r="B80" i="86"/>
  <c r="J79" i="86"/>
  <c r="F79" i="86"/>
  <c r="B63" i="86" s="1"/>
  <c r="B79" i="86"/>
  <c r="J78" i="86"/>
  <c r="F78" i="86"/>
  <c r="B78" i="86"/>
  <c r="J77" i="86"/>
  <c r="F77" i="86"/>
  <c r="B77" i="86"/>
  <c r="J76" i="86"/>
  <c r="F76" i="86"/>
  <c r="B76" i="86"/>
  <c r="J75" i="86"/>
  <c r="F75" i="86"/>
  <c r="B62" i="86" s="1"/>
  <c r="J74" i="86"/>
  <c r="F74" i="86"/>
  <c r="D74" i="86"/>
  <c r="C74" i="86"/>
  <c r="J73" i="86"/>
  <c r="B70" i="86" s="1"/>
  <c r="F73" i="86"/>
  <c r="D73" i="86"/>
  <c r="C73" i="86"/>
  <c r="J72" i="86"/>
  <c r="F72" i="86"/>
  <c r="D72" i="86"/>
  <c r="C72" i="86"/>
  <c r="J71" i="86"/>
  <c r="F71" i="86"/>
  <c r="D71" i="86"/>
  <c r="C71" i="86"/>
  <c r="J70" i="86"/>
  <c r="F70" i="86"/>
  <c r="D70" i="86"/>
  <c r="C70" i="86"/>
  <c r="J69" i="86"/>
  <c r="F69" i="86"/>
  <c r="D69" i="86"/>
  <c r="C69" i="86"/>
  <c r="J68" i="86"/>
  <c r="F68" i="86"/>
  <c r="D68" i="86"/>
  <c r="C68" i="86"/>
  <c r="J67" i="86"/>
  <c r="F67" i="86"/>
  <c r="D67" i="86"/>
  <c r="C67" i="86"/>
  <c r="J66" i="86"/>
  <c r="F66" i="86"/>
  <c r="D66" i="86"/>
  <c r="C66" i="86"/>
  <c r="J65" i="86"/>
  <c r="F65" i="86"/>
  <c r="D65" i="86"/>
  <c r="C65" i="86"/>
  <c r="J64" i="86"/>
  <c r="F64" i="86"/>
  <c r="B60" i="86" s="1"/>
  <c r="D64" i="86"/>
  <c r="C64" i="86"/>
  <c r="J63" i="86"/>
  <c r="F63" i="86"/>
  <c r="D63" i="86"/>
  <c r="C63" i="86"/>
  <c r="J62" i="86"/>
  <c r="F62" i="86"/>
  <c r="D62" i="86"/>
  <c r="C62" i="86"/>
  <c r="J61" i="86"/>
  <c r="F61" i="86"/>
  <c r="D61" i="86"/>
  <c r="C61" i="86"/>
  <c r="J60" i="86"/>
  <c r="F60" i="86"/>
  <c r="D60" i="86"/>
  <c r="C60" i="86"/>
  <c r="J59" i="86"/>
  <c r="F59" i="86"/>
  <c r="D59" i="86"/>
  <c r="C59" i="86"/>
  <c r="J58" i="86"/>
  <c r="F58" i="86"/>
  <c r="D58" i="86"/>
  <c r="C58" i="86"/>
  <c r="J57" i="86"/>
  <c r="B67" i="86" s="1"/>
  <c r="F57" i="86"/>
  <c r="D57" i="86"/>
  <c r="C57" i="86"/>
  <c r="J56" i="86"/>
  <c r="F56" i="86"/>
  <c r="D56" i="86"/>
  <c r="C56" i="86"/>
  <c r="J55" i="86"/>
  <c r="F55" i="86"/>
  <c r="D55" i="86"/>
  <c r="C55" i="86"/>
  <c r="J54" i="86"/>
  <c r="F54" i="86"/>
  <c r="D54" i="86"/>
  <c r="C54" i="86"/>
  <c r="J53" i="86"/>
  <c r="F53" i="86"/>
  <c r="J52" i="86"/>
  <c r="F52" i="86"/>
  <c r="J49" i="86"/>
  <c r="F46" i="86"/>
  <c r="B46" i="86"/>
  <c r="J45" i="86"/>
  <c r="F45" i="86"/>
  <c r="B45" i="86"/>
  <c r="J44" i="86"/>
  <c r="F44" i="86"/>
  <c r="B44" i="86"/>
  <c r="B10" i="86" s="1"/>
  <c r="J43" i="86"/>
  <c r="F43" i="86"/>
  <c r="B43" i="86"/>
  <c r="J42" i="86"/>
  <c r="F42" i="86"/>
  <c r="B42" i="86"/>
  <c r="J41" i="86"/>
  <c r="F41" i="86"/>
  <c r="B41" i="86"/>
  <c r="J40" i="86"/>
  <c r="F40" i="86"/>
  <c r="B40" i="86"/>
  <c r="J39" i="86"/>
  <c r="F39" i="86"/>
  <c r="B17" i="86" s="1"/>
  <c r="B39" i="86"/>
  <c r="J38" i="86"/>
  <c r="F38" i="86"/>
  <c r="B38" i="86"/>
  <c r="J37" i="86"/>
  <c r="F37" i="86"/>
  <c r="B37" i="86"/>
  <c r="J36" i="86"/>
  <c r="F36" i="86"/>
  <c r="B36" i="86"/>
  <c r="J35" i="86"/>
  <c r="B25" i="86" s="1"/>
  <c r="F35" i="86"/>
  <c r="B35" i="86"/>
  <c r="B8" i="86" s="1"/>
  <c r="J34" i="86"/>
  <c r="F34" i="86"/>
  <c r="B34" i="86"/>
  <c r="J33" i="86"/>
  <c r="F33" i="86"/>
  <c r="B33" i="86"/>
  <c r="J32" i="86"/>
  <c r="F32" i="86"/>
  <c r="B16" i="86" s="1"/>
  <c r="B32" i="86"/>
  <c r="J31" i="86"/>
  <c r="F31" i="86"/>
  <c r="B31" i="86"/>
  <c r="J30" i="86"/>
  <c r="F30" i="86"/>
  <c r="B30" i="86"/>
  <c r="J29" i="86"/>
  <c r="F29" i="86"/>
  <c r="B29" i="86"/>
  <c r="J28" i="86"/>
  <c r="B23" i="86" s="1"/>
  <c r="F28" i="86"/>
  <c r="J27" i="86"/>
  <c r="F27" i="86"/>
  <c r="B15" i="86" s="1"/>
  <c r="D27" i="86"/>
  <c r="C27" i="86"/>
  <c r="B27" i="86"/>
  <c r="J26" i="86"/>
  <c r="F26" i="86"/>
  <c r="D26" i="86"/>
  <c r="C26" i="86"/>
  <c r="J25" i="86"/>
  <c r="F25" i="86"/>
  <c r="D25" i="86"/>
  <c r="C25" i="86"/>
  <c r="J24" i="86"/>
  <c r="F24" i="86"/>
  <c r="D24" i="86"/>
  <c r="C24" i="86"/>
  <c r="J23" i="86"/>
  <c r="F23" i="86"/>
  <c r="D23" i="86"/>
  <c r="C23" i="86"/>
  <c r="J22" i="86"/>
  <c r="F22" i="86"/>
  <c r="D22" i="86"/>
  <c r="C22" i="86"/>
  <c r="J21" i="86"/>
  <c r="F21" i="86"/>
  <c r="D21" i="86"/>
  <c r="C21" i="86"/>
  <c r="J20" i="86"/>
  <c r="F20" i="86"/>
  <c r="D20" i="86"/>
  <c r="C20" i="86"/>
  <c r="J19" i="86"/>
  <c r="F19" i="86"/>
  <c r="D19" i="86"/>
  <c r="C19" i="86"/>
  <c r="J18" i="86"/>
  <c r="F18" i="86"/>
  <c r="D18" i="86"/>
  <c r="C18" i="86"/>
  <c r="J17" i="86"/>
  <c r="F17" i="86"/>
  <c r="D17" i="86"/>
  <c r="C17" i="86"/>
  <c r="J16" i="86"/>
  <c r="F16" i="86"/>
  <c r="D16" i="86"/>
  <c r="C16" i="86"/>
  <c r="J15" i="86"/>
  <c r="F15" i="86"/>
  <c r="D15" i="86"/>
  <c r="C15" i="86"/>
  <c r="J14" i="86"/>
  <c r="F14" i="86"/>
  <c r="D14" i="86"/>
  <c r="C14" i="86"/>
  <c r="J13" i="86"/>
  <c r="F13" i="86"/>
  <c r="D13" i="86"/>
  <c r="C13" i="86"/>
  <c r="J12" i="86"/>
  <c r="F12" i="86"/>
  <c r="D12" i="86"/>
  <c r="C12" i="86"/>
  <c r="J11" i="86"/>
  <c r="F11" i="86"/>
  <c r="D11" i="86"/>
  <c r="C11" i="86"/>
  <c r="J10" i="86"/>
  <c r="F10" i="86"/>
  <c r="D10" i="86"/>
  <c r="C10" i="86"/>
  <c r="J9" i="86"/>
  <c r="F9" i="86"/>
  <c r="D9" i="86"/>
  <c r="C9" i="86"/>
  <c r="J8" i="86"/>
  <c r="F8" i="86"/>
  <c r="D8" i="86"/>
  <c r="C8" i="86"/>
  <c r="J7" i="86"/>
  <c r="F7" i="86"/>
  <c r="B11" i="86" s="1"/>
  <c r="D7" i="86"/>
  <c r="C7" i="86"/>
  <c r="J6" i="86"/>
  <c r="F6" i="86"/>
  <c r="J5" i="86"/>
  <c r="B19" i="86" s="1"/>
  <c r="F5" i="86"/>
  <c r="F140" i="85"/>
  <c r="B140" i="85"/>
  <c r="J139" i="85"/>
  <c r="F139" i="85"/>
  <c r="B139" i="85"/>
  <c r="J138" i="85"/>
  <c r="F138" i="85"/>
  <c r="B138" i="85"/>
  <c r="J137" i="85"/>
  <c r="F137" i="85"/>
  <c r="B137" i="85"/>
  <c r="J136" i="85"/>
  <c r="F136" i="85"/>
  <c r="B136" i="85"/>
  <c r="J135" i="85"/>
  <c r="F135" i="85"/>
  <c r="B135" i="85"/>
  <c r="J134" i="85"/>
  <c r="F134" i="85"/>
  <c r="B134" i="85"/>
  <c r="J133" i="85"/>
  <c r="F133" i="85"/>
  <c r="B133" i="85"/>
  <c r="B103" i="85" s="1"/>
  <c r="J132" i="85"/>
  <c r="B119" i="85" s="1"/>
  <c r="F132" i="85"/>
  <c r="B132" i="85"/>
  <c r="J131" i="85"/>
  <c r="F131" i="85"/>
  <c r="B131" i="85"/>
  <c r="J130" i="85"/>
  <c r="F130" i="85"/>
  <c r="B130" i="85"/>
  <c r="J129" i="85"/>
  <c r="F129" i="85"/>
  <c r="B129" i="85"/>
  <c r="J128" i="85"/>
  <c r="F128" i="85"/>
  <c r="B128" i="85"/>
  <c r="J127" i="85"/>
  <c r="F127" i="85"/>
  <c r="B127" i="85"/>
  <c r="J126" i="85"/>
  <c r="F126" i="85"/>
  <c r="B110" i="85" s="1"/>
  <c r="B126" i="85"/>
  <c r="J125" i="85"/>
  <c r="F125" i="85"/>
  <c r="B125" i="85"/>
  <c r="J124" i="85"/>
  <c r="B118" i="85" s="1"/>
  <c r="F124" i="85"/>
  <c r="B124" i="85"/>
  <c r="J123" i="85"/>
  <c r="F123" i="85"/>
  <c r="B123" i="85"/>
  <c r="J122" i="85"/>
  <c r="B117" i="85" s="1"/>
  <c r="F122" i="85"/>
  <c r="J121" i="85"/>
  <c r="F121" i="85"/>
  <c r="B109" i="85" s="1"/>
  <c r="D121" i="85"/>
  <c r="C121" i="85"/>
  <c r="B121" i="85"/>
  <c r="J120" i="85"/>
  <c r="F120" i="85"/>
  <c r="D120" i="85"/>
  <c r="C120" i="85"/>
  <c r="J119" i="85"/>
  <c r="F119" i="85"/>
  <c r="D119" i="85"/>
  <c r="C119" i="85"/>
  <c r="J118" i="85"/>
  <c r="F118" i="85"/>
  <c r="B108" i="85" s="1"/>
  <c r="D118" i="85"/>
  <c r="C118" i="85"/>
  <c r="J117" i="85"/>
  <c r="F117" i="85"/>
  <c r="D117" i="85"/>
  <c r="C117" i="85"/>
  <c r="J116" i="85"/>
  <c r="F116" i="85"/>
  <c r="D116" i="85"/>
  <c r="C116" i="85"/>
  <c r="J115" i="85"/>
  <c r="F115" i="85"/>
  <c r="D115" i="85"/>
  <c r="C115" i="85"/>
  <c r="J114" i="85"/>
  <c r="F114" i="85"/>
  <c r="D114" i="85"/>
  <c r="C114" i="85"/>
  <c r="J113" i="85"/>
  <c r="F113" i="85"/>
  <c r="D113" i="85"/>
  <c r="C113" i="85"/>
  <c r="J112" i="85"/>
  <c r="F112" i="85"/>
  <c r="D112" i="85"/>
  <c r="C112" i="85"/>
  <c r="B112" i="85"/>
  <c r="J111" i="85"/>
  <c r="F111" i="85"/>
  <c r="B107" i="85" s="1"/>
  <c r="D111" i="85"/>
  <c r="C111" i="85"/>
  <c r="B111" i="85"/>
  <c r="J110" i="85"/>
  <c r="F110" i="85"/>
  <c r="D110" i="85"/>
  <c r="C110" i="85"/>
  <c r="J109" i="85"/>
  <c r="F109" i="85"/>
  <c r="D109" i="85"/>
  <c r="C109" i="85"/>
  <c r="J108" i="85"/>
  <c r="F108" i="85"/>
  <c r="D108" i="85"/>
  <c r="C108" i="85"/>
  <c r="J107" i="85"/>
  <c r="F107" i="85"/>
  <c r="D107" i="85"/>
  <c r="C107" i="85"/>
  <c r="J106" i="85"/>
  <c r="B114" i="85" s="1"/>
  <c r="F106" i="85"/>
  <c r="D106" i="85"/>
  <c r="C106" i="85"/>
  <c r="J105" i="85"/>
  <c r="F105" i="85"/>
  <c r="D105" i="85"/>
  <c r="C105" i="85"/>
  <c r="J104" i="85"/>
  <c r="F104" i="85"/>
  <c r="D104" i="85"/>
  <c r="C104" i="85"/>
  <c r="B104" i="85"/>
  <c r="J103" i="85"/>
  <c r="F103" i="85"/>
  <c r="D103" i="85"/>
  <c r="C103" i="85"/>
  <c r="J102" i="85"/>
  <c r="F102" i="85"/>
  <c r="D102" i="85"/>
  <c r="C102" i="85"/>
  <c r="B102" i="85"/>
  <c r="J101" i="85"/>
  <c r="F101" i="85"/>
  <c r="B105" i="85" s="1"/>
  <c r="D101" i="85"/>
  <c r="C101" i="85"/>
  <c r="J100" i="85"/>
  <c r="F100" i="85"/>
  <c r="J99" i="85"/>
  <c r="F99" i="85"/>
  <c r="J96" i="85"/>
  <c r="F93" i="85"/>
  <c r="B93" i="85"/>
  <c r="J92" i="85"/>
  <c r="F92" i="85"/>
  <c r="B92" i="85"/>
  <c r="J91" i="85"/>
  <c r="F91" i="85"/>
  <c r="B91" i="85"/>
  <c r="J90" i="85"/>
  <c r="F90" i="85"/>
  <c r="B90" i="85"/>
  <c r="J89" i="85"/>
  <c r="B73" i="85" s="1"/>
  <c r="F89" i="85"/>
  <c r="B65" i="85" s="1"/>
  <c r="B89" i="85"/>
  <c r="J88" i="85"/>
  <c r="F88" i="85"/>
  <c r="B88" i="85"/>
  <c r="J87" i="85"/>
  <c r="F87" i="85"/>
  <c r="B87" i="85"/>
  <c r="J86" i="85"/>
  <c r="F86" i="85"/>
  <c r="B86" i="85"/>
  <c r="J85" i="85"/>
  <c r="B72" i="85" s="1"/>
  <c r="F85" i="85"/>
  <c r="B64" i="85" s="1"/>
  <c r="B85" i="85"/>
  <c r="J84" i="85"/>
  <c r="F84" i="85"/>
  <c r="B84" i="85"/>
  <c r="J83" i="85"/>
  <c r="F83" i="85"/>
  <c r="B83" i="85"/>
  <c r="J82" i="85"/>
  <c r="F82" i="85"/>
  <c r="B82" i="85"/>
  <c r="J81" i="85"/>
  <c r="F81" i="85"/>
  <c r="B81" i="85"/>
  <c r="B55" i="85" s="1"/>
  <c r="J80" i="85"/>
  <c r="F80" i="85"/>
  <c r="B80" i="85"/>
  <c r="J79" i="85"/>
  <c r="F79" i="85"/>
  <c r="B63" i="85" s="1"/>
  <c r="B79" i="85"/>
  <c r="J78" i="85"/>
  <c r="F78" i="85"/>
  <c r="B78" i="85"/>
  <c r="J77" i="85"/>
  <c r="B71" i="85" s="1"/>
  <c r="F77" i="85"/>
  <c r="B77" i="85"/>
  <c r="J76" i="85"/>
  <c r="F76" i="85"/>
  <c r="B76" i="85"/>
  <c r="J75" i="85"/>
  <c r="F75" i="85"/>
  <c r="J74" i="85"/>
  <c r="F74" i="85"/>
  <c r="D74" i="85"/>
  <c r="C74" i="85"/>
  <c r="B74" i="85"/>
  <c r="J73" i="85"/>
  <c r="F73" i="85"/>
  <c r="D73" i="85"/>
  <c r="C73" i="85"/>
  <c r="J72" i="85"/>
  <c r="F72" i="85"/>
  <c r="D72" i="85"/>
  <c r="C72" i="85"/>
  <c r="J71" i="85"/>
  <c r="F71" i="85"/>
  <c r="D71" i="85"/>
  <c r="C71" i="85"/>
  <c r="J70" i="85"/>
  <c r="F70" i="85"/>
  <c r="D70" i="85"/>
  <c r="C70" i="85"/>
  <c r="J69" i="85"/>
  <c r="F69" i="85"/>
  <c r="D69" i="85"/>
  <c r="C69" i="85"/>
  <c r="J68" i="85"/>
  <c r="F68" i="85"/>
  <c r="D68" i="85"/>
  <c r="C68" i="85"/>
  <c r="J67" i="85"/>
  <c r="F67" i="85"/>
  <c r="D67" i="85"/>
  <c r="C67" i="85"/>
  <c r="J66" i="85"/>
  <c r="F66" i="85"/>
  <c r="D66" i="85"/>
  <c r="C66" i="85"/>
  <c r="J65" i="85"/>
  <c r="F65" i="85"/>
  <c r="D65" i="85"/>
  <c r="C65" i="85"/>
  <c r="J64" i="85"/>
  <c r="F64" i="85"/>
  <c r="B60" i="85" s="1"/>
  <c r="D64" i="85"/>
  <c r="C64" i="85"/>
  <c r="J63" i="85"/>
  <c r="F63" i="85"/>
  <c r="D63" i="85"/>
  <c r="C63" i="85"/>
  <c r="J62" i="85"/>
  <c r="F62" i="85"/>
  <c r="D62" i="85"/>
  <c r="C62" i="85"/>
  <c r="B62" i="85"/>
  <c r="J61" i="85"/>
  <c r="F61" i="85"/>
  <c r="D61" i="85"/>
  <c r="C61" i="85"/>
  <c r="J60" i="85"/>
  <c r="F60" i="85"/>
  <c r="D60" i="85"/>
  <c r="C60" i="85"/>
  <c r="J59" i="85"/>
  <c r="F59" i="85"/>
  <c r="D59" i="85"/>
  <c r="C59" i="85"/>
  <c r="J58" i="85"/>
  <c r="F58" i="85"/>
  <c r="D58" i="85"/>
  <c r="C58" i="85"/>
  <c r="J57" i="85"/>
  <c r="F57" i="85"/>
  <c r="D57" i="85"/>
  <c r="C57" i="85"/>
  <c r="J56" i="85"/>
  <c r="F56" i="85"/>
  <c r="D56" i="85"/>
  <c r="C56" i="85"/>
  <c r="J55" i="85"/>
  <c r="F55" i="85"/>
  <c r="D55" i="85"/>
  <c r="C55" i="85"/>
  <c r="J54" i="85"/>
  <c r="F54" i="85"/>
  <c r="D54" i="85"/>
  <c r="C54" i="85"/>
  <c r="J53" i="85"/>
  <c r="F53" i="85"/>
  <c r="J52" i="85"/>
  <c r="B66" i="85" s="1"/>
  <c r="F52" i="85"/>
  <c r="J49" i="85"/>
  <c r="F46" i="85"/>
  <c r="B46" i="85"/>
  <c r="J45" i="85"/>
  <c r="F45" i="85"/>
  <c r="B45" i="85"/>
  <c r="J44" i="85"/>
  <c r="F44" i="85"/>
  <c r="B44" i="85"/>
  <c r="J43" i="85"/>
  <c r="F43" i="85"/>
  <c r="B43" i="85"/>
  <c r="J42" i="85"/>
  <c r="F42" i="85"/>
  <c r="B42" i="85"/>
  <c r="J41" i="85"/>
  <c r="F41" i="85"/>
  <c r="B41" i="85"/>
  <c r="J40" i="85"/>
  <c r="F40" i="85"/>
  <c r="B40" i="85"/>
  <c r="J39" i="85"/>
  <c r="F39" i="85"/>
  <c r="B39" i="85"/>
  <c r="J38" i="85"/>
  <c r="F38" i="85"/>
  <c r="B38" i="85"/>
  <c r="J37" i="85"/>
  <c r="F37" i="85"/>
  <c r="B17" i="85" s="1"/>
  <c r="B37" i="85"/>
  <c r="J36" i="85"/>
  <c r="F36" i="85"/>
  <c r="B36" i="85"/>
  <c r="J35" i="85"/>
  <c r="F35" i="85"/>
  <c r="B35" i="85"/>
  <c r="J34" i="85"/>
  <c r="F34" i="85"/>
  <c r="B34" i="85"/>
  <c r="B8" i="85" s="1"/>
  <c r="J33" i="85"/>
  <c r="F33" i="85"/>
  <c r="B33" i="85"/>
  <c r="J32" i="85"/>
  <c r="F32" i="85"/>
  <c r="B16" i="85" s="1"/>
  <c r="B32" i="85"/>
  <c r="J31" i="85"/>
  <c r="F31" i="85"/>
  <c r="B31" i="85"/>
  <c r="B7" i="85" s="1"/>
  <c r="J30" i="85"/>
  <c r="F30" i="85"/>
  <c r="B30" i="85"/>
  <c r="J29" i="85"/>
  <c r="F29" i="85"/>
  <c r="B29" i="85"/>
  <c r="J28" i="85"/>
  <c r="F28" i="85"/>
  <c r="B15" i="85" s="1"/>
  <c r="J27" i="85"/>
  <c r="F27" i="85"/>
  <c r="D27" i="85"/>
  <c r="C27" i="85"/>
  <c r="B27" i="85"/>
  <c r="J26" i="85"/>
  <c r="F26" i="85"/>
  <c r="D26" i="85"/>
  <c r="C26" i="85"/>
  <c r="J25" i="85"/>
  <c r="F25" i="85"/>
  <c r="D25" i="85"/>
  <c r="C25" i="85"/>
  <c r="J24" i="85"/>
  <c r="F24" i="85"/>
  <c r="B14" i="85" s="1"/>
  <c r="D24" i="85"/>
  <c r="C24" i="85"/>
  <c r="J23" i="85"/>
  <c r="F23" i="85"/>
  <c r="D23" i="85"/>
  <c r="C23" i="85"/>
  <c r="J22" i="85"/>
  <c r="F22" i="85"/>
  <c r="D22" i="85"/>
  <c r="C22" i="85"/>
  <c r="J21" i="85"/>
  <c r="F21" i="85"/>
  <c r="D21" i="85"/>
  <c r="C21" i="85"/>
  <c r="J20" i="85"/>
  <c r="F20" i="85"/>
  <c r="D20" i="85"/>
  <c r="C20" i="85"/>
  <c r="J19" i="85"/>
  <c r="F19" i="85"/>
  <c r="D19" i="85"/>
  <c r="C19" i="85"/>
  <c r="J18" i="85"/>
  <c r="F18" i="85"/>
  <c r="D18" i="85"/>
  <c r="C18" i="85"/>
  <c r="J17" i="85"/>
  <c r="F17" i="85"/>
  <c r="D17" i="85"/>
  <c r="C17" i="85"/>
  <c r="J16" i="85"/>
  <c r="F16" i="85"/>
  <c r="D16" i="85"/>
  <c r="C16" i="85"/>
  <c r="J15" i="85"/>
  <c r="F15" i="85"/>
  <c r="D15" i="85"/>
  <c r="C15" i="85"/>
  <c r="J14" i="85"/>
  <c r="F14" i="85"/>
  <c r="D14" i="85"/>
  <c r="C14" i="85"/>
  <c r="J13" i="85"/>
  <c r="F13" i="85"/>
  <c r="D13" i="85"/>
  <c r="C13" i="85"/>
  <c r="J12" i="85"/>
  <c r="B20" i="85" s="1"/>
  <c r="F12" i="85"/>
  <c r="D12" i="85"/>
  <c r="C12" i="85"/>
  <c r="J11" i="85"/>
  <c r="F11" i="85"/>
  <c r="D11" i="85"/>
  <c r="C11" i="85"/>
  <c r="J10" i="85"/>
  <c r="F10" i="85"/>
  <c r="D10" i="85"/>
  <c r="C10" i="85"/>
  <c r="B10" i="85"/>
  <c r="J9" i="85"/>
  <c r="F9" i="85"/>
  <c r="D9" i="85"/>
  <c r="C9" i="85"/>
  <c r="J8" i="85"/>
  <c r="F8" i="85"/>
  <c r="D8" i="85"/>
  <c r="C8" i="85"/>
  <c r="J7" i="85"/>
  <c r="F7" i="85"/>
  <c r="B11" i="85" s="1"/>
  <c r="D7" i="85"/>
  <c r="C7" i="85"/>
  <c r="J6" i="85"/>
  <c r="F6" i="85"/>
  <c r="J5" i="85"/>
  <c r="B19" i="85" s="1"/>
  <c r="F5" i="85"/>
  <c r="B5" i="87" l="1"/>
  <c r="B99" i="87"/>
  <c r="B52" i="87"/>
  <c r="B113" i="85"/>
  <c r="B116" i="85"/>
  <c r="B115" i="85"/>
  <c r="B99" i="85" s="1"/>
  <c r="B120" i="85"/>
  <c r="B106" i="85"/>
  <c r="C99" i="85"/>
  <c r="D99" i="85"/>
  <c r="B101" i="85"/>
  <c r="B67" i="85"/>
  <c r="B69" i="85"/>
  <c r="B68" i="85"/>
  <c r="B70" i="85"/>
  <c r="B59" i="85"/>
  <c r="B61" i="85"/>
  <c r="B57" i="85"/>
  <c r="B58" i="85"/>
  <c r="C52" i="85"/>
  <c r="B56" i="85"/>
  <c r="B54" i="85"/>
  <c r="D52" i="85"/>
  <c r="B23" i="85"/>
  <c r="B21" i="85"/>
  <c r="B22" i="85"/>
  <c r="B24" i="85"/>
  <c r="B26" i="85"/>
  <c r="B25" i="85"/>
  <c r="B13" i="85"/>
  <c r="B5" i="85" s="1"/>
  <c r="B12" i="85"/>
  <c r="B18" i="85"/>
  <c r="D5" i="85"/>
  <c r="C5" i="85"/>
  <c r="B9" i="85"/>
  <c r="B120" i="86"/>
  <c r="B113" i="86"/>
  <c r="B116" i="86"/>
  <c r="B115" i="86"/>
  <c r="B118" i="86"/>
  <c r="B119" i="86"/>
  <c r="B105" i="86"/>
  <c r="B108" i="86"/>
  <c r="B107" i="86"/>
  <c r="B106" i="86"/>
  <c r="B104" i="86"/>
  <c r="B99" i="86" s="1"/>
  <c r="C99" i="86"/>
  <c r="B101" i="86"/>
  <c r="D99" i="86"/>
  <c r="B69" i="86"/>
  <c r="B71" i="86"/>
  <c r="B73" i="86"/>
  <c r="B68" i="86"/>
  <c r="B66" i="86"/>
  <c r="B72" i="86"/>
  <c r="B59" i="86"/>
  <c r="B57" i="86"/>
  <c r="D52" i="86"/>
  <c r="B58" i="86"/>
  <c r="B61" i="86"/>
  <c r="B65" i="86"/>
  <c r="C52" i="86"/>
  <c r="B54" i="86"/>
  <c r="B22" i="86"/>
  <c r="B24" i="86"/>
  <c r="B26" i="86"/>
  <c r="B20" i="86"/>
  <c r="B21" i="86"/>
  <c r="B18" i="86"/>
  <c r="B13" i="86"/>
  <c r="B12" i="86"/>
  <c r="B14" i="86"/>
  <c r="B7" i="86"/>
  <c r="C5" i="86"/>
  <c r="D5" i="86"/>
  <c r="B9" i="86"/>
  <c r="B52" i="85"/>
  <c r="B29" i="84"/>
  <c r="B30" i="84"/>
  <c r="B31" i="84"/>
  <c r="B32" i="84"/>
  <c r="B33" i="84"/>
  <c r="B34" i="84"/>
  <c r="B35" i="84"/>
  <c r="B36" i="84"/>
  <c r="B37" i="84"/>
  <c r="B38" i="84"/>
  <c r="B39" i="84"/>
  <c r="B40" i="84"/>
  <c r="B41" i="84"/>
  <c r="B42" i="84"/>
  <c r="B43" i="84"/>
  <c r="B44" i="84"/>
  <c r="B45" i="84"/>
  <c r="B46" i="84"/>
  <c r="B52" i="86" l="1"/>
  <c r="B5" i="86"/>
  <c r="F140" i="84"/>
  <c r="B140" i="84"/>
  <c r="J139" i="84"/>
  <c r="B121" i="84" s="1"/>
  <c r="F139" i="84"/>
  <c r="B139" i="84"/>
  <c r="J138" i="84"/>
  <c r="F138" i="84"/>
  <c r="B138" i="84"/>
  <c r="J137" i="84"/>
  <c r="F137" i="84"/>
  <c r="B112" i="84" s="1"/>
  <c r="B137" i="84"/>
  <c r="J136" i="84"/>
  <c r="F136" i="84"/>
  <c r="B136" i="84"/>
  <c r="J135" i="84"/>
  <c r="F135" i="84"/>
  <c r="B135" i="84"/>
  <c r="J134" i="84"/>
  <c r="F134" i="84"/>
  <c r="B134" i="84"/>
  <c r="J133" i="84"/>
  <c r="F133" i="84"/>
  <c r="B111" i="84" s="1"/>
  <c r="B133" i="84"/>
  <c r="B103" i="84" s="1"/>
  <c r="J132" i="84"/>
  <c r="F132" i="84"/>
  <c r="B132" i="84"/>
  <c r="J131" i="84"/>
  <c r="F131" i="84"/>
  <c r="B131" i="84"/>
  <c r="J130" i="84"/>
  <c r="F130" i="84"/>
  <c r="B130" i="84"/>
  <c r="J129" i="84"/>
  <c r="F129" i="84"/>
  <c r="B129" i="84"/>
  <c r="J128" i="84"/>
  <c r="F128" i="84"/>
  <c r="B128" i="84"/>
  <c r="J127" i="84"/>
  <c r="F127" i="84"/>
  <c r="B127" i="84"/>
  <c r="J126" i="84"/>
  <c r="F126" i="84"/>
  <c r="B126" i="84"/>
  <c r="J125" i="84"/>
  <c r="F125" i="84"/>
  <c r="B125" i="84"/>
  <c r="J124" i="84"/>
  <c r="F124" i="84"/>
  <c r="B124" i="84"/>
  <c r="J123" i="84"/>
  <c r="F123" i="84"/>
  <c r="B123" i="84"/>
  <c r="J122" i="84"/>
  <c r="F122" i="84"/>
  <c r="J121" i="84"/>
  <c r="B117" i="84" s="1"/>
  <c r="F121" i="84"/>
  <c r="D121" i="84"/>
  <c r="C121" i="84"/>
  <c r="J120" i="84"/>
  <c r="F120" i="84"/>
  <c r="D120" i="84"/>
  <c r="C120" i="84"/>
  <c r="J119" i="84"/>
  <c r="F119" i="84"/>
  <c r="D119" i="84"/>
  <c r="C119" i="84"/>
  <c r="J118" i="84"/>
  <c r="F118" i="84"/>
  <c r="B108" i="84" s="1"/>
  <c r="D118" i="84"/>
  <c r="C118" i="84"/>
  <c r="J117" i="84"/>
  <c r="F117" i="84"/>
  <c r="D117" i="84"/>
  <c r="C117" i="84"/>
  <c r="J116" i="84"/>
  <c r="F116" i="84"/>
  <c r="D116" i="84"/>
  <c r="C116" i="84"/>
  <c r="J115" i="84"/>
  <c r="F115" i="84"/>
  <c r="D115" i="84"/>
  <c r="C115" i="84"/>
  <c r="J114" i="84"/>
  <c r="F114" i="84"/>
  <c r="D114" i="84"/>
  <c r="C114" i="84"/>
  <c r="J113" i="84"/>
  <c r="F113" i="84"/>
  <c r="D113" i="84"/>
  <c r="C113" i="84"/>
  <c r="J112" i="84"/>
  <c r="F112" i="84"/>
  <c r="D112" i="84"/>
  <c r="C112" i="84"/>
  <c r="J111" i="84"/>
  <c r="F111" i="84"/>
  <c r="D111" i="84"/>
  <c r="C111" i="84"/>
  <c r="J110" i="84"/>
  <c r="F110" i="84"/>
  <c r="D110" i="84"/>
  <c r="C110" i="84"/>
  <c r="J109" i="84"/>
  <c r="F109" i="84"/>
  <c r="D109" i="84"/>
  <c r="C109" i="84"/>
  <c r="J108" i="84"/>
  <c r="F108" i="84"/>
  <c r="D108" i="84"/>
  <c r="C108" i="84"/>
  <c r="J107" i="84"/>
  <c r="F107" i="84"/>
  <c r="D107" i="84"/>
  <c r="C107" i="84"/>
  <c r="J106" i="84"/>
  <c r="F106" i="84"/>
  <c r="D106" i="84"/>
  <c r="C106" i="84"/>
  <c r="J105" i="84"/>
  <c r="F105" i="84"/>
  <c r="D105" i="84"/>
  <c r="C105" i="84"/>
  <c r="J104" i="84"/>
  <c r="F104" i="84"/>
  <c r="D104" i="84"/>
  <c r="C104" i="84"/>
  <c r="J103" i="84"/>
  <c r="F103" i="84"/>
  <c r="D103" i="84"/>
  <c r="C103" i="84"/>
  <c r="J102" i="84"/>
  <c r="F102" i="84"/>
  <c r="D102" i="84"/>
  <c r="C102" i="84"/>
  <c r="B102" i="84"/>
  <c r="J101" i="84"/>
  <c r="F101" i="84"/>
  <c r="D101" i="84"/>
  <c r="C101" i="84"/>
  <c r="J100" i="84"/>
  <c r="F100" i="84"/>
  <c r="J99" i="84"/>
  <c r="F99" i="84"/>
  <c r="J96" i="84"/>
  <c r="F93" i="84"/>
  <c r="B93" i="84"/>
  <c r="J92" i="84"/>
  <c r="F92" i="84"/>
  <c r="B92" i="84"/>
  <c r="J91" i="84"/>
  <c r="F91" i="84"/>
  <c r="B65" i="84" s="1"/>
  <c r="B91" i="84"/>
  <c r="J90" i="84"/>
  <c r="F90" i="84"/>
  <c r="B90" i="84"/>
  <c r="J89" i="84"/>
  <c r="F89" i="84"/>
  <c r="B89" i="84"/>
  <c r="J88" i="84"/>
  <c r="F88" i="84"/>
  <c r="B88" i="84"/>
  <c r="J87" i="84"/>
  <c r="F87" i="84"/>
  <c r="B64" i="84" s="1"/>
  <c r="B87" i="84"/>
  <c r="J86" i="84"/>
  <c r="F86" i="84"/>
  <c r="B86" i="84"/>
  <c r="J85" i="84"/>
  <c r="F85" i="84"/>
  <c r="B85" i="84"/>
  <c r="J84" i="84"/>
  <c r="F84" i="84"/>
  <c r="B84" i="84"/>
  <c r="J83" i="84"/>
  <c r="F83" i="84"/>
  <c r="B83" i="84"/>
  <c r="J82" i="84"/>
  <c r="F82" i="84"/>
  <c r="B82" i="84"/>
  <c r="J81" i="84"/>
  <c r="F81" i="84"/>
  <c r="B81" i="84"/>
  <c r="J80" i="84"/>
  <c r="F80" i="84"/>
  <c r="B80" i="84"/>
  <c r="J79" i="84"/>
  <c r="F79" i="84"/>
  <c r="B63" i="84" s="1"/>
  <c r="B79" i="84"/>
  <c r="J78" i="84"/>
  <c r="F78" i="84"/>
  <c r="B78" i="84"/>
  <c r="J77" i="84"/>
  <c r="F77" i="84"/>
  <c r="B77" i="84"/>
  <c r="J76" i="84"/>
  <c r="F76" i="84"/>
  <c r="B76" i="84"/>
  <c r="J75" i="84"/>
  <c r="F75" i="84"/>
  <c r="J74" i="84"/>
  <c r="F74" i="84"/>
  <c r="D74" i="84"/>
  <c r="C74" i="84"/>
  <c r="B74" i="84"/>
  <c r="J73" i="84"/>
  <c r="F73" i="84"/>
  <c r="D73" i="84"/>
  <c r="C73" i="84"/>
  <c r="J72" i="84"/>
  <c r="F72" i="84"/>
  <c r="D72" i="84"/>
  <c r="C72" i="84"/>
  <c r="J71" i="84"/>
  <c r="F71" i="84"/>
  <c r="D71" i="84"/>
  <c r="C71" i="84"/>
  <c r="J70" i="84"/>
  <c r="F70" i="84"/>
  <c r="D70" i="84"/>
  <c r="C70" i="84"/>
  <c r="J69" i="84"/>
  <c r="F69" i="84"/>
  <c r="D69" i="84"/>
  <c r="C69" i="84"/>
  <c r="J68" i="84"/>
  <c r="F68" i="84"/>
  <c r="D68" i="84"/>
  <c r="C68" i="84"/>
  <c r="J67" i="84"/>
  <c r="F67" i="84"/>
  <c r="D67" i="84"/>
  <c r="C67" i="84"/>
  <c r="J66" i="84"/>
  <c r="F66" i="84"/>
  <c r="D66" i="84"/>
  <c r="C66" i="84"/>
  <c r="J65" i="84"/>
  <c r="F65" i="84"/>
  <c r="D65" i="84"/>
  <c r="C65" i="84"/>
  <c r="J64" i="84"/>
  <c r="F64" i="84"/>
  <c r="D64" i="84"/>
  <c r="C64" i="84"/>
  <c r="J63" i="84"/>
  <c r="F63" i="84"/>
  <c r="D63" i="84"/>
  <c r="C63" i="84"/>
  <c r="J62" i="84"/>
  <c r="B68" i="84" s="1"/>
  <c r="F62" i="84"/>
  <c r="D62" i="84"/>
  <c r="C62" i="84"/>
  <c r="J61" i="84"/>
  <c r="F61" i="84"/>
  <c r="D61" i="84"/>
  <c r="C61" i="84"/>
  <c r="J60" i="84"/>
  <c r="F60" i="84"/>
  <c r="D60" i="84"/>
  <c r="C60" i="84"/>
  <c r="J59" i="84"/>
  <c r="B67" i="84" s="1"/>
  <c r="F59" i="84"/>
  <c r="B59" i="84" s="1"/>
  <c r="D59" i="84"/>
  <c r="C59" i="84"/>
  <c r="J58" i="84"/>
  <c r="F58" i="84"/>
  <c r="D58" i="84"/>
  <c r="C58" i="84"/>
  <c r="J57" i="84"/>
  <c r="F57" i="84"/>
  <c r="D57" i="84"/>
  <c r="C57" i="84"/>
  <c r="J56" i="84"/>
  <c r="F56" i="84"/>
  <c r="D56" i="84"/>
  <c r="C56" i="84"/>
  <c r="J55" i="84"/>
  <c r="F55" i="84"/>
  <c r="D55" i="84"/>
  <c r="C55" i="84"/>
  <c r="J54" i="84"/>
  <c r="F54" i="84"/>
  <c r="D54" i="84"/>
  <c r="C54" i="84"/>
  <c r="J53" i="84"/>
  <c r="F53" i="84"/>
  <c r="J52" i="84"/>
  <c r="F52" i="84"/>
  <c r="J49" i="84"/>
  <c r="F46" i="84"/>
  <c r="J45" i="84"/>
  <c r="B27" i="84" s="1"/>
  <c r="F45" i="84"/>
  <c r="J44" i="84"/>
  <c r="F44" i="84"/>
  <c r="J43" i="84"/>
  <c r="F43" i="84"/>
  <c r="B18" i="84" s="1"/>
  <c r="J42" i="84"/>
  <c r="F42" i="84"/>
  <c r="J41" i="84"/>
  <c r="F41" i="84"/>
  <c r="J40" i="84"/>
  <c r="F40" i="84"/>
  <c r="J39" i="84"/>
  <c r="F39" i="84"/>
  <c r="B9" i="84"/>
  <c r="J38" i="84"/>
  <c r="F38" i="84"/>
  <c r="J37" i="84"/>
  <c r="F37" i="84"/>
  <c r="J36" i="84"/>
  <c r="F36" i="84"/>
  <c r="J35" i="84"/>
  <c r="F35" i="84"/>
  <c r="J34" i="84"/>
  <c r="F34" i="84"/>
  <c r="J33" i="84"/>
  <c r="F33" i="84"/>
  <c r="J32" i="84"/>
  <c r="F32" i="84"/>
  <c r="J31" i="84"/>
  <c r="F31" i="84"/>
  <c r="B7" i="84"/>
  <c r="J30" i="84"/>
  <c r="F30" i="84"/>
  <c r="J29" i="84"/>
  <c r="F29" i="84"/>
  <c r="J28" i="84"/>
  <c r="F28" i="84"/>
  <c r="B15" i="84" s="1"/>
  <c r="J27" i="84"/>
  <c r="B23" i="84" s="1"/>
  <c r="F27" i="84"/>
  <c r="D27" i="84"/>
  <c r="C27" i="84"/>
  <c r="J26" i="84"/>
  <c r="F26" i="84"/>
  <c r="D26" i="84"/>
  <c r="C26" i="84"/>
  <c r="J25" i="84"/>
  <c r="F25" i="84"/>
  <c r="D25" i="84"/>
  <c r="C25" i="84"/>
  <c r="J24" i="84"/>
  <c r="F24" i="84"/>
  <c r="D24" i="84"/>
  <c r="C24" i="84"/>
  <c r="J23" i="84"/>
  <c r="F23" i="84"/>
  <c r="D23" i="84"/>
  <c r="C23" i="84"/>
  <c r="J22" i="84"/>
  <c r="F22" i="84"/>
  <c r="D22" i="84"/>
  <c r="C22" i="84"/>
  <c r="J21" i="84"/>
  <c r="F21" i="84"/>
  <c r="D21" i="84"/>
  <c r="C21" i="84"/>
  <c r="J20" i="84"/>
  <c r="F20" i="84"/>
  <c r="D20" i="84"/>
  <c r="C20" i="84"/>
  <c r="J19" i="84"/>
  <c r="F19" i="84"/>
  <c r="D19" i="84"/>
  <c r="C19" i="84"/>
  <c r="J18" i="84"/>
  <c r="F18" i="84"/>
  <c r="D18" i="84"/>
  <c r="C18" i="84"/>
  <c r="J17" i="84"/>
  <c r="F17" i="84"/>
  <c r="D17" i="84"/>
  <c r="C17" i="84"/>
  <c r="J16" i="84"/>
  <c r="F16" i="84"/>
  <c r="D16" i="84"/>
  <c r="C16" i="84"/>
  <c r="J15" i="84"/>
  <c r="F15" i="84"/>
  <c r="D15" i="84"/>
  <c r="C15" i="84"/>
  <c r="J14" i="84"/>
  <c r="F14" i="84"/>
  <c r="D14" i="84"/>
  <c r="C14" i="84"/>
  <c r="J13" i="84"/>
  <c r="F13" i="84"/>
  <c r="D13" i="84"/>
  <c r="C13" i="84"/>
  <c r="J12" i="84"/>
  <c r="F12" i="84"/>
  <c r="D12" i="84"/>
  <c r="C12" i="84"/>
  <c r="J11" i="84"/>
  <c r="F11" i="84"/>
  <c r="D11" i="84"/>
  <c r="C11" i="84"/>
  <c r="J10" i="84"/>
  <c r="F10" i="84"/>
  <c r="D10" i="84"/>
  <c r="C10" i="84"/>
  <c r="B10" i="84"/>
  <c r="J9" i="84"/>
  <c r="F9" i="84"/>
  <c r="D9" i="84"/>
  <c r="C9" i="84"/>
  <c r="J8" i="84"/>
  <c r="F8" i="84"/>
  <c r="D8" i="84"/>
  <c r="C8" i="84"/>
  <c r="B8" i="84"/>
  <c r="J7" i="84"/>
  <c r="F7" i="84"/>
  <c r="D7" i="84"/>
  <c r="C7" i="84"/>
  <c r="J6" i="84"/>
  <c r="F6" i="84"/>
  <c r="J5" i="84"/>
  <c r="F5" i="84"/>
  <c r="B114" i="84" l="1"/>
  <c r="B109" i="84"/>
  <c r="B110" i="84"/>
  <c r="B105" i="84"/>
  <c r="B101" i="84"/>
  <c r="B70" i="84"/>
  <c r="B55" i="84"/>
  <c r="B54" i="84"/>
  <c r="B19" i="84"/>
  <c r="B16" i="84"/>
  <c r="B17" i="84"/>
  <c r="B11" i="84"/>
  <c r="B58" i="84"/>
  <c r="B62" i="84"/>
  <c r="B61" i="84"/>
  <c r="B56" i="84"/>
  <c r="C52" i="84"/>
  <c r="B22" i="84"/>
  <c r="B21" i="84"/>
  <c r="B12" i="84"/>
  <c r="B14" i="84"/>
  <c r="B113" i="84"/>
  <c r="B99" i="84" s="1"/>
  <c r="B116" i="84"/>
  <c r="B115" i="84"/>
  <c r="B118" i="84"/>
  <c r="B119" i="84"/>
  <c r="B120" i="84"/>
  <c r="B107" i="84"/>
  <c r="B106" i="84"/>
  <c r="B104" i="84"/>
  <c r="C99" i="84"/>
  <c r="D99" i="84"/>
  <c r="B71" i="84"/>
  <c r="B73" i="84"/>
  <c r="B66" i="84"/>
  <c r="B69" i="84"/>
  <c r="B72" i="84"/>
  <c r="D52" i="84"/>
  <c r="B57" i="84"/>
  <c r="B60" i="84"/>
  <c r="B25" i="84"/>
  <c r="B24" i="84"/>
  <c r="B26" i="84"/>
  <c r="B20" i="84"/>
  <c r="B13" i="84"/>
  <c r="D5" i="84"/>
  <c r="C5" i="84"/>
  <c r="F140" i="83"/>
  <c r="B140" i="83"/>
  <c r="J139" i="83"/>
  <c r="B121" i="83" s="1"/>
  <c r="F139" i="83"/>
  <c r="B139" i="83"/>
  <c r="J138" i="83"/>
  <c r="F138" i="83"/>
  <c r="B138" i="83"/>
  <c r="J137" i="83"/>
  <c r="F137" i="83"/>
  <c r="B137" i="83"/>
  <c r="J136" i="83"/>
  <c r="F136" i="83"/>
  <c r="B136" i="83"/>
  <c r="J135" i="83"/>
  <c r="F135" i="83"/>
  <c r="B135" i="83"/>
  <c r="J134" i="83"/>
  <c r="F134" i="83"/>
  <c r="B134" i="83"/>
  <c r="J133" i="83"/>
  <c r="F133" i="83"/>
  <c r="B133" i="83"/>
  <c r="J132" i="83"/>
  <c r="F132" i="83"/>
  <c r="B132" i="83"/>
  <c r="J131" i="83"/>
  <c r="F131" i="83"/>
  <c r="B131" i="83"/>
  <c r="J130" i="83"/>
  <c r="F130" i="83"/>
  <c r="B130" i="83"/>
  <c r="J129" i="83"/>
  <c r="F129" i="83"/>
  <c r="B129" i="83"/>
  <c r="J128" i="83"/>
  <c r="F128" i="83"/>
  <c r="B128" i="83"/>
  <c r="J127" i="83"/>
  <c r="F127" i="83"/>
  <c r="B127" i="83"/>
  <c r="J126" i="83"/>
  <c r="F126" i="83"/>
  <c r="B126" i="83"/>
  <c r="J125" i="83"/>
  <c r="F125" i="83"/>
  <c r="B125" i="83"/>
  <c r="J124" i="83"/>
  <c r="F124" i="83"/>
  <c r="B124" i="83"/>
  <c r="J123" i="83"/>
  <c r="F123" i="83"/>
  <c r="B123" i="83"/>
  <c r="J122" i="83"/>
  <c r="F122" i="83"/>
  <c r="J121" i="83"/>
  <c r="F121" i="83"/>
  <c r="D121" i="83"/>
  <c r="C121" i="83"/>
  <c r="J120" i="83"/>
  <c r="F120" i="83"/>
  <c r="D120" i="83"/>
  <c r="C120" i="83"/>
  <c r="J119" i="83"/>
  <c r="F119" i="83"/>
  <c r="D119" i="83"/>
  <c r="C119" i="83"/>
  <c r="J118" i="83"/>
  <c r="F118" i="83"/>
  <c r="D118" i="83"/>
  <c r="C118" i="83"/>
  <c r="J117" i="83"/>
  <c r="F117" i="83"/>
  <c r="D117" i="83"/>
  <c r="C117" i="83"/>
  <c r="J116" i="83"/>
  <c r="F116" i="83"/>
  <c r="D116" i="83"/>
  <c r="C116" i="83"/>
  <c r="J115" i="83"/>
  <c r="F115" i="83"/>
  <c r="D115" i="83"/>
  <c r="C115" i="83"/>
  <c r="J114" i="83"/>
  <c r="F114" i="83"/>
  <c r="D114" i="83"/>
  <c r="C114" i="83"/>
  <c r="J113" i="83"/>
  <c r="F113" i="83"/>
  <c r="D113" i="83"/>
  <c r="C113" i="83"/>
  <c r="J112" i="83"/>
  <c r="F112" i="83"/>
  <c r="D112" i="83"/>
  <c r="C112" i="83"/>
  <c r="J111" i="83"/>
  <c r="F111" i="83"/>
  <c r="D111" i="83"/>
  <c r="C111" i="83"/>
  <c r="J110" i="83"/>
  <c r="F110" i="83"/>
  <c r="D110" i="83"/>
  <c r="C110" i="83"/>
  <c r="J109" i="83"/>
  <c r="F109" i="83"/>
  <c r="D109" i="83"/>
  <c r="C109" i="83"/>
  <c r="J108" i="83"/>
  <c r="F108" i="83"/>
  <c r="D108" i="83"/>
  <c r="C108" i="83"/>
  <c r="J107" i="83"/>
  <c r="F107" i="83"/>
  <c r="D107" i="83"/>
  <c r="C107" i="83"/>
  <c r="J106" i="83"/>
  <c r="B114" i="83" s="1"/>
  <c r="F106" i="83"/>
  <c r="D106" i="83"/>
  <c r="C106" i="83"/>
  <c r="J105" i="83"/>
  <c r="F105" i="83"/>
  <c r="D105" i="83"/>
  <c r="C105" i="83"/>
  <c r="J104" i="83"/>
  <c r="F104" i="83"/>
  <c r="D104" i="83"/>
  <c r="C104" i="83"/>
  <c r="J103" i="83"/>
  <c r="F103" i="83"/>
  <c r="D103" i="83"/>
  <c r="C103" i="83"/>
  <c r="J102" i="83"/>
  <c r="F102" i="83"/>
  <c r="D102" i="83"/>
  <c r="C102" i="83"/>
  <c r="J101" i="83"/>
  <c r="F101" i="83"/>
  <c r="D101" i="83"/>
  <c r="C101" i="83"/>
  <c r="J100" i="83"/>
  <c r="F100" i="83"/>
  <c r="J99" i="83"/>
  <c r="F99" i="83"/>
  <c r="J96" i="83"/>
  <c r="F93" i="83"/>
  <c r="B93" i="83"/>
  <c r="J92" i="83"/>
  <c r="B74" i="83" s="1"/>
  <c r="F92" i="83"/>
  <c r="B92" i="83"/>
  <c r="J91" i="83"/>
  <c r="F91" i="83"/>
  <c r="B91" i="83"/>
  <c r="J90" i="83"/>
  <c r="F90" i="83"/>
  <c r="B90" i="83"/>
  <c r="J89" i="83"/>
  <c r="F89" i="83"/>
  <c r="B89" i="83"/>
  <c r="J88" i="83"/>
  <c r="F88" i="83"/>
  <c r="B88" i="83"/>
  <c r="J87" i="83"/>
  <c r="F87" i="83"/>
  <c r="B87" i="83"/>
  <c r="J86" i="83"/>
  <c r="F86" i="83"/>
  <c r="B86" i="83"/>
  <c r="J85" i="83"/>
  <c r="F85" i="83"/>
  <c r="B85" i="83"/>
  <c r="J84" i="83"/>
  <c r="F84" i="83"/>
  <c r="B84" i="83"/>
  <c r="J83" i="83"/>
  <c r="F83" i="83"/>
  <c r="B83" i="83"/>
  <c r="J82" i="83"/>
  <c r="F82" i="83"/>
  <c r="B82" i="83"/>
  <c r="J81" i="83"/>
  <c r="F81" i="83"/>
  <c r="B81" i="83"/>
  <c r="J80" i="83"/>
  <c r="F80" i="83"/>
  <c r="B80" i="83"/>
  <c r="J79" i="83"/>
  <c r="F79" i="83"/>
  <c r="B79" i="83"/>
  <c r="J78" i="83"/>
  <c r="F78" i="83"/>
  <c r="B78" i="83"/>
  <c r="J77" i="83"/>
  <c r="F77" i="83"/>
  <c r="B77" i="83"/>
  <c r="J76" i="83"/>
  <c r="F76" i="83"/>
  <c r="B76" i="83"/>
  <c r="J75" i="83"/>
  <c r="F75" i="83"/>
  <c r="J74" i="83"/>
  <c r="F74" i="83"/>
  <c r="D74" i="83"/>
  <c r="C74" i="83"/>
  <c r="J73" i="83"/>
  <c r="F73" i="83"/>
  <c r="D73" i="83"/>
  <c r="C73" i="83"/>
  <c r="J72" i="83"/>
  <c r="F72" i="83"/>
  <c r="D72" i="83"/>
  <c r="C72" i="83"/>
  <c r="J71" i="83"/>
  <c r="F71" i="83"/>
  <c r="D71" i="83"/>
  <c r="C71" i="83"/>
  <c r="J70" i="83"/>
  <c r="F70" i="83"/>
  <c r="D70" i="83"/>
  <c r="C70" i="83"/>
  <c r="J69" i="83"/>
  <c r="F69" i="83"/>
  <c r="D69" i="83"/>
  <c r="C69" i="83"/>
  <c r="J68" i="83"/>
  <c r="F68" i="83"/>
  <c r="D68" i="83"/>
  <c r="C68" i="83"/>
  <c r="J67" i="83"/>
  <c r="F67" i="83"/>
  <c r="D67" i="83"/>
  <c r="C67" i="83"/>
  <c r="J66" i="83"/>
  <c r="F66" i="83"/>
  <c r="D66" i="83"/>
  <c r="C66" i="83"/>
  <c r="J65" i="83"/>
  <c r="F65" i="83"/>
  <c r="D65" i="83"/>
  <c r="C65" i="83"/>
  <c r="J64" i="83"/>
  <c r="F64" i="83"/>
  <c r="D64" i="83"/>
  <c r="C64" i="83"/>
  <c r="J63" i="83"/>
  <c r="F63" i="83"/>
  <c r="D63" i="83"/>
  <c r="C63" i="83"/>
  <c r="J62" i="83"/>
  <c r="F62" i="83"/>
  <c r="D62" i="83"/>
  <c r="C62" i="83"/>
  <c r="J61" i="83"/>
  <c r="F61" i="83"/>
  <c r="D61" i="83"/>
  <c r="C61" i="83"/>
  <c r="J60" i="83"/>
  <c r="F60" i="83"/>
  <c r="D60" i="83"/>
  <c r="C60" i="83"/>
  <c r="J59" i="83"/>
  <c r="F59" i="83"/>
  <c r="D59" i="83"/>
  <c r="C59" i="83"/>
  <c r="J58" i="83"/>
  <c r="F58" i="83"/>
  <c r="D58" i="83"/>
  <c r="C58" i="83"/>
  <c r="J57" i="83"/>
  <c r="F57" i="83"/>
  <c r="D57" i="83"/>
  <c r="C57" i="83"/>
  <c r="J56" i="83"/>
  <c r="F56" i="83"/>
  <c r="D56" i="83"/>
  <c r="C56" i="83"/>
  <c r="J55" i="83"/>
  <c r="F55" i="83"/>
  <c r="D55" i="83"/>
  <c r="C55" i="83"/>
  <c r="J54" i="83"/>
  <c r="F54" i="83"/>
  <c r="D54" i="83"/>
  <c r="C54" i="83"/>
  <c r="J53" i="83"/>
  <c r="F53" i="83"/>
  <c r="J52" i="83"/>
  <c r="F52" i="83"/>
  <c r="J49" i="83"/>
  <c r="F46" i="83"/>
  <c r="B46" i="83"/>
  <c r="J45" i="83"/>
  <c r="F45" i="83"/>
  <c r="B45" i="83"/>
  <c r="J44" i="83"/>
  <c r="F44" i="83"/>
  <c r="B44" i="83"/>
  <c r="J43" i="83"/>
  <c r="F43" i="83"/>
  <c r="B43" i="83"/>
  <c r="J42" i="83"/>
  <c r="B26" i="83" s="1"/>
  <c r="F42" i="83"/>
  <c r="B42" i="83"/>
  <c r="J41" i="83"/>
  <c r="F41" i="83"/>
  <c r="B41" i="83"/>
  <c r="J40" i="83"/>
  <c r="F40" i="83"/>
  <c r="B40" i="83"/>
  <c r="J39" i="83"/>
  <c r="F39" i="83"/>
  <c r="B39" i="83"/>
  <c r="J38" i="83"/>
  <c r="B25" i="83" s="1"/>
  <c r="F38" i="83"/>
  <c r="B38" i="83"/>
  <c r="J37" i="83"/>
  <c r="F37" i="83"/>
  <c r="B37" i="83"/>
  <c r="J36" i="83"/>
  <c r="F36" i="83"/>
  <c r="B36" i="83"/>
  <c r="J35" i="83"/>
  <c r="F35" i="83"/>
  <c r="B35" i="83"/>
  <c r="J34" i="83"/>
  <c r="F34" i="83"/>
  <c r="B34" i="83"/>
  <c r="J33" i="83"/>
  <c r="F33" i="83"/>
  <c r="B33" i="83"/>
  <c r="J32" i="83"/>
  <c r="F32" i="83"/>
  <c r="B32" i="83"/>
  <c r="J31" i="83"/>
  <c r="F31" i="83"/>
  <c r="B31" i="83"/>
  <c r="J30" i="83"/>
  <c r="B24" i="83" s="1"/>
  <c r="F30" i="83"/>
  <c r="B30" i="83"/>
  <c r="J29" i="83"/>
  <c r="F29" i="83"/>
  <c r="B29" i="83"/>
  <c r="J28" i="83"/>
  <c r="F28" i="83"/>
  <c r="J27" i="83"/>
  <c r="F27" i="83"/>
  <c r="D27" i="83"/>
  <c r="C27" i="83"/>
  <c r="B27" i="83"/>
  <c r="J26" i="83"/>
  <c r="F26" i="83"/>
  <c r="D26" i="83"/>
  <c r="C26" i="83"/>
  <c r="J25" i="83"/>
  <c r="F25" i="83"/>
  <c r="D25" i="83"/>
  <c r="C25" i="83"/>
  <c r="J24" i="83"/>
  <c r="F24" i="83"/>
  <c r="D24" i="83"/>
  <c r="C24" i="83"/>
  <c r="J23" i="83"/>
  <c r="F23" i="83"/>
  <c r="D23" i="83"/>
  <c r="C23" i="83"/>
  <c r="J22" i="83"/>
  <c r="F22" i="83"/>
  <c r="D22" i="83"/>
  <c r="C22" i="83"/>
  <c r="J21" i="83"/>
  <c r="F21" i="83"/>
  <c r="D21" i="83"/>
  <c r="C21" i="83"/>
  <c r="J20" i="83"/>
  <c r="F20" i="83"/>
  <c r="D20" i="83"/>
  <c r="C20" i="83"/>
  <c r="J19" i="83"/>
  <c r="F19" i="83"/>
  <c r="D19" i="83"/>
  <c r="C19" i="83"/>
  <c r="J18" i="83"/>
  <c r="F18" i="83"/>
  <c r="D18" i="83"/>
  <c r="C18" i="83"/>
  <c r="J17" i="83"/>
  <c r="F17" i="83"/>
  <c r="D17" i="83"/>
  <c r="C17" i="83"/>
  <c r="J16" i="83"/>
  <c r="F16" i="83"/>
  <c r="D16" i="83"/>
  <c r="C16" i="83"/>
  <c r="J15" i="83"/>
  <c r="F15" i="83"/>
  <c r="D15" i="83"/>
  <c r="C15" i="83"/>
  <c r="J14" i="83"/>
  <c r="F14" i="83"/>
  <c r="D14" i="83"/>
  <c r="C14" i="83"/>
  <c r="J13" i="83"/>
  <c r="F13" i="83"/>
  <c r="D13" i="83"/>
  <c r="C13" i="83"/>
  <c r="J12" i="83"/>
  <c r="F12" i="83"/>
  <c r="D12" i="83"/>
  <c r="C12" i="83"/>
  <c r="J11" i="83"/>
  <c r="F11" i="83"/>
  <c r="D11" i="83"/>
  <c r="C11" i="83"/>
  <c r="J10" i="83"/>
  <c r="F10" i="83"/>
  <c r="D10" i="83"/>
  <c r="C10" i="83"/>
  <c r="J9" i="83"/>
  <c r="F9" i="83"/>
  <c r="D9" i="83"/>
  <c r="C9" i="83"/>
  <c r="J8" i="83"/>
  <c r="F8" i="83"/>
  <c r="D8" i="83"/>
  <c r="C8" i="83"/>
  <c r="J7" i="83"/>
  <c r="F7" i="83"/>
  <c r="D7" i="83"/>
  <c r="C7" i="83"/>
  <c r="J6" i="83"/>
  <c r="F6" i="83"/>
  <c r="J5" i="83"/>
  <c r="F5" i="83"/>
  <c r="B52" i="84" l="1"/>
  <c r="B5" i="84"/>
  <c r="B116" i="83"/>
  <c r="B110" i="83"/>
  <c r="B16" i="83"/>
  <c r="B17" i="83"/>
  <c r="B120" i="83"/>
  <c r="B119" i="83"/>
  <c r="B102" i="83"/>
  <c r="B103" i="83"/>
  <c r="B70" i="83"/>
  <c r="B67" i="83"/>
  <c r="B62" i="83"/>
  <c r="B58" i="83"/>
  <c r="B64" i="83"/>
  <c r="B20" i="83"/>
  <c r="B117" i="83"/>
  <c r="B109" i="83"/>
  <c r="B105" i="83"/>
  <c r="B111" i="83"/>
  <c r="B112" i="83"/>
  <c r="B118" i="83"/>
  <c r="B115" i="83"/>
  <c r="B113" i="83"/>
  <c r="B108" i="83"/>
  <c r="B107" i="83"/>
  <c r="B106" i="83"/>
  <c r="B101" i="83"/>
  <c r="B104" i="83"/>
  <c r="C99" i="83"/>
  <c r="D99" i="83"/>
  <c r="B60" i="83"/>
  <c r="B59" i="83"/>
  <c r="B63" i="83"/>
  <c r="B71" i="83"/>
  <c r="B73" i="83"/>
  <c r="B72" i="83"/>
  <c r="B69" i="83"/>
  <c r="B66" i="83"/>
  <c r="B68" i="83"/>
  <c r="B65" i="83"/>
  <c r="B61" i="83"/>
  <c r="B54" i="83"/>
  <c r="B57" i="83"/>
  <c r="B55" i="83"/>
  <c r="C52" i="83"/>
  <c r="B56" i="83"/>
  <c r="D52" i="83"/>
  <c r="B15" i="83"/>
  <c r="B9" i="83"/>
  <c r="B21" i="83"/>
  <c r="B23" i="83"/>
  <c r="B19" i="83"/>
  <c r="B22" i="83"/>
  <c r="B14" i="83"/>
  <c r="B11" i="83"/>
  <c r="B10" i="83"/>
  <c r="B13" i="83"/>
  <c r="B12" i="83"/>
  <c r="B18" i="83"/>
  <c r="D5" i="83"/>
  <c r="C5" i="83"/>
  <c r="B7" i="83"/>
  <c r="B8" i="83"/>
  <c r="J6" i="82"/>
  <c r="J7" i="82"/>
  <c r="J8" i="82"/>
  <c r="J9" i="82"/>
  <c r="J10" i="82"/>
  <c r="J11" i="82"/>
  <c r="J12" i="82"/>
  <c r="J13" i="82"/>
  <c r="J14" i="82"/>
  <c r="J15" i="82"/>
  <c r="J16" i="82"/>
  <c r="J17" i="82"/>
  <c r="J18" i="82"/>
  <c r="J19" i="82"/>
  <c r="J20" i="82"/>
  <c r="J21" i="82"/>
  <c r="J22" i="82"/>
  <c r="J23" i="82"/>
  <c r="J24" i="82"/>
  <c r="J25" i="82"/>
  <c r="J26" i="82"/>
  <c r="J27" i="82"/>
  <c r="J28" i="82"/>
  <c r="J29" i="82"/>
  <c r="J30" i="82"/>
  <c r="J31" i="82"/>
  <c r="J32" i="82"/>
  <c r="J33" i="82"/>
  <c r="J34" i="82"/>
  <c r="J35" i="82"/>
  <c r="J36" i="82"/>
  <c r="J37" i="82"/>
  <c r="J38" i="82"/>
  <c r="J39" i="82"/>
  <c r="J40" i="82"/>
  <c r="J41" i="82"/>
  <c r="J42" i="82"/>
  <c r="J43" i="82"/>
  <c r="J44" i="82"/>
  <c r="J45" i="82"/>
  <c r="J5" i="82"/>
  <c r="B99" i="83" l="1"/>
  <c r="B52" i="83"/>
  <c r="B5" i="83"/>
  <c r="F140" i="82"/>
  <c r="B140" i="82"/>
  <c r="J139" i="82"/>
  <c r="F139" i="82"/>
  <c r="B139" i="82"/>
  <c r="J138" i="82"/>
  <c r="F138" i="82"/>
  <c r="B138" i="82"/>
  <c r="J137" i="82"/>
  <c r="F137" i="82"/>
  <c r="B137" i="82"/>
  <c r="J136" i="82"/>
  <c r="F136" i="82"/>
  <c r="B136" i="82"/>
  <c r="J135" i="82"/>
  <c r="F135" i="82"/>
  <c r="B135" i="82"/>
  <c r="J134" i="82"/>
  <c r="F134" i="82"/>
  <c r="B134" i="82"/>
  <c r="J133" i="82"/>
  <c r="F133" i="82"/>
  <c r="B133" i="82"/>
  <c r="J132" i="82"/>
  <c r="F132" i="82"/>
  <c r="B132" i="82"/>
  <c r="J131" i="82"/>
  <c r="F131" i="82"/>
  <c r="B131" i="82"/>
  <c r="J130" i="82"/>
  <c r="F130" i="82"/>
  <c r="B130" i="82"/>
  <c r="J129" i="82"/>
  <c r="F129" i="82"/>
  <c r="B129" i="82"/>
  <c r="J128" i="82"/>
  <c r="F128" i="82"/>
  <c r="B128" i="82"/>
  <c r="J127" i="82"/>
  <c r="F127" i="82"/>
  <c r="B127" i="82"/>
  <c r="J126" i="82"/>
  <c r="F126" i="82"/>
  <c r="B126" i="82"/>
  <c r="J125" i="82"/>
  <c r="F125" i="82"/>
  <c r="B125" i="82"/>
  <c r="J124" i="82"/>
  <c r="F124" i="82"/>
  <c r="B124" i="82"/>
  <c r="J123" i="82"/>
  <c r="F123" i="82"/>
  <c r="B123" i="82"/>
  <c r="J122" i="82"/>
  <c r="F122" i="82"/>
  <c r="J121" i="82"/>
  <c r="F121" i="82"/>
  <c r="D121" i="82"/>
  <c r="C121" i="82"/>
  <c r="B121" i="82"/>
  <c r="J120" i="82"/>
  <c r="F120" i="82"/>
  <c r="D120" i="82"/>
  <c r="C120" i="82"/>
  <c r="J119" i="82"/>
  <c r="F119" i="82"/>
  <c r="D119" i="82"/>
  <c r="C119" i="82"/>
  <c r="J118" i="82"/>
  <c r="F118" i="82"/>
  <c r="D118" i="82"/>
  <c r="C118" i="82"/>
  <c r="J117" i="82"/>
  <c r="F117" i="82"/>
  <c r="D117" i="82"/>
  <c r="C117" i="82"/>
  <c r="J116" i="82"/>
  <c r="F116" i="82"/>
  <c r="D116" i="82"/>
  <c r="C116" i="82"/>
  <c r="J115" i="82"/>
  <c r="F115" i="82"/>
  <c r="D115" i="82"/>
  <c r="C115" i="82"/>
  <c r="J114" i="82"/>
  <c r="F114" i="82"/>
  <c r="D114" i="82"/>
  <c r="C114" i="82"/>
  <c r="J113" i="82"/>
  <c r="F113" i="82"/>
  <c r="D113" i="82"/>
  <c r="C113" i="82"/>
  <c r="J112" i="82"/>
  <c r="F112" i="82"/>
  <c r="D112" i="82"/>
  <c r="C112" i="82"/>
  <c r="J111" i="82"/>
  <c r="F111" i="82"/>
  <c r="D111" i="82"/>
  <c r="C111" i="82"/>
  <c r="J110" i="82"/>
  <c r="F110" i="82"/>
  <c r="D110" i="82"/>
  <c r="C110" i="82"/>
  <c r="J109" i="82"/>
  <c r="F109" i="82"/>
  <c r="D109" i="82"/>
  <c r="C109" i="82"/>
  <c r="J108" i="82"/>
  <c r="F108" i="82"/>
  <c r="D108" i="82"/>
  <c r="C108" i="82"/>
  <c r="J107" i="82"/>
  <c r="F107" i="82"/>
  <c r="D107" i="82"/>
  <c r="C107" i="82"/>
  <c r="J106" i="82"/>
  <c r="F106" i="82"/>
  <c r="D106" i="82"/>
  <c r="C106" i="82"/>
  <c r="J105" i="82"/>
  <c r="F105" i="82"/>
  <c r="D105" i="82"/>
  <c r="C105" i="82"/>
  <c r="J104" i="82"/>
  <c r="F104" i="82"/>
  <c r="D104" i="82"/>
  <c r="C104" i="82"/>
  <c r="J103" i="82"/>
  <c r="F103" i="82"/>
  <c r="D103" i="82"/>
  <c r="C103" i="82"/>
  <c r="J102" i="82"/>
  <c r="F102" i="82"/>
  <c r="D102" i="82"/>
  <c r="C102" i="82"/>
  <c r="J101" i="82"/>
  <c r="F101" i="82"/>
  <c r="D101" i="82"/>
  <c r="C101" i="82"/>
  <c r="J100" i="82"/>
  <c r="F100" i="82"/>
  <c r="J99" i="82"/>
  <c r="F99" i="82"/>
  <c r="J96" i="82"/>
  <c r="F93" i="82"/>
  <c r="B93" i="82"/>
  <c r="J92" i="82"/>
  <c r="B74" i="82" s="1"/>
  <c r="F92" i="82"/>
  <c r="B92" i="82"/>
  <c r="J91" i="82"/>
  <c r="F91" i="82"/>
  <c r="B91" i="82"/>
  <c r="J90" i="82"/>
  <c r="F90" i="82"/>
  <c r="B90" i="82"/>
  <c r="J89" i="82"/>
  <c r="F89" i="82"/>
  <c r="B89" i="82"/>
  <c r="J88" i="82"/>
  <c r="F88" i="82"/>
  <c r="B88" i="82"/>
  <c r="J87" i="82"/>
  <c r="F87" i="82"/>
  <c r="B87" i="82"/>
  <c r="J86" i="82"/>
  <c r="F86" i="82"/>
  <c r="B86" i="82"/>
  <c r="J85" i="82"/>
  <c r="F85" i="82"/>
  <c r="B85" i="82"/>
  <c r="J84" i="82"/>
  <c r="F84" i="82"/>
  <c r="B84" i="82"/>
  <c r="J83" i="82"/>
  <c r="F83" i="82"/>
  <c r="B83" i="82"/>
  <c r="J82" i="82"/>
  <c r="F82" i="82"/>
  <c r="B82" i="82"/>
  <c r="J81" i="82"/>
  <c r="F81" i="82"/>
  <c r="B81" i="82"/>
  <c r="J80" i="82"/>
  <c r="F80" i="82"/>
  <c r="B80" i="82"/>
  <c r="J79" i="82"/>
  <c r="F79" i="82"/>
  <c r="B79" i="82"/>
  <c r="J78" i="82"/>
  <c r="F78" i="82"/>
  <c r="B78" i="82"/>
  <c r="J77" i="82"/>
  <c r="F77" i="82"/>
  <c r="B77" i="82"/>
  <c r="J76" i="82"/>
  <c r="F76" i="82"/>
  <c r="B76" i="82"/>
  <c r="J75" i="82"/>
  <c r="F75" i="82"/>
  <c r="J74" i="82"/>
  <c r="F74" i="82"/>
  <c r="D74" i="82"/>
  <c r="C74" i="82"/>
  <c r="J73" i="82"/>
  <c r="F73" i="82"/>
  <c r="D73" i="82"/>
  <c r="C73" i="82"/>
  <c r="J72" i="82"/>
  <c r="F72" i="82"/>
  <c r="D72" i="82"/>
  <c r="C72" i="82"/>
  <c r="J71" i="82"/>
  <c r="F71" i="82"/>
  <c r="D71" i="82"/>
  <c r="C71" i="82"/>
  <c r="J70" i="82"/>
  <c r="F70" i="82"/>
  <c r="D70" i="82"/>
  <c r="C70" i="82"/>
  <c r="J69" i="82"/>
  <c r="F69" i="82"/>
  <c r="D69" i="82"/>
  <c r="C69" i="82"/>
  <c r="J68" i="82"/>
  <c r="F68" i="82"/>
  <c r="D68" i="82"/>
  <c r="C68" i="82"/>
  <c r="J67" i="82"/>
  <c r="F67" i="82"/>
  <c r="D67" i="82"/>
  <c r="C67" i="82"/>
  <c r="J66" i="82"/>
  <c r="F66" i="82"/>
  <c r="D66" i="82"/>
  <c r="C66" i="82"/>
  <c r="J65" i="82"/>
  <c r="F65" i="82"/>
  <c r="D65" i="82"/>
  <c r="C65" i="82"/>
  <c r="J64" i="82"/>
  <c r="F64" i="82"/>
  <c r="D64" i="82"/>
  <c r="C64" i="82"/>
  <c r="J63" i="82"/>
  <c r="F63" i="82"/>
  <c r="D63" i="82"/>
  <c r="C63" i="82"/>
  <c r="J62" i="82"/>
  <c r="F62" i="82"/>
  <c r="D62" i="82"/>
  <c r="C62" i="82"/>
  <c r="J61" i="82"/>
  <c r="F61" i="82"/>
  <c r="D61" i="82"/>
  <c r="C61" i="82"/>
  <c r="J60" i="82"/>
  <c r="F60" i="82"/>
  <c r="D60" i="82"/>
  <c r="C60" i="82"/>
  <c r="J59" i="82"/>
  <c r="F59" i="82"/>
  <c r="D59" i="82"/>
  <c r="C59" i="82"/>
  <c r="J58" i="82"/>
  <c r="F58" i="82"/>
  <c r="D58" i="82"/>
  <c r="C58" i="82"/>
  <c r="J57" i="82"/>
  <c r="F57" i="82"/>
  <c r="D57" i="82"/>
  <c r="C57" i="82"/>
  <c r="J56" i="82"/>
  <c r="F56" i="82"/>
  <c r="D56" i="82"/>
  <c r="C56" i="82"/>
  <c r="J55" i="82"/>
  <c r="F55" i="82"/>
  <c r="D55" i="82"/>
  <c r="C55" i="82"/>
  <c r="J54" i="82"/>
  <c r="F54" i="82"/>
  <c r="D54" i="82"/>
  <c r="C54" i="82"/>
  <c r="J53" i="82"/>
  <c r="F53" i="82"/>
  <c r="J52" i="82"/>
  <c r="F52" i="82"/>
  <c r="J49" i="82"/>
  <c r="F46" i="82"/>
  <c r="B46" i="82"/>
  <c r="B27" i="82"/>
  <c r="F45" i="82"/>
  <c r="B45" i="82"/>
  <c r="F44" i="82"/>
  <c r="B44" i="82"/>
  <c r="F43" i="82"/>
  <c r="B43" i="82"/>
  <c r="F42" i="82"/>
  <c r="B42" i="82"/>
  <c r="F41" i="82"/>
  <c r="B41" i="82"/>
  <c r="F40" i="82"/>
  <c r="B40" i="82"/>
  <c r="F39" i="82"/>
  <c r="B39" i="82"/>
  <c r="F38" i="82"/>
  <c r="B38" i="82"/>
  <c r="F37" i="82"/>
  <c r="B37" i="82"/>
  <c r="F36" i="82"/>
  <c r="B36" i="82"/>
  <c r="F35" i="82"/>
  <c r="B35" i="82"/>
  <c r="F34" i="82"/>
  <c r="B34" i="82"/>
  <c r="F33" i="82"/>
  <c r="B33" i="82"/>
  <c r="F32" i="82"/>
  <c r="B32" i="82"/>
  <c r="B24" i="82"/>
  <c r="F31" i="82"/>
  <c r="B31" i="82"/>
  <c r="F30" i="82"/>
  <c r="B30" i="82"/>
  <c r="F29" i="82"/>
  <c r="B29" i="82"/>
  <c r="F28" i="82"/>
  <c r="F27" i="82"/>
  <c r="D27" i="82"/>
  <c r="C27" i="82"/>
  <c r="F26" i="82"/>
  <c r="D26" i="82"/>
  <c r="C26" i="82"/>
  <c r="F25" i="82"/>
  <c r="D25" i="82"/>
  <c r="C25" i="82"/>
  <c r="F24" i="82"/>
  <c r="D24" i="82"/>
  <c r="C24" i="82"/>
  <c r="F23" i="82"/>
  <c r="D23" i="82"/>
  <c r="C23" i="82"/>
  <c r="F22" i="82"/>
  <c r="D22" i="82"/>
  <c r="C22" i="82"/>
  <c r="F21" i="82"/>
  <c r="D21" i="82"/>
  <c r="C21" i="82"/>
  <c r="F20" i="82"/>
  <c r="D20" i="82"/>
  <c r="C20" i="82"/>
  <c r="F19" i="82"/>
  <c r="D19" i="82"/>
  <c r="C19" i="82"/>
  <c r="F18" i="82"/>
  <c r="D18" i="82"/>
  <c r="C18" i="82"/>
  <c r="F17" i="82"/>
  <c r="D17" i="82"/>
  <c r="C17" i="82"/>
  <c r="F16" i="82"/>
  <c r="D16" i="82"/>
  <c r="C16" i="82"/>
  <c r="F15" i="82"/>
  <c r="D15" i="82"/>
  <c r="C15" i="82"/>
  <c r="F14" i="82"/>
  <c r="D14" i="82"/>
  <c r="C14" i="82"/>
  <c r="F13" i="82"/>
  <c r="D13" i="82"/>
  <c r="C13" i="82"/>
  <c r="F12" i="82"/>
  <c r="D12" i="82"/>
  <c r="C12" i="82"/>
  <c r="F11" i="82"/>
  <c r="D11" i="82"/>
  <c r="C11" i="82"/>
  <c r="F10" i="82"/>
  <c r="D10" i="82"/>
  <c r="C10" i="82"/>
  <c r="F9" i="82"/>
  <c r="D9" i="82"/>
  <c r="C9" i="82"/>
  <c r="F8" i="82"/>
  <c r="D8" i="82"/>
  <c r="C8" i="82"/>
  <c r="F7" i="82"/>
  <c r="D7" i="82"/>
  <c r="C7" i="82"/>
  <c r="F6" i="82"/>
  <c r="F5" i="82"/>
  <c r="B119" i="82" l="1"/>
  <c r="B117" i="82"/>
  <c r="B115" i="82"/>
  <c r="B103" i="82"/>
  <c r="B72" i="82"/>
  <c r="B57" i="82"/>
  <c r="B65" i="82"/>
  <c r="B61" i="82"/>
  <c r="B58" i="82"/>
  <c r="B56" i="82"/>
  <c r="B26" i="82"/>
  <c r="B10" i="82"/>
  <c r="B22" i="82"/>
  <c r="B19" i="82"/>
  <c r="B21" i="82"/>
  <c r="B20" i="82"/>
  <c r="B16" i="82"/>
  <c r="B18" i="82"/>
  <c r="B11" i="82"/>
  <c r="B17" i="82"/>
  <c r="B7" i="82"/>
  <c r="B25" i="82"/>
  <c r="B23" i="82"/>
  <c r="B15" i="82"/>
  <c r="B12" i="82"/>
  <c r="B13" i="82"/>
  <c r="B14" i="82"/>
  <c r="C5" i="82"/>
  <c r="D5" i="82"/>
  <c r="B8" i="82"/>
  <c r="B9" i="82"/>
  <c r="B118" i="82"/>
  <c r="B114" i="82"/>
  <c r="B120" i="82"/>
  <c r="B113" i="82"/>
  <c r="B110" i="82"/>
  <c r="B109" i="82"/>
  <c r="B111" i="82"/>
  <c r="B112" i="82"/>
  <c r="B101" i="82"/>
  <c r="B102" i="82"/>
  <c r="B116" i="82"/>
  <c r="B107" i="82"/>
  <c r="B104" i="82"/>
  <c r="B106" i="82"/>
  <c r="B108" i="82"/>
  <c r="B105" i="82"/>
  <c r="D99" i="82"/>
  <c r="C99" i="82"/>
  <c r="B71" i="82"/>
  <c r="B69" i="82"/>
  <c r="B66" i="82"/>
  <c r="B68" i="82"/>
  <c r="B73" i="82"/>
  <c r="B67" i="82"/>
  <c r="B70" i="82"/>
  <c r="B62" i="82"/>
  <c r="B59" i="82"/>
  <c r="B64" i="82"/>
  <c r="B63" i="82"/>
  <c r="B60" i="82"/>
  <c r="B54" i="82"/>
  <c r="B55" i="82"/>
  <c r="C52" i="82"/>
  <c r="D52" i="82"/>
  <c r="B5" i="82" l="1"/>
  <c r="B99" i="82"/>
  <c r="B52" i="82"/>
</calcChain>
</file>

<file path=xl/sharedStrings.xml><?xml version="1.0" encoding="utf-8"?>
<sst xmlns="http://schemas.openxmlformats.org/spreadsheetml/2006/main" count="4932" uniqueCount="185">
  <si>
    <t>２０</t>
  </si>
  <si>
    <t>６２</t>
  </si>
  <si>
    <t>２１</t>
  </si>
  <si>
    <t>６３</t>
  </si>
  <si>
    <t>２２</t>
  </si>
  <si>
    <t>６４</t>
  </si>
  <si>
    <t>２３</t>
  </si>
  <si>
    <t>６５</t>
  </si>
  <si>
    <t>２４</t>
  </si>
  <si>
    <t>６６</t>
  </si>
  <si>
    <t>２５</t>
  </si>
  <si>
    <t>６７</t>
  </si>
  <si>
    <t>２６</t>
  </si>
  <si>
    <t>６８</t>
  </si>
  <si>
    <t>２７</t>
  </si>
  <si>
    <t>６９</t>
  </si>
  <si>
    <t>２８</t>
  </si>
  <si>
    <t>７０</t>
  </si>
  <si>
    <t>２９</t>
  </si>
  <si>
    <t>７１</t>
  </si>
  <si>
    <t>３０</t>
  </si>
  <si>
    <t>７２</t>
  </si>
  <si>
    <t>３１</t>
  </si>
  <si>
    <t>７３</t>
  </si>
  <si>
    <t>３２</t>
  </si>
  <si>
    <t>７４</t>
  </si>
  <si>
    <t>３３</t>
  </si>
  <si>
    <t>７５</t>
  </si>
  <si>
    <t>３４</t>
  </si>
  <si>
    <t>７６</t>
  </si>
  <si>
    <t>３５</t>
  </si>
  <si>
    <t>７７</t>
  </si>
  <si>
    <t>３６</t>
  </si>
  <si>
    <t>７８</t>
  </si>
  <si>
    <t>３７</t>
  </si>
  <si>
    <t>７９</t>
  </si>
  <si>
    <t>３８</t>
  </si>
  <si>
    <t>８０</t>
  </si>
  <si>
    <t>３９</t>
  </si>
  <si>
    <t>８１</t>
  </si>
  <si>
    <t>４０</t>
  </si>
  <si>
    <t>８２</t>
  </si>
  <si>
    <t>４１</t>
  </si>
  <si>
    <t>８３</t>
  </si>
  <si>
    <t>４２</t>
  </si>
  <si>
    <t>８４</t>
  </si>
  <si>
    <t>４３</t>
  </si>
  <si>
    <t>８５</t>
  </si>
  <si>
    <t>２</t>
  </si>
  <si>
    <t>４４</t>
  </si>
  <si>
    <t>８６</t>
  </si>
  <si>
    <t>３</t>
  </si>
  <si>
    <t>４５</t>
  </si>
  <si>
    <t>８７</t>
  </si>
  <si>
    <t>４</t>
  </si>
  <si>
    <t>４６</t>
  </si>
  <si>
    <t>８８</t>
  </si>
  <si>
    <t>５</t>
  </si>
  <si>
    <t>４７</t>
  </si>
  <si>
    <t>８９</t>
  </si>
  <si>
    <t>６</t>
  </si>
  <si>
    <t>４８</t>
  </si>
  <si>
    <t>９０</t>
  </si>
  <si>
    <t>７</t>
  </si>
  <si>
    <t>４９</t>
  </si>
  <si>
    <t>９１</t>
  </si>
  <si>
    <t>８</t>
  </si>
  <si>
    <t>５０</t>
  </si>
  <si>
    <t>９２</t>
  </si>
  <si>
    <t>９</t>
  </si>
  <si>
    <t>５１</t>
  </si>
  <si>
    <t>９３</t>
  </si>
  <si>
    <t>１０</t>
  </si>
  <si>
    <t>５２</t>
  </si>
  <si>
    <t>９４</t>
  </si>
  <si>
    <t>１１</t>
  </si>
  <si>
    <t>５３</t>
  </si>
  <si>
    <t>９５</t>
  </si>
  <si>
    <t>１２</t>
  </si>
  <si>
    <t>５４</t>
  </si>
  <si>
    <t>９６</t>
  </si>
  <si>
    <t>１３</t>
  </si>
  <si>
    <t>５５</t>
  </si>
  <si>
    <t>９７</t>
  </si>
  <si>
    <t>１４</t>
  </si>
  <si>
    <t>５６</t>
  </si>
  <si>
    <t>９８</t>
  </si>
  <si>
    <t>１５</t>
  </si>
  <si>
    <t>５７</t>
  </si>
  <si>
    <t>９９</t>
  </si>
  <si>
    <t>１６</t>
  </si>
  <si>
    <t>５８</t>
  </si>
  <si>
    <t>１７</t>
  </si>
  <si>
    <t>５９</t>
  </si>
  <si>
    <t>年  齢</t>
    <rPh sb="0" eb="4">
      <t>ネンレイ</t>
    </rPh>
    <phoneticPr fontId="2"/>
  </si>
  <si>
    <t>総 数</t>
    <rPh sb="0" eb="3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</si>
  <si>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</si>
  <si>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</si>
  <si>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 齢</t>
    <rPh sb="0" eb="3">
      <t>ネンレイ</t>
    </rPh>
    <phoneticPr fontId="2"/>
  </si>
  <si>
    <t>合  計</t>
    <rPh sb="0" eb="4">
      <t>ゴウケイ</t>
    </rPh>
    <phoneticPr fontId="2"/>
  </si>
  <si>
    <t>世帯数</t>
    <rPh sb="0" eb="3">
      <t>セタイスウ</t>
    </rPh>
    <phoneticPr fontId="2"/>
  </si>
  <si>
    <t>１８</t>
  </si>
  <si>
    <t>６０</t>
  </si>
  <si>
    <t>１９</t>
  </si>
  <si>
    <t>６１</t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</si>
  <si>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</si>
  <si>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</si>
  <si>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</si>
  <si>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</si>
  <si>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</si>
  <si>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</si>
  <si>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</si>
  <si>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</si>
  <si>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</si>
  <si>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</si>
  <si>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</si>
  <si>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</si>
  <si>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</si>
  <si>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</si>
  <si>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</si>
  <si>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</si>
  <si>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</si>
  <si>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</si>
  <si>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</si>
  <si>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９５～９９</t>
  </si>
  <si>
    <t>１００～</t>
  </si>
  <si>
    <t>０</t>
  </si>
  <si>
    <t>１</t>
  </si>
  <si>
    <t>住民基本台帳人口 （外国人を含む）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10" eb="12">
      <t>ガイコク</t>
    </rPh>
    <rPh sb="12" eb="13">
      <t>ジン</t>
    </rPh>
    <rPh sb="14" eb="15">
      <t>フク</t>
    </rPh>
    <phoneticPr fontId="2"/>
  </si>
  <si>
    <t>（住基人口のうち） 日本人人口</t>
    <rPh sb="1" eb="3">
      <t>ジュウキ</t>
    </rPh>
    <rPh sb="3" eb="5">
      <t>ジンコウ</t>
    </rPh>
    <rPh sb="10" eb="13">
      <t>ニホンジン</t>
    </rPh>
    <rPh sb="13" eb="15">
      <t>ジンコウ</t>
    </rPh>
    <phoneticPr fontId="2"/>
  </si>
  <si>
    <t>（住基人口のうち） 外国人人口</t>
    <rPh sb="1" eb="3">
      <t>ジュウキ</t>
    </rPh>
    <rPh sb="3" eb="5">
      <t>ジンコウ</t>
    </rPh>
    <rPh sb="10" eb="12">
      <t>ガイコク</t>
    </rPh>
    <rPh sb="12" eb="13">
      <t>ジン</t>
    </rPh>
    <rPh sb="13" eb="15">
      <t>ジンコウ</t>
    </rPh>
    <phoneticPr fontId="2"/>
  </si>
  <si>
    <t>１８</t>
    <phoneticPr fontId="2"/>
  </si>
  <si>
    <t>１００～</t>
    <phoneticPr fontId="2"/>
  </si>
  <si>
    <t>０</t>
    <phoneticPr fontId="2"/>
  </si>
  <si>
    <t>１</t>
    <phoneticPr fontId="2"/>
  </si>
  <si>
    <t>９２</t>
    <phoneticPr fontId="2"/>
  </si>
  <si>
    <t>５２</t>
    <phoneticPr fontId="2"/>
  </si>
  <si>
    <t>６０</t>
    <phoneticPr fontId="2"/>
  </si>
  <si>
    <t>１９</t>
    <phoneticPr fontId="2"/>
  </si>
  <si>
    <t>６１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</si>
  <si>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</si>
  <si>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</si>
  <si>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</si>
  <si>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</si>
  <si>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</si>
  <si>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</si>
  <si>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</si>
  <si>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</si>
  <si>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</si>
  <si>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</si>
  <si>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</si>
  <si>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</si>
  <si>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</si>
  <si>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</si>
  <si>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</si>
  <si>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</si>
  <si>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</si>
  <si>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</si>
  <si>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</si>
  <si>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</si>
  <si>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９１</t>
    <phoneticPr fontId="2"/>
  </si>
  <si>
    <t>令和5年4月1日現在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</si>
  <si>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令和5年5月1日現在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</si>
  <si>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令和5年6月1日現在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</si>
  <si>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令和5年7月1日現在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</si>
  <si>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令和5年8月1日現在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</si>
  <si>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令和5年9月1日現在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</si>
  <si>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令和5年10月1日現在</t>
    <rPh sb="0" eb="1">
      <t>レイ</t>
    </rPh>
    <rPh sb="1" eb="2">
      <t>ワ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</si>
  <si>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令和5年12月1日現在</t>
    <rPh sb="0" eb="1">
      <t>レイ</t>
    </rPh>
    <rPh sb="1" eb="2">
      <t>ワ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</si>
  <si>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令和5年11月1日現在</t>
    <rPh sb="0" eb="1">
      <t>レイ</t>
    </rPh>
    <rPh sb="1" eb="2">
      <t>ワ</t>
    </rPh>
    <rPh sb="3" eb="4">
      <t>１０ネン</t>
    </rPh>
    <rPh sb="6" eb="7">
      <t>ガツ</t>
    </rPh>
    <rPh sb="8" eb="9">
      <t>ニチ</t>
    </rPh>
    <rPh sb="9" eb="11">
      <t>ゲンザイ</t>
    </rPh>
    <phoneticPr fontId="2"/>
  </si>
  <si>
    <t>令和6年1月1日現在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</si>
  <si>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令和５年１２月　年齢別人口</t>
    <rPh sb="0" eb="2">
      <t>レイワ</t>
    </rPh>
    <rPh sb="3" eb="4">
      <t>ネン</t>
    </rPh>
    <rPh sb="6" eb="7">
      <t>ガツ</t>
    </rPh>
    <rPh sb="8" eb="11">
      <t>ネンレイベツ</t>
    </rPh>
    <rPh sb="11" eb="13">
      <t>ジンコウ</t>
    </rPh>
    <phoneticPr fontId="2"/>
  </si>
  <si>
    <t>令和５年９月　年齢別人口</t>
    <rPh sb="0" eb="2">
      <t>レイワ</t>
    </rPh>
    <rPh sb="3" eb="4">
      <t>ネン</t>
    </rPh>
    <rPh sb="5" eb="6">
      <t>ガツ</t>
    </rPh>
    <rPh sb="7" eb="10">
      <t>ネンレイベツ</t>
    </rPh>
    <rPh sb="10" eb="12">
      <t>ジンコウ</t>
    </rPh>
    <phoneticPr fontId="2"/>
  </si>
  <si>
    <t>令和５年１０月　年齢別人口</t>
    <rPh sb="0" eb="2">
      <t>レイワ</t>
    </rPh>
    <rPh sb="3" eb="4">
      <t>ネン</t>
    </rPh>
    <rPh sb="6" eb="7">
      <t>ガツ</t>
    </rPh>
    <rPh sb="8" eb="11">
      <t>ネンレイベツ</t>
    </rPh>
    <rPh sb="11" eb="13">
      <t>ジンコウ</t>
    </rPh>
    <phoneticPr fontId="2"/>
  </si>
  <si>
    <t>令和５年１１月　年齢別人口</t>
    <rPh sb="0" eb="2">
      <t>レイワ</t>
    </rPh>
    <rPh sb="3" eb="4">
      <t>ネン</t>
    </rPh>
    <rPh sb="6" eb="7">
      <t>ガツ</t>
    </rPh>
    <rPh sb="8" eb="11">
      <t>ネンレイベツ</t>
    </rPh>
    <rPh sb="11" eb="13">
      <t>ジンコウ</t>
    </rPh>
    <phoneticPr fontId="2"/>
  </si>
  <si>
    <t>令和５年８月　年齢別人口</t>
    <rPh sb="0" eb="2">
      <t>レイワ</t>
    </rPh>
    <rPh sb="3" eb="4">
      <t>ネン</t>
    </rPh>
    <rPh sb="5" eb="6">
      <t>ガツ</t>
    </rPh>
    <rPh sb="7" eb="10">
      <t>ネンレイベツ</t>
    </rPh>
    <rPh sb="10" eb="12">
      <t>ジンコウ</t>
    </rPh>
    <phoneticPr fontId="2"/>
  </si>
  <si>
    <t>令和５年７月　年齢別人口</t>
    <rPh sb="0" eb="2">
      <t>レイワ</t>
    </rPh>
    <rPh sb="3" eb="4">
      <t>ネン</t>
    </rPh>
    <rPh sb="5" eb="6">
      <t>ガツ</t>
    </rPh>
    <rPh sb="7" eb="10">
      <t>ネンレイベツ</t>
    </rPh>
    <rPh sb="10" eb="12">
      <t>ジンコウ</t>
    </rPh>
    <phoneticPr fontId="2"/>
  </si>
  <si>
    <t>令和５年６月　年齢別人口</t>
    <rPh sb="0" eb="2">
      <t>レイワ</t>
    </rPh>
    <rPh sb="3" eb="4">
      <t>ネン</t>
    </rPh>
    <rPh sb="5" eb="6">
      <t>ガツ</t>
    </rPh>
    <rPh sb="7" eb="10">
      <t>ネンレイベツ</t>
    </rPh>
    <rPh sb="10" eb="12">
      <t>ジンコウ</t>
    </rPh>
    <phoneticPr fontId="2"/>
  </si>
  <si>
    <t>令和５年５月　年齢別人口</t>
    <rPh sb="0" eb="2">
      <t>レイワ</t>
    </rPh>
    <rPh sb="3" eb="4">
      <t>ネン</t>
    </rPh>
    <rPh sb="5" eb="6">
      <t>ガツ</t>
    </rPh>
    <rPh sb="7" eb="10">
      <t>ネンレイベツ</t>
    </rPh>
    <rPh sb="10" eb="12">
      <t>ジンコウ</t>
    </rPh>
    <phoneticPr fontId="2"/>
  </si>
  <si>
    <t>令和６年１月　年齢別人口</t>
    <rPh sb="0" eb="2">
      <t>レイワ</t>
    </rPh>
    <rPh sb="3" eb="4">
      <t>ネン</t>
    </rPh>
    <rPh sb="5" eb="6">
      <t>ガツ</t>
    </rPh>
    <rPh sb="7" eb="10">
      <t>ネンレイベツ</t>
    </rPh>
    <rPh sb="10" eb="12">
      <t>ジンコウ</t>
    </rPh>
    <phoneticPr fontId="2"/>
  </si>
  <si>
    <t>令和５年４月　年齢別人口</t>
    <rPh sb="0" eb="2">
      <t>レイワ</t>
    </rPh>
    <rPh sb="3" eb="4">
      <t>ネン</t>
    </rPh>
    <rPh sb="5" eb="6">
      <t>ガツ</t>
    </rPh>
    <rPh sb="7" eb="10">
      <t>ネンレイベツ</t>
    </rPh>
    <rPh sb="10" eb="12">
      <t>ジンコウ</t>
    </rPh>
    <phoneticPr fontId="2"/>
  </si>
  <si>
    <t>令和６年２月　年齢別人口</t>
    <rPh sb="0" eb="2">
      <t>レイワ</t>
    </rPh>
    <rPh sb="3" eb="4">
      <t>ネン</t>
    </rPh>
    <rPh sb="5" eb="6">
      <t>ガツ</t>
    </rPh>
    <rPh sb="7" eb="10">
      <t>ネンレイベツ</t>
    </rPh>
    <rPh sb="10" eb="12">
      <t>ジンコウ</t>
    </rPh>
    <phoneticPr fontId="2"/>
  </si>
  <si>
    <t>令和6年2月1日現在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</si>
  <si>
    <t>令和６年３月　年齢別人口</t>
    <rPh sb="0" eb="2">
      <t>レイワ</t>
    </rPh>
    <rPh sb="3" eb="4">
      <t>ネン</t>
    </rPh>
    <rPh sb="5" eb="6">
      <t>ガツ</t>
    </rPh>
    <rPh sb="7" eb="10">
      <t>ネンレイベツ</t>
    </rPh>
    <rPh sb="10" eb="12">
      <t>ジンコウ</t>
    </rPh>
    <phoneticPr fontId="2"/>
  </si>
  <si>
    <t>令和6年3月1日現在</t>
    <rPh sb="0" eb="1">
      <t>レイ</t>
    </rPh>
    <rPh sb="1" eb="2">
      <t>ワ</t>
    </rPh>
    <rPh sb="3" eb="4">
      <t>１０ネン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</si>
</sst>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/>
    <xf numFmtId="0" fontId="3" fillId="0" borderId="3" xfId="0" quotePrefix="1" applyFont="1" applyBorder="1" applyAlignment="1">
      <alignment horizontal="center" vertical="center"/>
    </xf>
    <xf numFmtId="176" fontId="1" fillId="0" borderId="4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vertical="center"/>
    </xf>
    <xf numFmtId="0" fontId="3" fillId="0" borderId="4" xfId="0" quotePrefix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0" fillId="0" borderId="4" xfId="0" applyNumberFormat="1" applyFill="1" applyBorder="1" applyAlignment="1">
      <alignment vertical="center"/>
    </xf>
    <xf numFmtId="176" fontId="0" fillId="0" borderId="2" xfId="0" applyNumberFormat="1" applyFill="1" applyBorder="1" applyAlignment="1">
      <alignment vertical="center"/>
    </xf>
    <xf numFmtId="0" fontId="3" fillId="0" borderId="4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  <protection locked="0"/>
    </xf>
    <xf numFmtId="176" fontId="0" fillId="0" borderId="4" xfId="0" applyNumberFormat="1" applyFont="1" applyFill="1" applyBorder="1" applyAlignment="1" applyProtection="1">
      <alignment horizontal="right" vertical="center"/>
      <protection locked="0"/>
    </xf>
    <xf numFmtId="176" fontId="1" fillId="0" borderId="0" xfId="0" applyNumberFormat="1" applyFont="1" applyFill="1" applyAlignment="1" applyProtection="1">
      <alignment horizontal="right" vertical="center"/>
      <protection locked="0"/>
    </xf>
    <xf numFmtId="176" fontId="1" fillId="0" borderId="2" xfId="0" applyNumberFormat="1" applyFont="1" applyFill="1" applyBorder="1" applyAlignment="1" applyProtection="1">
      <alignment horizontal="right" vertical="center"/>
      <protection locked="0"/>
    </xf>
    <xf numFmtId="176" fontId="1" fillId="0" borderId="5" xfId="0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0" fillId="0" borderId="4" xfId="0" applyNumberForma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  <protection locked="0"/>
    </xf>
    <xf numFmtId="38" fontId="8" fillId="0" borderId="1" xfId="0" applyNumberFormat="1" applyFont="1" applyFill="1" applyBorder="1" applyAlignment="1" applyProtection="1">
      <alignment vertical="center"/>
    </xf>
    <xf numFmtId="38" fontId="8" fillId="0" borderId="8" xfId="0" applyNumberFormat="1" applyFont="1" applyFill="1" applyBorder="1" applyAlignment="1" applyProtection="1">
      <alignment vertical="center"/>
    </xf>
    <xf numFmtId="38" fontId="8" fillId="0" borderId="4" xfId="0" applyNumberFormat="1" applyFont="1" applyFill="1" applyBorder="1" applyAlignment="1" applyProtection="1">
      <alignment vertical="center"/>
    </xf>
    <xf numFmtId="38" fontId="8" fillId="0" borderId="5" xfId="0" applyNumberFormat="1" applyFont="1" applyFill="1" applyBorder="1" applyAlignment="1" applyProtection="1">
      <alignment vertical="center"/>
    </xf>
    <xf numFmtId="176" fontId="9" fillId="0" borderId="4" xfId="0" applyNumberFormat="1" applyFont="1" applyBorder="1" applyAlignment="1">
      <alignment vertical="center"/>
    </xf>
    <xf numFmtId="38" fontId="10" fillId="0" borderId="1" xfId="0" applyNumberFormat="1" applyFont="1" applyFill="1" applyBorder="1" applyAlignment="1" applyProtection="1">
      <alignment vertical="center"/>
    </xf>
    <xf numFmtId="38" fontId="10" fillId="0" borderId="8" xfId="0" applyNumberFormat="1" applyFont="1" applyFill="1" applyBorder="1" applyAlignment="1" applyProtection="1">
      <alignment vertical="center"/>
    </xf>
    <xf numFmtId="38" fontId="10" fillId="0" borderId="4" xfId="0" applyNumberFormat="1" applyFont="1" applyFill="1" applyBorder="1" applyAlignment="1" applyProtection="1">
      <alignment vertical="center"/>
    </xf>
    <xf numFmtId="38" fontId="10" fillId="0" borderId="5" xfId="0" applyNumberFormat="1" applyFont="1" applyFill="1" applyBorder="1" applyAlignment="1" applyProtection="1">
      <alignment vertical="center"/>
    </xf>
    <xf numFmtId="0" fontId="11" fillId="0" borderId="4" xfId="0" applyFont="1" applyBorder="1" applyAlignment="1">
      <alignment vertical="center"/>
    </xf>
    <xf numFmtId="0" fontId="9" fillId="0" borderId="0" xfId="0" applyFont="1"/>
    <xf numFmtId="0" fontId="9" fillId="0" borderId="6" xfId="0" applyFont="1" applyBorder="1" applyAlignment="1">
      <alignment vertical="center"/>
    </xf>
    <xf numFmtId="0" fontId="12" fillId="0" borderId="6" xfId="0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right" vertical="center"/>
    </xf>
    <xf numFmtId="176" fontId="14" fillId="0" borderId="4" xfId="0" applyNumberFormat="1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4" fillId="0" borderId="0" xfId="0" applyFont="1"/>
    <xf numFmtId="0" fontId="14" fillId="0" borderId="6" xfId="0" applyFont="1" applyBorder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right" vertical="center"/>
    </xf>
    <xf numFmtId="38" fontId="18" fillId="0" borderId="1" xfId="0" applyNumberFormat="1" applyFont="1" applyFill="1" applyBorder="1" applyAlignment="1" applyProtection="1">
      <alignment vertical="center"/>
    </xf>
    <xf numFmtId="38" fontId="18" fillId="0" borderId="8" xfId="0" applyNumberFormat="1" applyFont="1" applyFill="1" applyBorder="1" applyAlignment="1" applyProtection="1">
      <alignment vertical="center"/>
    </xf>
    <xf numFmtId="38" fontId="18" fillId="0" borderId="4" xfId="0" applyNumberFormat="1" applyFont="1" applyFill="1" applyBorder="1" applyAlignment="1" applyProtection="1">
      <alignment vertical="center"/>
    </xf>
    <xf numFmtId="38" fontId="18" fillId="0" borderId="5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76" fontId="5" fillId="0" borderId="4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ABB3-95E0-4054-8CFE-0C9D8980BEF1}">
  <sheetPr>
    <pageSetUpPr fitToPage="1"/>
  </sheetPr>
  <dimension ref="A1:N143"/>
  <sheetViews>
    <sheetView showGridLines="0" workbookViewId="0"/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4.25" x14ac:dyDescent="0.15">
      <c r="E1" s="90" t="s">
        <v>180</v>
      </c>
      <c r="F1" s="91"/>
      <c r="G1" s="91"/>
      <c r="H1" s="91"/>
    </row>
    <row r="2" spans="1:14" ht="18" customHeight="1" x14ac:dyDescent="0.15">
      <c r="A2" s="6" t="s">
        <v>100</v>
      </c>
      <c r="B2" s="92">
        <v>23291</v>
      </c>
      <c r="C2" s="92"/>
      <c r="D2" s="1"/>
      <c r="E2" s="2"/>
      <c r="F2" s="1"/>
      <c r="G2" s="1"/>
      <c r="H2" s="1"/>
      <c r="I2" s="93" t="s">
        <v>161</v>
      </c>
      <c r="J2" s="93"/>
      <c r="K2" s="93"/>
      <c r="L2" s="93"/>
    </row>
    <row r="3" spans="1:14" ht="18" customHeight="1" x14ac:dyDescent="0.15">
      <c r="A3" s="14"/>
      <c r="B3" s="15"/>
      <c r="C3" s="13"/>
      <c r="D3" s="1"/>
      <c r="E3" s="2"/>
      <c r="F3" s="1"/>
      <c r="G3" s="1"/>
      <c r="H3" s="1"/>
      <c r="J3" s="17"/>
      <c r="K3" s="17"/>
      <c r="L3" s="18" t="s">
        <v>128</v>
      </c>
    </row>
    <row r="4" spans="1:14" s="8" customFormat="1" ht="18" customHeight="1" x14ac:dyDescent="0.15">
      <c r="A4" s="3" t="s">
        <v>94</v>
      </c>
      <c r="B4" s="3" t="s">
        <v>95</v>
      </c>
      <c r="C4" s="3" t="s">
        <v>96</v>
      </c>
      <c r="D4" s="4" t="s">
        <v>97</v>
      </c>
      <c r="E4" s="5" t="s">
        <v>98</v>
      </c>
      <c r="F4" s="6" t="s">
        <v>95</v>
      </c>
      <c r="G4" s="6" t="s">
        <v>96</v>
      </c>
      <c r="H4" s="7" t="s">
        <v>97</v>
      </c>
      <c r="I4" s="5" t="s">
        <v>98</v>
      </c>
      <c r="J4" s="6" t="s">
        <v>95</v>
      </c>
      <c r="K4" s="6" t="s">
        <v>96</v>
      </c>
      <c r="L4" s="6" t="s">
        <v>97</v>
      </c>
    </row>
    <row r="5" spans="1:14" ht="18" customHeight="1" x14ac:dyDescent="0.15">
      <c r="A5" s="6" t="s">
        <v>99</v>
      </c>
      <c r="B5" s="21">
        <f>SUM(B7:B27)</f>
        <v>44414</v>
      </c>
      <c r="C5" s="21">
        <f>SUM(C7:C27)</f>
        <v>21503</v>
      </c>
      <c r="D5" s="21">
        <f>SUM(D7:D27)</f>
        <v>22911</v>
      </c>
      <c r="E5" s="9" t="s">
        <v>101</v>
      </c>
      <c r="F5" s="10">
        <f t="shared" ref="F5:F46" si="0">G5+H5</f>
        <v>310</v>
      </c>
      <c r="G5" s="10">
        <v>153</v>
      </c>
      <c r="H5" s="10">
        <v>157</v>
      </c>
      <c r="I5" s="9" t="s">
        <v>102</v>
      </c>
      <c r="J5" s="10">
        <f>K5+L5</f>
        <v>519</v>
      </c>
      <c r="K5" s="65">
        <v>261</v>
      </c>
      <c r="L5" s="66">
        <v>258</v>
      </c>
    </row>
    <row r="6" spans="1:14" ht="18" customHeight="1" x14ac:dyDescent="0.15">
      <c r="A6" s="6"/>
      <c r="B6" s="10"/>
      <c r="C6" s="10"/>
      <c r="D6" s="11"/>
      <c r="E6" s="9" t="s">
        <v>103</v>
      </c>
      <c r="F6" s="10">
        <f t="shared" si="0"/>
        <v>288</v>
      </c>
      <c r="G6" s="10">
        <v>146</v>
      </c>
      <c r="H6" s="10">
        <v>142</v>
      </c>
      <c r="I6" s="9" t="s">
        <v>104</v>
      </c>
      <c r="J6" s="10">
        <f t="shared" ref="J6:J45" si="1">K6+L6</f>
        <v>556</v>
      </c>
      <c r="K6" s="67">
        <v>285</v>
      </c>
      <c r="L6" s="68">
        <v>271</v>
      </c>
    </row>
    <row r="7" spans="1:14" ht="18" customHeight="1" x14ac:dyDescent="0.15">
      <c r="A7" s="6" t="s">
        <v>105</v>
      </c>
      <c r="B7" s="11">
        <f>SUM(B29:B33)</f>
        <v>1037</v>
      </c>
      <c r="C7" s="11">
        <f>SUM(C29:C33)</f>
        <v>549</v>
      </c>
      <c r="D7" s="11">
        <f>SUM(D29:D33)</f>
        <v>488</v>
      </c>
      <c r="E7" s="9" t="s">
        <v>0</v>
      </c>
      <c r="F7" s="10">
        <f t="shared" si="0"/>
        <v>315</v>
      </c>
      <c r="G7" s="10">
        <v>177</v>
      </c>
      <c r="H7" s="10">
        <v>138</v>
      </c>
      <c r="I7" s="9" t="s">
        <v>1</v>
      </c>
      <c r="J7" s="10">
        <f t="shared" si="1"/>
        <v>559</v>
      </c>
      <c r="K7" s="67">
        <v>271</v>
      </c>
      <c r="L7" s="68">
        <v>288</v>
      </c>
      <c r="N7" s="16"/>
    </row>
    <row r="8" spans="1:14" ht="18" customHeight="1" x14ac:dyDescent="0.15">
      <c r="A8" s="6" t="s">
        <v>106</v>
      </c>
      <c r="B8" s="10">
        <f>SUM(B34:B38)</f>
        <v>1297</v>
      </c>
      <c r="C8" s="10">
        <f>SUM(C34:C38)</f>
        <v>696</v>
      </c>
      <c r="D8" s="10">
        <f>SUM(D34:D38)</f>
        <v>601</v>
      </c>
      <c r="E8" s="9" t="s">
        <v>2</v>
      </c>
      <c r="F8" s="10">
        <f t="shared" si="0"/>
        <v>337</v>
      </c>
      <c r="G8" s="10">
        <v>169</v>
      </c>
      <c r="H8" s="10">
        <v>168</v>
      </c>
      <c r="I8" s="9" t="s">
        <v>3</v>
      </c>
      <c r="J8" s="10">
        <f t="shared" si="1"/>
        <v>585</v>
      </c>
      <c r="K8" s="67">
        <v>296</v>
      </c>
      <c r="L8" s="68">
        <v>289</v>
      </c>
    </row>
    <row r="9" spans="1:14" ht="18" customHeight="1" x14ac:dyDescent="0.15">
      <c r="A9" s="6" t="s">
        <v>107</v>
      </c>
      <c r="B9" s="11">
        <f>SUM(B39:B43)</f>
        <v>1672</v>
      </c>
      <c r="C9" s="11">
        <f>SUM(C39:C43)</f>
        <v>867</v>
      </c>
      <c r="D9" s="11">
        <f>SUM(D39:D43)</f>
        <v>805</v>
      </c>
      <c r="E9" s="9" t="s">
        <v>4</v>
      </c>
      <c r="F9" s="10">
        <f t="shared" si="0"/>
        <v>269</v>
      </c>
      <c r="G9" s="10">
        <v>149</v>
      </c>
      <c r="H9" s="10">
        <v>120</v>
      </c>
      <c r="I9" s="9" t="s">
        <v>5</v>
      </c>
      <c r="J9" s="10">
        <f t="shared" si="1"/>
        <v>590</v>
      </c>
      <c r="K9" s="67">
        <v>297</v>
      </c>
      <c r="L9" s="68">
        <v>293</v>
      </c>
    </row>
    <row r="10" spans="1:14" ht="18" customHeight="1" x14ac:dyDescent="0.15">
      <c r="A10" s="6" t="s">
        <v>108</v>
      </c>
      <c r="B10" s="10">
        <f>SUM(B44:B46,F5:F6)</f>
        <v>1747</v>
      </c>
      <c r="C10" s="10">
        <f>SUM(C44:C46,G5:G6)</f>
        <v>930</v>
      </c>
      <c r="D10" s="10">
        <f>SUM(D44:D46,H5:H6)</f>
        <v>817</v>
      </c>
      <c r="E10" s="9" t="s">
        <v>6</v>
      </c>
      <c r="F10" s="10">
        <f t="shared" si="0"/>
        <v>302</v>
      </c>
      <c r="G10" s="10">
        <v>159</v>
      </c>
      <c r="H10" s="10">
        <v>143</v>
      </c>
      <c r="I10" s="9" t="s">
        <v>7</v>
      </c>
      <c r="J10" s="10">
        <f t="shared" si="1"/>
        <v>611</v>
      </c>
      <c r="K10" s="67">
        <v>308</v>
      </c>
      <c r="L10" s="68">
        <v>303</v>
      </c>
    </row>
    <row r="11" spans="1:14" ht="18" customHeight="1" x14ac:dyDescent="0.15">
      <c r="A11" s="6" t="s">
        <v>109</v>
      </c>
      <c r="B11" s="11">
        <f>SUM(F7:F11)</f>
        <v>1575</v>
      </c>
      <c r="C11" s="11">
        <f>SUM(G7:G11)</f>
        <v>852</v>
      </c>
      <c r="D11" s="11">
        <f>SUM(H7:H11)</f>
        <v>723</v>
      </c>
      <c r="E11" s="9" t="s">
        <v>8</v>
      </c>
      <c r="F11" s="10">
        <f t="shared" si="0"/>
        <v>352</v>
      </c>
      <c r="G11" s="10">
        <v>198</v>
      </c>
      <c r="H11" s="10">
        <v>154</v>
      </c>
      <c r="I11" s="9" t="s">
        <v>9</v>
      </c>
      <c r="J11" s="10">
        <f t="shared" si="1"/>
        <v>592</v>
      </c>
      <c r="K11" s="67">
        <v>289</v>
      </c>
      <c r="L11" s="68">
        <v>303</v>
      </c>
    </row>
    <row r="12" spans="1:14" ht="18" customHeight="1" x14ac:dyDescent="0.15">
      <c r="A12" s="6" t="s">
        <v>110</v>
      </c>
      <c r="B12" s="10">
        <f>SUM(F12:F16)</f>
        <v>1642</v>
      </c>
      <c r="C12" s="10">
        <f>SUM(G12:G16)</f>
        <v>929</v>
      </c>
      <c r="D12" s="10">
        <f>SUM(H12:H16)</f>
        <v>713</v>
      </c>
      <c r="E12" s="9" t="s">
        <v>10</v>
      </c>
      <c r="F12" s="10">
        <f t="shared" si="0"/>
        <v>309</v>
      </c>
      <c r="G12" s="10">
        <v>171</v>
      </c>
      <c r="H12" s="10">
        <v>138</v>
      </c>
      <c r="I12" s="9" t="s">
        <v>11</v>
      </c>
      <c r="J12" s="10">
        <f t="shared" si="1"/>
        <v>625</v>
      </c>
      <c r="K12" s="67">
        <v>314</v>
      </c>
      <c r="L12" s="68">
        <v>311</v>
      </c>
    </row>
    <row r="13" spans="1:14" ht="18" customHeight="1" x14ac:dyDescent="0.15">
      <c r="A13" s="6" t="s">
        <v>111</v>
      </c>
      <c r="B13" s="11">
        <f>SUM(F17:F21)</f>
        <v>1620</v>
      </c>
      <c r="C13" s="11">
        <f>SUM(G17:G21)</f>
        <v>856</v>
      </c>
      <c r="D13" s="11">
        <f>SUM(H17:H21)</f>
        <v>764</v>
      </c>
      <c r="E13" s="9" t="s">
        <v>12</v>
      </c>
      <c r="F13" s="10">
        <f t="shared" si="0"/>
        <v>330</v>
      </c>
      <c r="G13" s="10">
        <v>207</v>
      </c>
      <c r="H13" s="10">
        <v>123</v>
      </c>
      <c r="I13" s="9" t="s">
        <v>13</v>
      </c>
      <c r="J13" s="10">
        <f t="shared" si="1"/>
        <v>675</v>
      </c>
      <c r="K13" s="67">
        <v>313</v>
      </c>
      <c r="L13" s="68">
        <v>362</v>
      </c>
    </row>
    <row r="14" spans="1:14" ht="18" customHeight="1" x14ac:dyDescent="0.15">
      <c r="A14" s="6" t="s">
        <v>112</v>
      </c>
      <c r="B14" s="10">
        <f>SUM(F22:F26)</f>
        <v>1890</v>
      </c>
      <c r="C14" s="10">
        <f>SUM(G22:G26)</f>
        <v>954</v>
      </c>
      <c r="D14" s="10">
        <f>SUM(H22:H26)</f>
        <v>936</v>
      </c>
      <c r="E14" s="9" t="s">
        <v>14</v>
      </c>
      <c r="F14" s="10">
        <f t="shared" si="0"/>
        <v>360</v>
      </c>
      <c r="G14" s="10">
        <v>199</v>
      </c>
      <c r="H14" s="10">
        <v>161</v>
      </c>
      <c r="I14" s="9" t="s">
        <v>15</v>
      </c>
      <c r="J14" s="10">
        <f t="shared" si="1"/>
        <v>727</v>
      </c>
      <c r="K14" s="67">
        <v>339</v>
      </c>
      <c r="L14" s="68">
        <v>388</v>
      </c>
    </row>
    <row r="15" spans="1:14" ht="18" customHeight="1" x14ac:dyDescent="0.15">
      <c r="A15" s="6" t="s">
        <v>113</v>
      </c>
      <c r="B15" s="11">
        <f>SUM(F27:F31)</f>
        <v>2400</v>
      </c>
      <c r="C15" s="11">
        <f>SUM(G27:G31)</f>
        <v>1190</v>
      </c>
      <c r="D15" s="11">
        <f>SUM(H27:H31)</f>
        <v>1210</v>
      </c>
      <c r="E15" s="9" t="s">
        <v>16</v>
      </c>
      <c r="F15" s="10">
        <f t="shared" si="0"/>
        <v>339</v>
      </c>
      <c r="G15" s="10">
        <v>187</v>
      </c>
      <c r="H15" s="10">
        <v>152</v>
      </c>
      <c r="I15" s="9" t="s">
        <v>17</v>
      </c>
      <c r="J15" s="10">
        <f t="shared" si="1"/>
        <v>793</v>
      </c>
      <c r="K15" s="67">
        <v>384</v>
      </c>
      <c r="L15" s="68">
        <v>409</v>
      </c>
    </row>
    <row r="16" spans="1:14" ht="18" customHeight="1" x14ac:dyDescent="0.15">
      <c r="A16" s="6" t="s">
        <v>114</v>
      </c>
      <c r="B16" s="10">
        <f>SUM(F32:F36)</f>
        <v>3017</v>
      </c>
      <c r="C16" s="10">
        <f>SUM(G32:G36)</f>
        <v>1516</v>
      </c>
      <c r="D16" s="10">
        <f>SUM(H32:H36)</f>
        <v>1501</v>
      </c>
      <c r="E16" s="9" t="s">
        <v>18</v>
      </c>
      <c r="F16" s="10">
        <f t="shared" si="0"/>
        <v>304</v>
      </c>
      <c r="G16" s="10">
        <v>165</v>
      </c>
      <c r="H16" s="10">
        <v>139</v>
      </c>
      <c r="I16" s="9" t="s">
        <v>19</v>
      </c>
      <c r="J16" s="10">
        <f t="shared" si="1"/>
        <v>822</v>
      </c>
      <c r="K16" s="67">
        <v>394</v>
      </c>
      <c r="L16" s="68">
        <v>428</v>
      </c>
    </row>
    <row r="17" spans="1:12" ht="18" customHeight="1" x14ac:dyDescent="0.15">
      <c r="A17" s="6" t="s">
        <v>115</v>
      </c>
      <c r="B17" s="11">
        <f>SUM(F37:F41)</f>
        <v>3080</v>
      </c>
      <c r="C17" s="11">
        <f>SUM(G37:G41)</f>
        <v>1581</v>
      </c>
      <c r="D17" s="11">
        <f>SUM(H37:H41)</f>
        <v>1499</v>
      </c>
      <c r="E17" s="9" t="s">
        <v>20</v>
      </c>
      <c r="F17" s="10">
        <f t="shared" si="0"/>
        <v>315</v>
      </c>
      <c r="G17" s="10">
        <v>168</v>
      </c>
      <c r="H17" s="10">
        <v>147</v>
      </c>
      <c r="I17" s="9" t="s">
        <v>21</v>
      </c>
      <c r="J17" s="10">
        <f t="shared" si="1"/>
        <v>820</v>
      </c>
      <c r="K17" s="67">
        <v>384</v>
      </c>
      <c r="L17" s="68">
        <v>436</v>
      </c>
    </row>
    <row r="18" spans="1:12" ht="18" customHeight="1" x14ac:dyDescent="0.15">
      <c r="A18" s="6" t="s">
        <v>116</v>
      </c>
      <c r="B18" s="10">
        <f>SUM(F42:F46)</f>
        <v>2709</v>
      </c>
      <c r="C18" s="10">
        <f>SUM(G42:G46)</f>
        <v>1344</v>
      </c>
      <c r="D18" s="10">
        <f>SUM(H42:H46)</f>
        <v>1365</v>
      </c>
      <c r="E18" s="9" t="s">
        <v>22</v>
      </c>
      <c r="F18" s="10">
        <f t="shared" si="0"/>
        <v>335</v>
      </c>
      <c r="G18" s="10">
        <v>173</v>
      </c>
      <c r="H18" s="10">
        <v>162</v>
      </c>
      <c r="I18" s="9" t="s">
        <v>23</v>
      </c>
      <c r="J18" s="10">
        <f t="shared" si="1"/>
        <v>1030</v>
      </c>
      <c r="K18" s="67">
        <v>515</v>
      </c>
      <c r="L18" s="68">
        <v>515</v>
      </c>
    </row>
    <row r="19" spans="1:12" ht="18" customHeight="1" x14ac:dyDescent="0.15">
      <c r="A19" s="6" t="s">
        <v>117</v>
      </c>
      <c r="B19" s="11">
        <f>SUM(J5:J9)</f>
        <v>2809</v>
      </c>
      <c r="C19" s="11">
        <f>SUM(K5:K9)</f>
        <v>1410</v>
      </c>
      <c r="D19" s="11">
        <f>SUM(L5:L9)</f>
        <v>1399</v>
      </c>
      <c r="E19" s="9" t="s">
        <v>24</v>
      </c>
      <c r="F19" s="10">
        <f t="shared" si="0"/>
        <v>322</v>
      </c>
      <c r="G19" s="10">
        <v>179</v>
      </c>
      <c r="H19" s="10">
        <v>143</v>
      </c>
      <c r="I19" s="9" t="s">
        <v>25</v>
      </c>
      <c r="J19" s="10">
        <f t="shared" si="1"/>
        <v>1021</v>
      </c>
      <c r="K19" s="67">
        <v>514</v>
      </c>
      <c r="L19" s="68">
        <v>507</v>
      </c>
    </row>
    <row r="20" spans="1:12" ht="18" customHeight="1" x14ac:dyDescent="0.15">
      <c r="A20" s="6" t="s">
        <v>118</v>
      </c>
      <c r="B20" s="10">
        <f>SUM(J10:J14)</f>
        <v>3230</v>
      </c>
      <c r="C20" s="10">
        <f>SUM(K10:K14)</f>
        <v>1563</v>
      </c>
      <c r="D20" s="10">
        <f>SUM(L10:L14)</f>
        <v>1667</v>
      </c>
      <c r="E20" s="9" t="s">
        <v>26</v>
      </c>
      <c r="F20" s="10">
        <f t="shared" si="0"/>
        <v>311</v>
      </c>
      <c r="G20" s="10">
        <v>168</v>
      </c>
      <c r="H20" s="10">
        <v>143</v>
      </c>
      <c r="I20" s="9" t="s">
        <v>27</v>
      </c>
      <c r="J20" s="10">
        <f t="shared" si="1"/>
        <v>1095</v>
      </c>
      <c r="K20" s="67">
        <v>501</v>
      </c>
      <c r="L20" s="68">
        <v>594</v>
      </c>
    </row>
    <row r="21" spans="1:12" ht="18" customHeight="1" x14ac:dyDescent="0.15">
      <c r="A21" s="6" t="s">
        <v>119</v>
      </c>
      <c r="B21" s="11">
        <f>SUM(J15:J19)</f>
        <v>4486</v>
      </c>
      <c r="C21" s="11">
        <f>SUM(K15:K19)</f>
        <v>2191</v>
      </c>
      <c r="D21" s="11">
        <f>SUM(L15:L19)</f>
        <v>2295</v>
      </c>
      <c r="E21" s="9" t="s">
        <v>28</v>
      </c>
      <c r="F21" s="10">
        <f t="shared" si="0"/>
        <v>337</v>
      </c>
      <c r="G21" s="10">
        <v>168</v>
      </c>
      <c r="H21" s="10">
        <v>169</v>
      </c>
      <c r="I21" s="9" t="s">
        <v>29</v>
      </c>
      <c r="J21" s="10">
        <f t="shared" si="1"/>
        <v>802</v>
      </c>
      <c r="K21" s="67">
        <v>391</v>
      </c>
      <c r="L21" s="68">
        <v>411</v>
      </c>
    </row>
    <row r="22" spans="1:12" ht="18" customHeight="1" x14ac:dyDescent="0.15">
      <c r="A22" s="6" t="s">
        <v>120</v>
      </c>
      <c r="B22" s="10">
        <f>SUM(J20:J24)</f>
        <v>3891</v>
      </c>
      <c r="C22" s="10">
        <f>SUM(K20:K24)</f>
        <v>1774</v>
      </c>
      <c r="D22" s="10">
        <f>SUM(L20:L24)</f>
        <v>2117</v>
      </c>
      <c r="E22" s="9" t="s">
        <v>30</v>
      </c>
      <c r="F22" s="10">
        <f t="shared" si="0"/>
        <v>350</v>
      </c>
      <c r="G22" s="10">
        <v>183</v>
      </c>
      <c r="H22" s="10">
        <v>167</v>
      </c>
      <c r="I22" s="9" t="s">
        <v>31</v>
      </c>
      <c r="J22" s="10">
        <f t="shared" si="1"/>
        <v>556</v>
      </c>
      <c r="K22" s="67">
        <v>270</v>
      </c>
      <c r="L22" s="68">
        <v>286</v>
      </c>
    </row>
    <row r="23" spans="1:12" ht="18" customHeight="1" x14ac:dyDescent="0.15">
      <c r="A23" s="6" t="s">
        <v>121</v>
      </c>
      <c r="B23" s="11">
        <f>SUM(J25:J29)</f>
        <v>2745</v>
      </c>
      <c r="C23" s="11">
        <f>SUM(K25:K29)</f>
        <v>1190</v>
      </c>
      <c r="D23" s="11">
        <f>SUM(L25:L29)</f>
        <v>1555</v>
      </c>
      <c r="E23" s="9" t="s">
        <v>32</v>
      </c>
      <c r="F23" s="10">
        <f t="shared" si="0"/>
        <v>362</v>
      </c>
      <c r="G23" s="10">
        <v>182</v>
      </c>
      <c r="H23" s="10">
        <v>180</v>
      </c>
      <c r="I23" s="9" t="s">
        <v>33</v>
      </c>
      <c r="J23" s="10">
        <f t="shared" si="1"/>
        <v>690</v>
      </c>
      <c r="K23" s="67">
        <v>288</v>
      </c>
      <c r="L23" s="68">
        <v>402</v>
      </c>
    </row>
    <row r="24" spans="1:12" ht="18" customHeight="1" x14ac:dyDescent="0.15">
      <c r="A24" s="6" t="s">
        <v>122</v>
      </c>
      <c r="B24" s="10">
        <f>SUM(J30:J34)</f>
        <v>2009</v>
      </c>
      <c r="C24" s="10">
        <f>SUM(K30:K34)</f>
        <v>724</v>
      </c>
      <c r="D24" s="10">
        <f>SUM(L30:L34)</f>
        <v>1285</v>
      </c>
      <c r="E24" s="9" t="s">
        <v>34</v>
      </c>
      <c r="F24" s="10">
        <f t="shared" si="0"/>
        <v>367</v>
      </c>
      <c r="G24" s="10">
        <v>171</v>
      </c>
      <c r="H24" s="10">
        <v>196</v>
      </c>
      <c r="I24" s="9" t="s">
        <v>35</v>
      </c>
      <c r="J24" s="10">
        <f t="shared" si="1"/>
        <v>748</v>
      </c>
      <c r="K24" s="67">
        <v>324</v>
      </c>
      <c r="L24" s="68">
        <v>424</v>
      </c>
    </row>
    <row r="25" spans="1:12" ht="18" customHeight="1" x14ac:dyDescent="0.15">
      <c r="A25" s="6" t="s">
        <v>123</v>
      </c>
      <c r="B25" s="11">
        <f>SUM(J35:J39)</f>
        <v>1097</v>
      </c>
      <c r="C25" s="11">
        <f>SUM(K35:K39)</f>
        <v>300</v>
      </c>
      <c r="D25" s="11">
        <f>SUM(L35:L39)</f>
        <v>797</v>
      </c>
      <c r="E25" s="9" t="s">
        <v>36</v>
      </c>
      <c r="F25" s="10">
        <f t="shared" si="0"/>
        <v>413</v>
      </c>
      <c r="G25" s="10">
        <v>214</v>
      </c>
      <c r="H25" s="10">
        <v>199</v>
      </c>
      <c r="I25" s="9" t="s">
        <v>37</v>
      </c>
      <c r="J25" s="10">
        <f t="shared" si="1"/>
        <v>640</v>
      </c>
      <c r="K25" s="67">
        <v>285</v>
      </c>
      <c r="L25" s="68">
        <v>355</v>
      </c>
    </row>
    <row r="26" spans="1:12" ht="18" customHeight="1" x14ac:dyDescent="0.15">
      <c r="A26" s="6" t="s">
        <v>124</v>
      </c>
      <c r="B26" s="10">
        <f>SUM(J40:J44)</f>
        <v>401</v>
      </c>
      <c r="C26" s="10">
        <f>SUM(K40:K44)</f>
        <v>78</v>
      </c>
      <c r="D26" s="10">
        <f>SUM(L40:L44)</f>
        <v>323</v>
      </c>
      <c r="E26" s="9" t="s">
        <v>38</v>
      </c>
      <c r="F26" s="10">
        <f t="shared" si="0"/>
        <v>398</v>
      </c>
      <c r="G26" s="10">
        <v>204</v>
      </c>
      <c r="H26" s="10">
        <v>194</v>
      </c>
      <c r="I26" s="9" t="s">
        <v>39</v>
      </c>
      <c r="J26" s="10">
        <f t="shared" si="1"/>
        <v>626</v>
      </c>
      <c r="K26" s="67">
        <v>273</v>
      </c>
      <c r="L26" s="68">
        <v>353</v>
      </c>
    </row>
    <row r="27" spans="1:12" ht="18" customHeight="1" x14ac:dyDescent="0.15">
      <c r="A27" s="6" t="s">
        <v>125</v>
      </c>
      <c r="B27" s="11">
        <f>J45</f>
        <v>60</v>
      </c>
      <c r="C27" s="11">
        <f>K45</f>
        <v>9</v>
      </c>
      <c r="D27" s="11">
        <f>L45</f>
        <v>51</v>
      </c>
      <c r="E27" s="9" t="s">
        <v>40</v>
      </c>
      <c r="F27" s="10">
        <f t="shared" si="0"/>
        <v>422</v>
      </c>
      <c r="G27" s="10">
        <v>213</v>
      </c>
      <c r="H27" s="10">
        <v>209</v>
      </c>
      <c r="I27" s="9" t="s">
        <v>41</v>
      </c>
      <c r="J27" s="10">
        <f t="shared" si="1"/>
        <v>555</v>
      </c>
      <c r="K27" s="67">
        <v>252</v>
      </c>
      <c r="L27" s="68">
        <v>303</v>
      </c>
    </row>
    <row r="28" spans="1:12" ht="18" customHeight="1" x14ac:dyDescent="0.15">
      <c r="A28" s="6"/>
      <c r="B28" s="10"/>
      <c r="C28" s="10"/>
      <c r="D28" s="11"/>
      <c r="E28" s="9" t="s">
        <v>42</v>
      </c>
      <c r="F28" s="10">
        <f t="shared" si="0"/>
        <v>455</v>
      </c>
      <c r="G28" s="10">
        <v>222</v>
      </c>
      <c r="H28" s="10">
        <v>233</v>
      </c>
      <c r="I28" s="9" t="s">
        <v>43</v>
      </c>
      <c r="J28" s="10">
        <f t="shared" si="1"/>
        <v>512</v>
      </c>
      <c r="K28" s="67">
        <v>206</v>
      </c>
      <c r="L28" s="68">
        <v>306</v>
      </c>
    </row>
    <row r="29" spans="1:12" ht="18" customHeight="1" x14ac:dyDescent="0.15">
      <c r="A29" s="12" t="s">
        <v>126</v>
      </c>
      <c r="B29" s="10">
        <f t="shared" ref="B29:B46" si="2">C29+D29</f>
        <v>193</v>
      </c>
      <c r="C29" s="10">
        <v>93</v>
      </c>
      <c r="D29" s="10">
        <v>100</v>
      </c>
      <c r="E29" s="9" t="s">
        <v>44</v>
      </c>
      <c r="F29" s="10">
        <f t="shared" si="0"/>
        <v>443</v>
      </c>
      <c r="G29" s="10">
        <v>228</v>
      </c>
      <c r="H29" s="10">
        <v>215</v>
      </c>
      <c r="I29" s="9" t="s">
        <v>45</v>
      </c>
      <c r="J29" s="10">
        <f t="shared" si="1"/>
        <v>412</v>
      </c>
      <c r="K29" s="67">
        <v>174</v>
      </c>
      <c r="L29" s="68">
        <v>238</v>
      </c>
    </row>
    <row r="30" spans="1:12" ht="18" customHeight="1" x14ac:dyDescent="0.15">
      <c r="A30" s="12" t="s">
        <v>127</v>
      </c>
      <c r="B30" s="10">
        <f t="shared" si="2"/>
        <v>204</v>
      </c>
      <c r="C30" s="10">
        <v>106</v>
      </c>
      <c r="D30" s="10">
        <v>98</v>
      </c>
      <c r="E30" s="9" t="s">
        <v>46</v>
      </c>
      <c r="F30" s="10">
        <f t="shared" si="0"/>
        <v>501</v>
      </c>
      <c r="G30" s="10">
        <v>253</v>
      </c>
      <c r="H30" s="10">
        <v>248</v>
      </c>
      <c r="I30" s="9" t="s">
        <v>47</v>
      </c>
      <c r="J30" s="10">
        <f t="shared" si="1"/>
        <v>436</v>
      </c>
      <c r="K30" s="67">
        <v>154</v>
      </c>
      <c r="L30" s="68">
        <v>282</v>
      </c>
    </row>
    <row r="31" spans="1:12" ht="18" customHeight="1" x14ac:dyDescent="0.15">
      <c r="A31" s="12" t="s">
        <v>48</v>
      </c>
      <c r="B31" s="10">
        <f t="shared" si="2"/>
        <v>212</v>
      </c>
      <c r="C31" s="10">
        <v>103</v>
      </c>
      <c r="D31" s="10">
        <v>109</v>
      </c>
      <c r="E31" s="9" t="s">
        <v>49</v>
      </c>
      <c r="F31" s="10">
        <f t="shared" si="0"/>
        <v>579</v>
      </c>
      <c r="G31" s="10">
        <v>274</v>
      </c>
      <c r="H31" s="10">
        <v>305</v>
      </c>
      <c r="I31" s="9" t="s">
        <v>50</v>
      </c>
      <c r="J31" s="10">
        <f t="shared" si="1"/>
        <v>466</v>
      </c>
      <c r="K31" s="67">
        <v>185</v>
      </c>
      <c r="L31" s="68">
        <v>281</v>
      </c>
    </row>
    <row r="32" spans="1:12" ht="18" customHeight="1" x14ac:dyDescent="0.15">
      <c r="A32" s="12" t="s">
        <v>51</v>
      </c>
      <c r="B32" s="10">
        <f t="shared" si="2"/>
        <v>206</v>
      </c>
      <c r="C32" s="10">
        <v>130</v>
      </c>
      <c r="D32" s="10">
        <v>76</v>
      </c>
      <c r="E32" s="9" t="s">
        <v>52</v>
      </c>
      <c r="F32" s="10">
        <f t="shared" si="0"/>
        <v>545</v>
      </c>
      <c r="G32" s="10">
        <v>278</v>
      </c>
      <c r="H32" s="10">
        <v>267</v>
      </c>
      <c r="I32" s="9" t="s">
        <v>53</v>
      </c>
      <c r="J32" s="10">
        <f t="shared" si="1"/>
        <v>398</v>
      </c>
      <c r="K32" s="67">
        <v>141</v>
      </c>
      <c r="L32" s="68">
        <v>257</v>
      </c>
    </row>
    <row r="33" spans="1:12" ht="18" customHeight="1" x14ac:dyDescent="0.15">
      <c r="A33" s="12" t="s">
        <v>54</v>
      </c>
      <c r="B33" s="10">
        <f t="shared" si="2"/>
        <v>222</v>
      </c>
      <c r="C33" s="10">
        <v>117</v>
      </c>
      <c r="D33" s="10">
        <v>105</v>
      </c>
      <c r="E33" s="9" t="s">
        <v>55</v>
      </c>
      <c r="F33" s="10">
        <f t="shared" si="0"/>
        <v>598</v>
      </c>
      <c r="G33" s="10">
        <v>316</v>
      </c>
      <c r="H33" s="10">
        <v>282</v>
      </c>
      <c r="I33" s="9" t="s">
        <v>56</v>
      </c>
      <c r="J33" s="10">
        <f t="shared" si="1"/>
        <v>389</v>
      </c>
      <c r="K33" s="67">
        <v>147</v>
      </c>
      <c r="L33" s="68">
        <v>242</v>
      </c>
    </row>
    <row r="34" spans="1:12" ht="18" customHeight="1" x14ac:dyDescent="0.15">
      <c r="A34" s="12" t="s">
        <v>57</v>
      </c>
      <c r="B34" s="10">
        <f t="shared" si="2"/>
        <v>234</v>
      </c>
      <c r="C34" s="10">
        <v>130</v>
      </c>
      <c r="D34" s="10">
        <v>104</v>
      </c>
      <c r="E34" s="9" t="s">
        <v>58</v>
      </c>
      <c r="F34" s="10">
        <f t="shared" si="0"/>
        <v>601</v>
      </c>
      <c r="G34" s="10">
        <v>293</v>
      </c>
      <c r="H34" s="10">
        <v>308</v>
      </c>
      <c r="I34" s="9" t="s">
        <v>59</v>
      </c>
      <c r="J34" s="10">
        <f t="shared" si="1"/>
        <v>320</v>
      </c>
      <c r="K34" s="67">
        <v>97</v>
      </c>
      <c r="L34" s="68">
        <v>223</v>
      </c>
    </row>
    <row r="35" spans="1:12" ht="18" customHeight="1" x14ac:dyDescent="0.15">
      <c r="A35" s="12" t="s">
        <v>60</v>
      </c>
      <c r="B35" s="10">
        <f t="shared" si="2"/>
        <v>235</v>
      </c>
      <c r="C35" s="10">
        <v>144</v>
      </c>
      <c r="D35" s="10">
        <v>91</v>
      </c>
      <c r="E35" s="9" t="s">
        <v>61</v>
      </c>
      <c r="F35" s="10">
        <f t="shared" si="0"/>
        <v>633</v>
      </c>
      <c r="G35" s="10">
        <v>311</v>
      </c>
      <c r="H35" s="10">
        <v>322</v>
      </c>
      <c r="I35" s="9" t="s">
        <v>62</v>
      </c>
      <c r="J35" s="10">
        <f t="shared" si="1"/>
        <v>308</v>
      </c>
      <c r="K35" s="67">
        <v>95</v>
      </c>
      <c r="L35" s="68">
        <v>213</v>
      </c>
    </row>
    <row r="36" spans="1:12" ht="18" customHeight="1" x14ac:dyDescent="0.15">
      <c r="A36" s="12" t="s">
        <v>63</v>
      </c>
      <c r="B36" s="10">
        <f t="shared" si="2"/>
        <v>269</v>
      </c>
      <c r="C36" s="10">
        <v>128</v>
      </c>
      <c r="D36" s="10">
        <v>141</v>
      </c>
      <c r="E36" s="9" t="s">
        <v>64</v>
      </c>
      <c r="F36" s="10">
        <f t="shared" si="0"/>
        <v>640</v>
      </c>
      <c r="G36" s="10">
        <v>318</v>
      </c>
      <c r="H36" s="10">
        <v>322</v>
      </c>
      <c r="I36" s="9" t="s">
        <v>65</v>
      </c>
      <c r="J36" s="10">
        <f t="shared" si="1"/>
        <v>248</v>
      </c>
      <c r="K36" s="67">
        <v>76</v>
      </c>
      <c r="L36" s="68">
        <v>172</v>
      </c>
    </row>
    <row r="37" spans="1:12" ht="18" customHeight="1" x14ac:dyDescent="0.15">
      <c r="A37" s="12" t="s">
        <v>66</v>
      </c>
      <c r="B37" s="10">
        <f t="shared" si="2"/>
        <v>275</v>
      </c>
      <c r="C37" s="10">
        <v>140</v>
      </c>
      <c r="D37" s="10">
        <v>135</v>
      </c>
      <c r="E37" s="9" t="s">
        <v>67</v>
      </c>
      <c r="F37" s="10">
        <f t="shared" si="0"/>
        <v>621</v>
      </c>
      <c r="G37" s="10">
        <v>308</v>
      </c>
      <c r="H37" s="10">
        <v>313</v>
      </c>
      <c r="I37" s="9" t="s">
        <v>68</v>
      </c>
      <c r="J37" s="10">
        <f t="shared" si="1"/>
        <v>219</v>
      </c>
      <c r="K37" s="67">
        <v>50</v>
      </c>
      <c r="L37" s="68">
        <v>169</v>
      </c>
    </row>
    <row r="38" spans="1:12" ht="18" customHeight="1" x14ac:dyDescent="0.15">
      <c r="A38" s="12" t="s">
        <v>69</v>
      </c>
      <c r="B38" s="10">
        <f t="shared" si="2"/>
        <v>284</v>
      </c>
      <c r="C38" s="10">
        <v>154</v>
      </c>
      <c r="D38" s="10">
        <v>130</v>
      </c>
      <c r="E38" s="9" t="s">
        <v>70</v>
      </c>
      <c r="F38" s="10">
        <f t="shared" si="0"/>
        <v>670</v>
      </c>
      <c r="G38" s="10">
        <v>348</v>
      </c>
      <c r="H38" s="10">
        <v>322</v>
      </c>
      <c r="I38" s="9" t="s">
        <v>71</v>
      </c>
      <c r="J38" s="10">
        <f t="shared" si="1"/>
        <v>183</v>
      </c>
      <c r="K38" s="67">
        <v>44</v>
      </c>
      <c r="L38" s="68">
        <v>139</v>
      </c>
    </row>
    <row r="39" spans="1:12" ht="18" customHeight="1" x14ac:dyDescent="0.15">
      <c r="A39" s="12" t="s">
        <v>72</v>
      </c>
      <c r="B39" s="10">
        <f t="shared" si="2"/>
        <v>325</v>
      </c>
      <c r="C39" s="10">
        <v>165</v>
      </c>
      <c r="D39" s="10">
        <v>160</v>
      </c>
      <c r="E39" s="9" t="s">
        <v>73</v>
      </c>
      <c r="F39" s="10">
        <f t="shared" si="0"/>
        <v>571</v>
      </c>
      <c r="G39" s="10">
        <v>301</v>
      </c>
      <c r="H39" s="10">
        <v>270</v>
      </c>
      <c r="I39" s="9" t="s">
        <v>74</v>
      </c>
      <c r="J39" s="10">
        <f t="shared" si="1"/>
        <v>139</v>
      </c>
      <c r="K39" s="67">
        <v>35</v>
      </c>
      <c r="L39" s="68">
        <v>104</v>
      </c>
    </row>
    <row r="40" spans="1:12" ht="18" customHeight="1" x14ac:dyDescent="0.15">
      <c r="A40" s="12" t="s">
        <v>75</v>
      </c>
      <c r="B40" s="10">
        <f t="shared" si="2"/>
        <v>329</v>
      </c>
      <c r="C40" s="10">
        <v>153</v>
      </c>
      <c r="D40" s="10">
        <v>176</v>
      </c>
      <c r="E40" s="9" t="s">
        <v>76</v>
      </c>
      <c r="F40" s="10">
        <f t="shared" si="0"/>
        <v>626</v>
      </c>
      <c r="G40" s="10">
        <v>330</v>
      </c>
      <c r="H40" s="10">
        <v>296</v>
      </c>
      <c r="I40" s="9" t="s">
        <v>77</v>
      </c>
      <c r="J40" s="10">
        <f t="shared" si="1"/>
        <v>126</v>
      </c>
      <c r="K40" s="67">
        <v>29</v>
      </c>
      <c r="L40" s="68">
        <v>97</v>
      </c>
    </row>
    <row r="41" spans="1:12" ht="18" customHeight="1" x14ac:dyDescent="0.15">
      <c r="A41" s="12" t="s">
        <v>78</v>
      </c>
      <c r="B41" s="10">
        <f t="shared" si="2"/>
        <v>333</v>
      </c>
      <c r="C41" s="10">
        <v>191</v>
      </c>
      <c r="D41" s="10">
        <v>142</v>
      </c>
      <c r="E41" s="9" t="s">
        <v>79</v>
      </c>
      <c r="F41" s="10">
        <f t="shared" si="0"/>
        <v>592</v>
      </c>
      <c r="G41" s="10">
        <v>294</v>
      </c>
      <c r="H41" s="10">
        <v>298</v>
      </c>
      <c r="I41" s="9" t="s">
        <v>80</v>
      </c>
      <c r="J41" s="10">
        <f t="shared" si="1"/>
        <v>100</v>
      </c>
      <c r="K41" s="67">
        <v>24</v>
      </c>
      <c r="L41" s="68">
        <v>76</v>
      </c>
    </row>
    <row r="42" spans="1:12" ht="18" customHeight="1" x14ac:dyDescent="0.15">
      <c r="A42" s="12" t="s">
        <v>81</v>
      </c>
      <c r="B42" s="10">
        <f t="shared" si="2"/>
        <v>358</v>
      </c>
      <c r="C42" s="10">
        <v>194</v>
      </c>
      <c r="D42" s="10">
        <v>164</v>
      </c>
      <c r="E42" s="9" t="s">
        <v>82</v>
      </c>
      <c r="F42" s="10">
        <f t="shared" si="0"/>
        <v>625</v>
      </c>
      <c r="G42" s="10">
        <v>322</v>
      </c>
      <c r="H42" s="10">
        <v>303</v>
      </c>
      <c r="I42" s="9" t="s">
        <v>83</v>
      </c>
      <c r="J42" s="10">
        <f t="shared" si="1"/>
        <v>70</v>
      </c>
      <c r="K42" s="67">
        <v>12</v>
      </c>
      <c r="L42" s="68">
        <v>58</v>
      </c>
    </row>
    <row r="43" spans="1:12" ht="18" customHeight="1" x14ac:dyDescent="0.15">
      <c r="A43" s="12" t="s">
        <v>84</v>
      </c>
      <c r="B43" s="10">
        <f t="shared" si="2"/>
        <v>327</v>
      </c>
      <c r="C43" s="10">
        <v>164</v>
      </c>
      <c r="D43" s="10">
        <v>163</v>
      </c>
      <c r="E43" s="9" t="s">
        <v>85</v>
      </c>
      <c r="F43" s="10">
        <f t="shared" si="0"/>
        <v>451</v>
      </c>
      <c r="G43" s="10">
        <v>219</v>
      </c>
      <c r="H43" s="10">
        <v>232</v>
      </c>
      <c r="I43" s="9" t="s">
        <v>86</v>
      </c>
      <c r="J43" s="10">
        <f t="shared" si="1"/>
        <v>62</v>
      </c>
      <c r="K43" s="67">
        <v>6</v>
      </c>
      <c r="L43" s="68">
        <v>56</v>
      </c>
    </row>
    <row r="44" spans="1:12" ht="18" customHeight="1" x14ac:dyDescent="0.15">
      <c r="A44" s="12" t="s">
        <v>87</v>
      </c>
      <c r="B44" s="10">
        <f t="shared" si="2"/>
        <v>369</v>
      </c>
      <c r="C44" s="10">
        <v>195</v>
      </c>
      <c r="D44" s="10">
        <v>174</v>
      </c>
      <c r="E44" s="9" t="s">
        <v>88</v>
      </c>
      <c r="F44" s="10">
        <f t="shared" si="0"/>
        <v>559</v>
      </c>
      <c r="G44" s="10">
        <v>271</v>
      </c>
      <c r="H44" s="10">
        <v>288</v>
      </c>
      <c r="I44" s="9" t="s">
        <v>89</v>
      </c>
      <c r="J44" s="10">
        <f t="shared" si="1"/>
        <v>43</v>
      </c>
      <c r="K44" s="67">
        <v>7</v>
      </c>
      <c r="L44" s="68">
        <v>36</v>
      </c>
    </row>
    <row r="45" spans="1:12" ht="18" customHeight="1" x14ac:dyDescent="0.15">
      <c r="A45" s="12" t="s">
        <v>90</v>
      </c>
      <c r="B45" s="10">
        <f t="shared" si="2"/>
        <v>382</v>
      </c>
      <c r="C45" s="10">
        <v>223</v>
      </c>
      <c r="D45" s="10">
        <v>159</v>
      </c>
      <c r="E45" s="9" t="s">
        <v>91</v>
      </c>
      <c r="F45" s="10">
        <f t="shared" si="0"/>
        <v>591</v>
      </c>
      <c r="G45" s="10">
        <v>303</v>
      </c>
      <c r="H45" s="10">
        <v>288</v>
      </c>
      <c r="I45" s="9" t="s">
        <v>125</v>
      </c>
      <c r="J45" s="10">
        <f t="shared" si="1"/>
        <v>60</v>
      </c>
      <c r="K45" s="67">
        <v>9</v>
      </c>
      <c r="L45" s="68">
        <v>51</v>
      </c>
    </row>
    <row r="46" spans="1:12" ht="18" customHeight="1" x14ac:dyDescent="0.15">
      <c r="A46" s="12" t="s">
        <v>92</v>
      </c>
      <c r="B46" s="10">
        <f t="shared" si="2"/>
        <v>398</v>
      </c>
      <c r="C46" s="10">
        <v>213</v>
      </c>
      <c r="D46" s="10">
        <v>185</v>
      </c>
      <c r="E46" s="9" t="s">
        <v>93</v>
      </c>
      <c r="F46" s="10">
        <f t="shared" si="0"/>
        <v>483</v>
      </c>
      <c r="G46" s="10">
        <v>229</v>
      </c>
      <c r="H46" s="10">
        <v>254</v>
      </c>
      <c r="I46" s="5"/>
      <c r="J46" s="22"/>
      <c r="K46" s="22"/>
      <c r="L46" s="22"/>
    </row>
    <row r="47" spans="1:12" ht="18" customHeight="1" x14ac:dyDescent="0.15"/>
    <row r="48" spans="1:12" ht="18" customHeight="1" x14ac:dyDescent="0.15"/>
    <row r="49" spans="1:12" ht="18" customHeight="1" x14ac:dyDescent="0.15">
      <c r="A49" s="20"/>
      <c r="B49" s="94"/>
      <c r="C49" s="94"/>
      <c r="D49" s="1"/>
      <c r="E49" s="2"/>
      <c r="F49" s="1"/>
      <c r="G49" s="1"/>
      <c r="H49" s="1"/>
      <c r="I49" s="2"/>
      <c r="J49" s="95" t="str">
        <f>I2</f>
        <v>令和5年4月1日現在</v>
      </c>
      <c r="K49" s="96"/>
      <c r="L49" s="96"/>
    </row>
    <row r="50" spans="1:12" ht="18" customHeight="1" x14ac:dyDescent="0.15">
      <c r="A50" s="19"/>
      <c r="B50" s="15"/>
      <c r="C50" s="13"/>
      <c r="D50" s="1"/>
      <c r="E50" s="2"/>
      <c r="F50" s="1"/>
      <c r="G50" s="1"/>
      <c r="H50" s="1"/>
      <c r="J50" s="17"/>
      <c r="K50" s="17"/>
      <c r="L50" s="18" t="s">
        <v>129</v>
      </c>
    </row>
    <row r="51" spans="1:12" ht="18" customHeight="1" x14ac:dyDescent="0.15">
      <c r="A51" s="3" t="s">
        <v>94</v>
      </c>
      <c r="B51" s="3" t="s">
        <v>95</v>
      </c>
      <c r="C51" s="3" t="s">
        <v>96</v>
      </c>
      <c r="D51" s="7" t="s">
        <v>97</v>
      </c>
      <c r="E51" s="5" t="s">
        <v>98</v>
      </c>
      <c r="F51" s="6" t="s">
        <v>95</v>
      </c>
      <c r="G51" s="6" t="s">
        <v>96</v>
      </c>
      <c r="H51" s="7" t="s">
        <v>97</v>
      </c>
      <c r="I51" s="5" t="s">
        <v>98</v>
      </c>
      <c r="J51" s="6" t="s">
        <v>95</v>
      </c>
      <c r="K51" s="6" t="s">
        <v>96</v>
      </c>
      <c r="L51" s="6" t="s">
        <v>97</v>
      </c>
    </row>
    <row r="52" spans="1:12" ht="18" customHeight="1" x14ac:dyDescent="0.15">
      <c r="A52" s="23" t="s">
        <v>99</v>
      </c>
      <c r="B52" s="24">
        <f>SUM(B54:B74)</f>
        <v>43871</v>
      </c>
      <c r="C52" s="25">
        <f>SUM(C54:C74)</f>
        <v>21320</v>
      </c>
      <c r="D52" s="24">
        <f>SUM(D54:D74)</f>
        <v>22551</v>
      </c>
      <c r="E52" s="26" t="s">
        <v>131</v>
      </c>
      <c r="F52" s="48">
        <f t="shared" ref="F52:F93" si="3">+G52+H52</f>
        <v>305</v>
      </c>
      <c r="G52" s="49">
        <v>151</v>
      </c>
      <c r="H52" s="53">
        <v>154</v>
      </c>
      <c r="I52" s="26" t="s">
        <v>137</v>
      </c>
      <c r="J52" s="48">
        <f t="shared" ref="J52:J92" si="4">+K52+L52</f>
        <v>513</v>
      </c>
      <c r="K52" s="65">
        <v>260</v>
      </c>
      <c r="L52" s="66">
        <v>253</v>
      </c>
    </row>
    <row r="53" spans="1:12" ht="18" customHeight="1" x14ac:dyDescent="0.15">
      <c r="A53" s="23"/>
      <c r="B53" s="27"/>
      <c r="C53" s="27"/>
      <c r="D53" s="28"/>
      <c r="E53" s="26" t="s">
        <v>138</v>
      </c>
      <c r="F53" s="48">
        <f t="shared" si="3"/>
        <v>285</v>
      </c>
      <c r="G53" s="49">
        <v>144</v>
      </c>
      <c r="H53" s="53">
        <v>141</v>
      </c>
      <c r="I53" s="26" t="s">
        <v>139</v>
      </c>
      <c r="J53" s="48">
        <f t="shared" si="4"/>
        <v>551</v>
      </c>
      <c r="K53" s="67">
        <v>285</v>
      </c>
      <c r="L53" s="68">
        <v>266</v>
      </c>
    </row>
    <row r="54" spans="1:12" ht="18" customHeight="1" x14ac:dyDescent="0.15">
      <c r="A54" s="23" t="s">
        <v>140</v>
      </c>
      <c r="B54" s="28">
        <f>SUM(B76:B80)</f>
        <v>1034</v>
      </c>
      <c r="C54" s="29">
        <f>SUM(C76:C80)</f>
        <v>547</v>
      </c>
      <c r="D54" s="30">
        <f>SUM(D76:D80)</f>
        <v>487</v>
      </c>
      <c r="E54" s="26" t="s">
        <v>0</v>
      </c>
      <c r="F54" s="48">
        <f t="shared" si="3"/>
        <v>310</v>
      </c>
      <c r="G54" s="49">
        <v>176</v>
      </c>
      <c r="H54" s="53">
        <v>134</v>
      </c>
      <c r="I54" s="26" t="s">
        <v>1</v>
      </c>
      <c r="J54" s="48">
        <f t="shared" si="4"/>
        <v>551</v>
      </c>
      <c r="K54" s="67">
        <v>271</v>
      </c>
      <c r="L54" s="68">
        <v>280</v>
      </c>
    </row>
    <row r="55" spans="1:12" ht="18" customHeight="1" x14ac:dyDescent="0.15">
      <c r="A55" s="23" t="s">
        <v>141</v>
      </c>
      <c r="B55" s="27">
        <f>SUM(B81:B85)</f>
        <v>1291</v>
      </c>
      <c r="C55" s="29">
        <f>SUM(C81:C85)</f>
        <v>694</v>
      </c>
      <c r="D55" s="30">
        <f>SUM(D81:D85)</f>
        <v>597</v>
      </c>
      <c r="E55" s="26" t="s">
        <v>2</v>
      </c>
      <c r="F55" s="48">
        <f t="shared" si="3"/>
        <v>325</v>
      </c>
      <c r="G55" s="49">
        <v>166</v>
      </c>
      <c r="H55" s="54">
        <v>159</v>
      </c>
      <c r="I55" s="26" t="s">
        <v>3</v>
      </c>
      <c r="J55" s="48">
        <f t="shared" si="4"/>
        <v>578</v>
      </c>
      <c r="K55" s="67">
        <v>294</v>
      </c>
      <c r="L55" s="68">
        <v>284</v>
      </c>
    </row>
    <row r="56" spans="1:12" ht="18" customHeight="1" x14ac:dyDescent="0.15">
      <c r="A56" s="23" t="s">
        <v>142</v>
      </c>
      <c r="B56" s="27">
        <f>SUM(B86:B90)</f>
        <v>1665</v>
      </c>
      <c r="C56" s="29">
        <f>SUM(C86:C90)</f>
        <v>864</v>
      </c>
      <c r="D56" s="30">
        <f>SUM(D86:D90)</f>
        <v>801</v>
      </c>
      <c r="E56" s="26" t="s">
        <v>4</v>
      </c>
      <c r="F56" s="48">
        <f t="shared" si="3"/>
        <v>255</v>
      </c>
      <c r="G56" s="49">
        <v>141</v>
      </c>
      <c r="H56" s="53">
        <v>114</v>
      </c>
      <c r="I56" s="26" t="s">
        <v>5</v>
      </c>
      <c r="J56" s="48">
        <f t="shared" si="4"/>
        <v>589</v>
      </c>
      <c r="K56" s="67">
        <v>297</v>
      </c>
      <c r="L56" s="68">
        <v>292</v>
      </c>
    </row>
    <row r="57" spans="1:12" ht="18" customHeight="1" x14ac:dyDescent="0.15">
      <c r="A57" s="23" t="s">
        <v>143</v>
      </c>
      <c r="B57" s="27">
        <f>+B91+B92+B93+F52+F53</f>
        <v>1733</v>
      </c>
      <c r="C57" s="30">
        <f>+C91+C92+C93+G52+G53</f>
        <v>922</v>
      </c>
      <c r="D57" s="30">
        <f>+D91+D92+D93+H52+H53</f>
        <v>811</v>
      </c>
      <c r="E57" s="26" t="s">
        <v>6</v>
      </c>
      <c r="F57" s="48">
        <f t="shared" si="3"/>
        <v>278</v>
      </c>
      <c r="G57" s="49">
        <v>148</v>
      </c>
      <c r="H57" s="53">
        <v>130</v>
      </c>
      <c r="I57" s="26" t="s">
        <v>7</v>
      </c>
      <c r="J57" s="48">
        <f t="shared" si="4"/>
        <v>606</v>
      </c>
      <c r="K57" s="67">
        <v>307</v>
      </c>
      <c r="L57" s="68">
        <v>299</v>
      </c>
    </row>
    <row r="58" spans="1:12" ht="18" customHeight="1" x14ac:dyDescent="0.15">
      <c r="A58" s="23" t="s">
        <v>144</v>
      </c>
      <c r="B58" s="27">
        <f>SUM(F54:F58)</f>
        <v>1501</v>
      </c>
      <c r="C58" s="31">
        <f>SUM(G54:G58)</f>
        <v>819</v>
      </c>
      <c r="D58" s="32">
        <f>SUM(H54:H58)</f>
        <v>682</v>
      </c>
      <c r="E58" s="26" t="s">
        <v>8</v>
      </c>
      <c r="F58" s="48">
        <f t="shared" si="3"/>
        <v>333</v>
      </c>
      <c r="G58" s="49">
        <v>188</v>
      </c>
      <c r="H58" s="53">
        <v>145</v>
      </c>
      <c r="I58" s="26" t="s">
        <v>9</v>
      </c>
      <c r="J58" s="48">
        <f t="shared" si="4"/>
        <v>590</v>
      </c>
      <c r="K58" s="67">
        <v>288</v>
      </c>
      <c r="L58" s="68">
        <v>302</v>
      </c>
    </row>
    <row r="59" spans="1:12" ht="18" customHeight="1" x14ac:dyDescent="0.15">
      <c r="A59" s="23" t="s">
        <v>145</v>
      </c>
      <c r="B59" s="27">
        <f>SUM(F59:F63)</f>
        <v>1531</v>
      </c>
      <c r="C59" s="29">
        <f>SUM(G59:G63)</f>
        <v>876</v>
      </c>
      <c r="D59" s="30">
        <f>SUM(H59:H63)</f>
        <v>655</v>
      </c>
      <c r="E59" s="26" t="s">
        <v>10</v>
      </c>
      <c r="F59" s="48">
        <f t="shared" si="3"/>
        <v>294</v>
      </c>
      <c r="G59" s="49">
        <v>167</v>
      </c>
      <c r="H59" s="53">
        <v>127</v>
      </c>
      <c r="I59" s="26" t="s">
        <v>11</v>
      </c>
      <c r="J59" s="48">
        <f t="shared" si="4"/>
        <v>621</v>
      </c>
      <c r="K59" s="67">
        <v>312</v>
      </c>
      <c r="L59" s="68">
        <v>309</v>
      </c>
    </row>
    <row r="60" spans="1:12" ht="18" customHeight="1" x14ac:dyDescent="0.15">
      <c r="A60" s="23" t="s">
        <v>146</v>
      </c>
      <c r="B60" s="27">
        <f>SUM(F64:F68)</f>
        <v>1565</v>
      </c>
      <c r="C60" s="29">
        <f>SUM(G64:G68)</f>
        <v>834</v>
      </c>
      <c r="D60" s="30">
        <f>SUM(H64:H68)</f>
        <v>731</v>
      </c>
      <c r="E60" s="26" t="s">
        <v>12</v>
      </c>
      <c r="F60" s="48">
        <f t="shared" si="3"/>
        <v>303</v>
      </c>
      <c r="G60" s="49">
        <v>196</v>
      </c>
      <c r="H60" s="53">
        <v>107</v>
      </c>
      <c r="I60" s="26" t="s">
        <v>13</v>
      </c>
      <c r="J60" s="48">
        <f t="shared" si="4"/>
        <v>669</v>
      </c>
      <c r="K60" s="67">
        <v>312</v>
      </c>
      <c r="L60" s="68">
        <v>357</v>
      </c>
    </row>
    <row r="61" spans="1:12" ht="18" customHeight="1" x14ac:dyDescent="0.15">
      <c r="A61" s="23" t="s">
        <v>147</v>
      </c>
      <c r="B61" s="27">
        <f>SUM(F69:F73)</f>
        <v>1862</v>
      </c>
      <c r="C61" s="29">
        <f>SUM(G69:G73)</f>
        <v>940</v>
      </c>
      <c r="D61" s="30">
        <f>SUM(H69:H73)</f>
        <v>922</v>
      </c>
      <c r="E61" s="26" t="s">
        <v>14</v>
      </c>
      <c r="F61" s="48">
        <f t="shared" si="3"/>
        <v>325</v>
      </c>
      <c r="G61" s="49">
        <v>180</v>
      </c>
      <c r="H61" s="53">
        <v>145</v>
      </c>
      <c r="I61" s="26" t="s">
        <v>15</v>
      </c>
      <c r="J61" s="48">
        <f t="shared" si="4"/>
        <v>726</v>
      </c>
      <c r="K61" s="67">
        <v>339</v>
      </c>
      <c r="L61" s="68">
        <v>387</v>
      </c>
    </row>
    <row r="62" spans="1:12" ht="18" customHeight="1" x14ac:dyDescent="0.15">
      <c r="A62" s="23" t="s">
        <v>148</v>
      </c>
      <c r="B62" s="27">
        <f>SUM(F74:F78)</f>
        <v>2352</v>
      </c>
      <c r="C62" s="29">
        <f>SUM(G74:G78)</f>
        <v>1181</v>
      </c>
      <c r="D62" s="30">
        <f>SUM(H74:H78)</f>
        <v>1171</v>
      </c>
      <c r="E62" s="26" t="s">
        <v>16</v>
      </c>
      <c r="F62" s="48">
        <f t="shared" si="3"/>
        <v>317</v>
      </c>
      <c r="G62" s="49">
        <v>175</v>
      </c>
      <c r="H62" s="53">
        <v>142</v>
      </c>
      <c r="I62" s="26" t="s">
        <v>17</v>
      </c>
      <c r="J62" s="48">
        <f t="shared" si="4"/>
        <v>786</v>
      </c>
      <c r="K62" s="67">
        <v>382</v>
      </c>
      <c r="L62" s="68">
        <v>404</v>
      </c>
    </row>
    <row r="63" spans="1:12" ht="18" customHeight="1" x14ac:dyDescent="0.15">
      <c r="A63" s="23" t="s">
        <v>149</v>
      </c>
      <c r="B63" s="27">
        <f>SUM(F79:F83)</f>
        <v>2969</v>
      </c>
      <c r="C63" s="29">
        <f>SUM(G79:G83)</f>
        <v>1509</v>
      </c>
      <c r="D63" s="30">
        <f>SUM(H79:H83)</f>
        <v>1460</v>
      </c>
      <c r="E63" s="26" t="s">
        <v>18</v>
      </c>
      <c r="F63" s="48">
        <f t="shared" si="3"/>
        <v>292</v>
      </c>
      <c r="G63" s="49">
        <v>158</v>
      </c>
      <c r="H63" s="53">
        <v>134</v>
      </c>
      <c r="I63" s="26" t="s">
        <v>19</v>
      </c>
      <c r="J63" s="48">
        <f t="shared" si="4"/>
        <v>820</v>
      </c>
      <c r="K63" s="67">
        <v>393</v>
      </c>
      <c r="L63" s="68">
        <v>427</v>
      </c>
    </row>
    <row r="64" spans="1:12" ht="18" customHeight="1" x14ac:dyDescent="0.15">
      <c r="A64" s="23" t="s">
        <v>150</v>
      </c>
      <c r="B64" s="27">
        <f>SUM(F84:F88)</f>
        <v>3045</v>
      </c>
      <c r="C64" s="29">
        <f>SUM(G84:G88)</f>
        <v>1577</v>
      </c>
      <c r="D64" s="30">
        <f>SUM(H84:H88)</f>
        <v>1468</v>
      </c>
      <c r="E64" s="26" t="s">
        <v>20</v>
      </c>
      <c r="F64" s="48">
        <f t="shared" si="3"/>
        <v>301</v>
      </c>
      <c r="G64" s="49">
        <v>163</v>
      </c>
      <c r="H64" s="53">
        <v>138</v>
      </c>
      <c r="I64" s="26" t="s">
        <v>21</v>
      </c>
      <c r="J64" s="48">
        <f t="shared" si="4"/>
        <v>818</v>
      </c>
      <c r="K64" s="67">
        <v>383</v>
      </c>
      <c r="L64" s="68">
        <v>435</v>
      </c>
    </row>
    <row r="65" spans="1:12" ht="18" customHeight="1" x14ac:dyDescent="0.15">
      <c r="A65" s="23" t="s">
        <v>151</v>
      </c>
      <c r="B65" s="27">
        <f>SUM(F89:F93)</f>
        <v>2672</v>
      </c>
      <c r="C65" s="29">
        <f>SUM(G89:G93)</f>
        <v>1337</v>
      </c>
      <c r="D65" s="30">
        <f>SUM(H89:H93)</f>
        <v>1335</v>
      </c>
      <c r="E65" s="26" t="s">
        <v>22</v>
      </c>
      <c r="F65" s="48">
        <f t="shared" si="3"/>
        <v>325</v>
      </c>
      <c r="G65" s="49">
        <v>169</v>
      </c>
      <c r="H65" s="53">
        <v>156</v>
      </c>
      <c r="I65" s="26" t="s">
        <v>23</v>
      </c>
      <c r="J65" s="48">
        <f t="shared" si="4"/>
        <v>1027</v>
      </c>
      <c r="K65" s="67">
        <v>514</v>
      </c>
      <c r="L65" s="68">
        <v>513</v>
      </c>
    </row>
    <row r="66" spans="1:12" ht="18" customHeight="1" x14ac:dyDescent="0.15">
      <c r="A66" s="23" t="s">
        <v>152</v>
      </c>
      <c r="B66" s="27">
        <f>SUM(J52:J56)</f>
        <v>2782</v>
      </c>
      <c r="C66" s="29">
        <f>SUM(K52:K56)</f>
        <v>1407</v>
      </c>
      <c r="D66" s="30">
        <f>SUM(L52:L56)</f>
        <v>1375</v>
      </c>
      <c r="E66" s="26" t="s">
        <v>24</v>
      </c>
      <c r="F66" s="48">
        <f t="shared" si="3"/>
        <v>311</v>
      </c>
      <c r="G66" s="49">
        <v>174</v>
      </c>
      <c r="H66" s="53">
        <v>137</v>
      </c>
      <c r="I66" s="26" t="s">
        <v>25</v>
      </c>
      <c r="J66" s="48">
        <f t="shared" si="4"/>
        <v>1019</v>
      </c>
      <c r="K66" s="67">
        <v>514</v>
      </c>
      <c r="L66" s="68">
        <v>505</v>
      </c>
    </row>
    <row r="67" spans="1:12" ht="18" customHeight="1" x14ac:dyDescent="0.15">
      <c r="A67" s="23" t="s">
        <v>153</v>
      </c>
      <c r="B67" s="27">
        <f>SUM(J57:J61)</f>
        <v>3212</v>
      </c>
      <c r="C67" s="29">
        <f>SUM(K57:K61)</f>
        <v>1558</v>
      </c>
      <c r="D67" s="30">
        <f>SUM(L57:L61)</f>
        <v>1654</v>
      </c>
      <c r="E67" s="26" t="s">
        <v>26</v>
      </c>
      <c r="F67" s="48">
        <f t="shared" si="3"/>
        <v>299</v>
      </c>
      <c r="G67" s="49">
        <v>163</v>
      </c>
      <c r="H67" s="53">
        <v>136</v>
      </c>
      <c r="I67" s="26" t="s">
        <v>27</v>
      </c>
      <c r="J67" s="48">
        <f t="shared" si="4"/>
        <v>1092</v>
      </c>
      <c r="K67" s="67">
        <v>499</v>
      </c>
      <c r="L67" s="68">
        <v>593</v>
      </c>
    </row>
    <row r="68" spans="1:12" ht="18" customHeight="1" x14ac:dyDescent="0.15">
      <c r="A68" s="23" t="s">
        <v>154</v>
      </c>
      <c r="B68" s="27">
        <f>SUM(J62:J66)</f>
        <v>4470</v>
      </c>
      <c r="C68" s="29">
        <f>SUM(K62:K66)</f>
        <v>2186</v>
      </c>
      <c r="D68" s="30">
        <f>SUM(L62:L66)</f>
        <v>2284</v>
      </c>
      <c r="E68" s="26" t="s">
        <v>28</v>
      </c>
      <c r="F68" s="48">
        <f t="shared" si="3"/>
        <v>329</v>
      </c>
      <c r="G68" s="49">
        <v>165</v>
      </c>
      <c r="H68" s="53">
        <v>164</v>
      </c>
      <c r="I68" s="26" t="s">
        <v>29</v>
      </c>
      <c r="J68" s="48">
        <f t="shared" si="4"/>
        <v>800</v>
      </c>
      <c r="K68" s="67">
        <v>389</v>
      </c>
      <c r="L68" s="68">
        <v>411</v>
      </c>
    </row>
    <row r="69" spans="1:12" ht="18" customHeight="1" x14ac:dyDescent="0.15">
      <c r="A69" s="23" t="s">
        <v>155</v>
      </c>
      <c r="B69" s="27">
        <f>SUM(J67:J71)</f>
        <v>3883</v>
      </c>
      <c r="C69" s="29">
        <f>SUM(K67:K71)</f>
        <v>1770</v>
      </c>
      <c r="D69" s="30">
        <f>SUM(L67:L71)</f>
        <v>2113</v>
      </c>
      <c r="E69" s="26" t="s">
        <v>30</v>
      </c>
      <c r="F69" s="48">
        <f t="shared" si="3"/>
        <v>346</v>
      </c>
      <c r="G69" s="49">
        <v>181</v>
      </c>
      <c r="H69" s="53">
        <v>165</v>
      </c>
      <c r="I69" s="26" t="s">
        <v>31</v>
      </c>
      <c r="J69" s="48">
        <f t="shared" si="4"/>
        <v>556</v>
      </c>
      <c r="K69" s="67">
        <v>270</v>
      </c>
      <c r="L69" s="68">
        <v>286</v>
      </c>
    </row>
    <row r="70" spans="1:12" ht="18" customHeight="1" x14ac:dyDescent="0.15">
      <c r="A70" s="23" t="s">
        <v>156</v>
      </c>
      <c r="B70" s="27">
        <f>SUM(J72:J76)</f>
        <v>2740</v>
      </c>
      <c r="C70" s="29">
        <f>SUM(K72:K76)</f>
        <v>1188</v>
      </c>
      <c r="D70" s="30">
        <f>SUM(L72:L76)</f>
        <v>1552</v>
      </c>
      <c r="E70" s="26" t="s">
        <v>32</v>
      </c>
      <c r="F70" s="48">
        <f t="shared" si="3"/>
        <v>354</v>
      </c>
      <c r="G70" s="49">
        <v>178</v>
      </c>
      <c r="H70" s="53">
        <v>176</v>
      </c>
      <c r="I70" s="26" t="s">
        <v>33</v>
      </c>
      <c r="J70" s="48">
        <f t="shared" si="4"/>
        <v>689</v>
      </c>
      <c r="K70" s="67">
        <v>288</v>
      </c>
      <c r="L70" s="68">
        <v>401</v>
      </c>
    </row>
    <row r="71" spans="1:12" ht="18" customHeight="1" x14ac:dyDescent="0.15">
      <c r="A71" s="23" t="s">
        <v>157</v>
      </c>
      <c r="B71" s="27">
        <f>SUM(J77:J81)</f>
        <v>2007</v>
      </c>
      <c r="C71" s="29">
        <f>SUM(K77:K81)</f>
        <v>724</v>
      </c>
      <c r="D71" s="30">
        <f>SUM(L77:L81)</f>
        <v>1283</v>
      </c>
      <c r="E71" s="26" t="s">
        <v>34</v>
      </c>
      <c r="F71" s="48">
        <f t="shared" si="3"/>
        <v>360</v>
      </c>
      <c r="G71" s="49">
        <v>167</v>
      </c>
      <c r="H71" s="53">
        <v>193</v>
      </c>
      <c r="I71" s="26" t="s">
        <v>35</v>
      </c>
      <c r="J71" s="48">
        <f t="shared" si="4"/>
        <v>746</v>
      </c>
      <c r="K71" s="67">
        <v>324</v>
      </c>
      <c r="L71" s="68">
        <v>422</v>
      </c>
    </row>
    <row r="72" spans="1:12" ht="18" customHeight="1" x14ac:dyDescent="0.15">
      <c r="A72" s="23" t="s">
        <v>158</v>
      </c>
      <c r="B72" s="27">
        <f>SUM(J82:J86)</f>
        <v>1096</v>
      </c>
      <c r="C72" s="29">
        <f>SUM(K82:K86)</f>
        <v>300</v>
      </c>
      <c r="D72" s="30">
        <f>SUM(L82:L86)</f>
        <v>796</v>
      </c>
      <c r="E72" s="26" t="s">
        <v>36</v>
      </c>
      <c r="F72" s="48">
        <f t="shared" si="3"/>
        <v>406</v>
      </c>
      <c r="G72" s="49">
        <v>211</v>
      </c>
      <c r="H72" s="53">
        <v>195</v>
      </c>
      <c r="I72" s="26" t="s">
        <v>37</v>
      </c>
      <c r="J72" s="48">
        <f t="shared" si="4"/>
        <v>639</v>
      </c>
      <c r="K72" s="67">
        <v>285</v>
      </c>
      <c r="L72" s="68">
        <v>354</v>
      </c>
    </row>
    <row r="73" spans="1:12" ht="18" customHeight="1" x14ac:dyDescent="0.15">
      <c r="A73" s="23" t="s">
        <v>159</v>
      </c>
      <c r="B73" s="27">
        <f>SUM(J87:J91)</f>
        <v>401</v>
      </c>
      <c r="C73" s="29">
        <f>SUM(K87:K91)</f>
        <v>78</v>
      </c>
      <c r="D73" s="30">
        <f>SUM(L87:L91)</f>
        <v>323</v>
      </c>
      <c r="E73" s="26" t="s">
        <v>38</v>
      </c>
      <c r="F73" s="48">
        <f t="shared" si="3"/>
        <v>396</v>
      </c>
      <c r="G73" s="49">
        <v>203</v>
      </c>
      <c r="H73" s="53">
        <v>193</v>
      </c>
      <c r="I73" s="26" t="s">
        <v>39</v>
      </c>
      <c r="J73" s="48">
        <f t="shared" si="4"/>
        <v>624</v>
      </c>
      <c r="K73" s="67">
        <v>271</v>
      </c>
      <c r="L73" s="68">
        <v>353</v>
      </c>
    </row>
    <row r="74" spans="1:12" ht="18" customHeight="1" x14ac:dyDescent="0.15">
      <c r="A74" s="23" t="s">
        <v>132</v>
      </c>
      <c r="B74" s="27">
        <f>SUM(J92)</f>
        <v>60</v>
      </c>
      <c r="C74" s="29">
        <f>SUM(K92)</f>
        <v>9</v>
      </c>
      <c r="D74" s="30">
        <f>SUM(L92)</f>
        <v>51</v>
      </c>
      <c r="E74" s="26" t="s">
        <v>40</v>
      </c>
      <c r="F74" s="48">
        <f t="shared" si="3"/>
        <v>412</v>
      </c>
      <c r="G74" s="49">
        <v>210</v>
      </c>
      <c r="H74" s="53">
        <v>202</v>
      </c>
      <c r="I74" s="26" t="s">
        <v>41</v>
      </c>
      <c r="J74" s="48">
        <f t="shared" si="4"/>
        <v>553</v>
      </c>
      <c r="K74" s="67">
        <v>252</v>
      </c>
      <c r="L74" s="68">
        <v>301</v>
      </c>
    </row>
    <row r="75" spans="1:12" ht="18" customHeight="1" x14ac:dyDescent="0.15">
      <c r="A75" s="23"/>
      <c r="B75" s="27"/>
      <c r="C75" s="27"/>
      <c r="D75" s="28"/>
      <c r="E75" s="26" t="s">
        <v>42</v>
      </c>
      <c r="F75" s="48">
        <f t="shared" si="3"/>
        <v>447</v>
      </c>
      <c r="G75" s="49">
        <v>220</v>
      </c>
      <c r="H75" s="53">
        <v>227</v>
      </c>
      <c r="I75" s="26" t="s">
        <v>43</v>
      </c>
      <c r="J75" s="48">
        <f t="shared" si="4"/>
        <v>512</v>
      </c>
      <c r="K75" s="67">
        <v>206</v>
      </c>
      <c r="L75" s="68">
        <v>306</v>
      </c>
    </row>
    <row r="76" spans="1:12" ht="18" customHeight="1" x14ac:dyDescent="0.15">
      <c r="A76" s="33" t="s">
        <v>133</v>
      </c>
      <c r="B76" s="48">
        <f t="shared" ref="B76:B93" si="5">+C76+D76</f>
        <v>192</v>
      </c>
      <c r="C76" s="49">
        <v>92</v>
      </c>
      <c r="D76" s="49">
        <v>100</v>
      </c>
      <c r="E76" s="26" t="s">
        <v>44</v>
      </c>
      <c r="F76" s="48">
        <f t="shared" si="3"/>
        <v>433</v>
      </c>
      <c r="G76" s="49">
        <v>227</v>
      </c>
      <c r="H76" s="53">
        <v>206</v>
      </c>
      <c r="I76" s="26" t="s">
        <v>45</v>
      </c>
      <c r="J76" s="48">
        <f t="shared" si="4"/>
        <v>412</v>
      </c>
      <c r="K76" s="67">
        <v>174</v>
      </c>
      <c r="L76" s="68">
        <v>238</v>
      </c>
    </row>
    <row r="77" spans="1:12" ht="18" customHeight="1" x14ac:dyDescent="0.15">
      <c r="A77" s="33" t="s">
        <v>134</v>
      </c>
      <c r="B77" s="48">
        <f t="shared" si="5"/>
        <v>204</v>
      </c>
      <c r="C77" s="49">
        <v>106</v>
      </c>
      <c r="D77" s="50">
        <v>98</v>
      </c>
      <c r="E77" s="26" t="s">
        <v>46</v>
      </c>
      <c r="F77" s="48">
        <f t="shared" si="3"/>
        <v>490</v>
      </c>
      <c r="G77" s="49">
        <v>252</v>
      </c>
      <c r="H77" s="53">
        <v>238</v>
      </c>
      <c r="I77" s="26" t="s">
        <v>47</v>
      </c>
      <c r="J77" s="48">
        <f t="shared" si="4"/>
        <v>435</v>
      </c>
      <c r="K77" s="67">
        <v>154</v>
      </c>
      <c r="L77" s="68">
        <v>281</v>
      </c>
    </row>
    <row r="78" spans="1:12" ht="18" customHeight="1" x14ac:dyDescent="0.15">
      <c r="A78" s="33" t="s">
        <v>48</v>
      </c>
      <c r="B78" s="48">
        <f t="shared" si="5"/>
        <v>211</v>
      </c>
      <c r="C78" s="49">
        <v>103</v>
      </c>
      <c r="D78" s="49">
        <v>108</v>
      </c>
      <c r="E78" s="26" t="s">
        <v>49</v>
      </c>
      <c r="F78" s="48">
        <f t="shared" si="3"/>
        <v>570</v>
      </c>
      <c r="G78" s="49">
        <v>272</v>
      </c>
      <c r="H78" s="53">
        <v>298</v>
      </c>
      <c r="I78" s="26" t="s">
        <v>50</v>
      </c>
      <c r="J78" s="48">
        <f t="shared" si="4"/>
        <v>465</v>
      </c>
      <c r="K78" s="67">
        <v>185</v>
      </c>
      <c r="L78" s="68">
        <v>280</v>
      </c>
    </row>
    <row r="79" spans="1:12" ht="18" customHeight="1" x14ac:dyDescent="0.15">
      <c r="A79" s="33" t="s">
        <v>51</v>
      </c>
      <c r="B79" s="48">
        <f t="shared" si="5"/>
        <v>206</v>
      </c>
      <c r="C79" s="49">
        <v>130</v>
      </c>
      <c r="D79" s="49">
        <v>76</v>
      </c>
      <c r="E79" s="26" t="s">
        <v>52</v>
      </c>
      <c r="F79" s="48">
        <f t="shared" si="3"/>
        <v>537</v>
      </c>
      <c r="G79" s="49">
        <v>278</v>
      </c>
      <c r="H79" s="53">
        <v>259</v>
      </c>
      <c r="I79" s="26" t="s">
        <v>53</v>
      </c>
      <c r="J79" s="48">
        <f t="shared" si="4"/>
        <v>398</v>
      </c>
      <c r="K79" s="67">
        <v>141</v>
      </c>
      <c r="L79" s="68">
        <v>257</v>
      </c>
    </row>
    <row r="80" spans="1:12" ht="18" customHeight="1" x14ac:dyDescent="0.15">
      <c r="A80" s="33" t="s">
        <v>54</v>
      </c>
      <c r="B80" s="48">
        <f t="shared" si="5"/>
        <v>221</v>
      </c>
      <c r="C80" s="49">
        <v>116</v>
      </c>
      <c r="D80" s="49">
        <v>105</v>
      </c>
      <c r="E80" s="26" t="s">
        <v>55</v>
      </c>
      <c r="F80" s="48">
        <f t="shared" si="3"/>
        <v>587</v>
      </c>
      <c r="G80" s="49">
        <v>313</v>
      </c>
      <c r="H80" s="54">
        <v>274</v>
      </c>
      <c r="I80" s="26" t="s">
        <v>56</v>
      </c>
      <c r="J80" s="48">
        <f t="shared" si="4"/>
        <v>389</v>
      </c>
      <c r="K80" s="67">
        <v>147</v>
      </c>
      <c r="L80" s="68">
        <v>242</v>
      </c>
    </row>
    <row r="81" spans="1:12" ht="18" customHeight="1" x14ac:dyDescent="0.15">
      <c r="A81" s="33" t="s">
        <v>57</v>
      </c>
      <c r="B81" s="48">
        <f t="shared" si="5"/>
        <v>233</v>
      </c>
      <c r="C81" s="49">
        <v>130</v>
      </c>
      <c r="D81" s="49">
        <v>103</v>
      </c>
      <c r="E81" s="26" t="s">
        <v>58</v>
      </c>
      <c r="F81" s="48">
        <f t="shared" si="3"/>
        <v>590</v>
      </c>
      <c r="G81" s="49">
        <v>292</v>
      </c>
      <c r="H81" s="53">
        <v>298</v>
      </c>
      <c r="I81" s="26" t="s">
        <v>59</v>
      </c>
      <c r="J81" s="48">
        <f t="shared" si="4"/>
        <v>320</v>
      </c>
      <c r="K81" s="67">
        <v>97</v>
      </c>
      <c r="L81" s="68">
        <v>223</v>
      </c>
    </row>
    <row r="82" spans="1:12" ht="18" customHeight="1" x14ac:dyDescent="0.15">
      <c r="A82" s="33" t="s">
        <v>60</v>
      </c>
      <c r="B82" s="48">
        <f t="shared" si="5"/>
        <v>235</v>
      </c>
      <c r="C82" s="49">
        <v>144</v>
      </c>
      <c r="D82" s="49">
        <v>91</v>
      </c>
      <c r="E82" s="26" t="s">
        <v>61</v>
      </c>
      <c r="F82" s="48">
        <f t="shared" si="3"/>
        <v>619</v>
      </c>
      <c r="G82" s="49">
        <v>308</v>
      </c>
      <c r="H82" s="53">
        <v>311</v>
      </c>
      <c r="I82" s="26" t="s">
        <v>62</v>
      </c>
      <c r="J82" s="48">
        <f t="shared" si="4"/>
        <v>308</v>
      </c>
      <c r="K82" s="67">
        <v>95</v>
      </c>
      <c r="L82" s="68">
        <v>213</v>
      </c>
    </row>
    <row r="83" spans="1:12" ht="18" customHeight="1" x14ac:dyDescent="0.15">
      <c r="A83" s="33" t="s">
        <v>63</v>
      </c>
      <c r="B83" s="48">
        <f t="shared" si="5"/>
        <v>268</v>
      </c>
      <c r="C83" s="49">
        <v>128</v>
      </c>
      <c r="D83" s="49">
        <v>140</v>
      </c>
      <c r="E83" s="26" t="s">
        <v>64</v>
      </c>
      <c r="F83" s="48">
        <f t="shared" si="3"/>
        <v>636</v>
      </c>
      <c r="G83" s="49">
        <v>318</v>
      </c>
      <c r="H83" s="53">
        <v>318</v>
      </c>
      <c r="I83" s="26" t="s">
        <v>160</v>
      </c>
      <c r="J83" s="48">
        <f t="shared" si="4"/>
        <v>247</v>
      </c>
      <c r="K83" s="67">
        <v>76</v>
      </c>
      <c r="L83" s="68">
        <v>171</v>
      </c>
    </row>
    <row r="84" spans="1:12" ht="18" customHeight="1" x14ac:dyDescent="0.15">
      <c r="A84" s="33" t="s">
        <v>66</v>
      </c>
      <c r="B84" s="48">
        <f t="shared" si="5"/>
        <v>272</v>
      </c>
      <c r="C84" s="49">
        <v>138</v>
      </c>
      <c r="D84" s="49">
        <v>134</v>
      </c>
      <c r="E84" s="26" t="s">
        <v>67</v>
      </c>
      <c r="F84" s="48">
        <f t="shared" si="3"/>
        <v>615</v>
      </c>
      <c r="G84" s="49">
        <v>308</v>
      </c>
      <c r="H84" s="53">
        <v>307</v>
      </c>
      <c r="I84" s="26" t="s">
        <v>68</v>
      </c>
      <c r="J84" s="48">
        <f t="shared" si="4"/>
        <v>219</v>
      </c>
      <c r="K84" s="67">
        <v>50</v>
      </c>
      <c r="L84" s="68">
        <v>169</v>
      </c>
    </row>
    <row r="85" spans="1:12" ht="18" customHeight="1" x14ac:dyDescent="0.15">
      <c r="A85" s="33" t="s">
        <v>69</v>
      </c>
      <c r="B85" s="48">
        <f t="shared" si="5"/>
        <v>283</v>
      </c>
      <c r="C85" s="49">
        <v>154</v>
      </c>
      <c r="D85" s="51">
        <v>129</v>
      </c>
      <c r="E85" s="26" t="s">
        <v>70</v>
      </c>
      <c r="F85" s="48">
        <f t="shared" si="3"/>
        <v>662</v>
      </c>
      <c r="G85" s="49">
        <v>347</v>
      </c>
      <c r="H85" s="53">
        <v>315</v>
      </c>
      <c r="I85" s="26" t="s">
        <v>71</v>
      </c>
      <c r="J85" s="48">
        <f t="shared" si="4"/>
        <v>183</v>
      </c>
      <c r="K85" s="67">
        <v>44</v>
      </c>
      <c r="L85" s="68">
        <v>139</v>
      </c>
    </row>
    <row r="86" spans="1:12" ht="18" customHeight="1" x14ac:dyDescent="0.15">
      <c r="A86" s="33" t="s">
        <v>72</v>
      </c>
      <c r="B86" s="48">
        <f t="shared" si="5"/>
        <v>325</v>
      </c>
      <c r="C86" s="49">
        <v>165</v>
      </c>
      <c r="D86" s="49">
        <v>160</v>
      </c>
      <c r="E86" s="26" t="s">
        <v>73</v>
      </c>
      <c r="F86" s="48">
        <f t="shared" si="3"/>
        <v>564</v>
      </c>
      <c r="G86" s="49">
        <v>300</v>
      </c>
      <c r="H86" s="53">
        <v>264</v>
      </c>
      <c r="I86" s="26" t="s">
        <v>74</v>
      </c>
      <c r="J86" s="48">
        <f t="shared" si="4"/>
        <v>139</v>
      </c>
      <c r="K86" s="67">
        <v>35</v>
      </c>
      <c r="L86" s="68">
        <v>104</v>
      </c>
    </row>
    <row r="87" spans="1:12" ht="18" customHeight="1" x14ac:dyDescent="0.15">
      <c r="A87" s="33" t="s">
        <v>75</v>
      </c>
      <c r="B87" s="48">
        <f t="shared" si="5"/>
        <v>327</v>
      </c>
      <c r="C87" s="49">
        <v>152</v>
      </c>
      <c r="D87" s="49">
        <v>175</v>
      </c>
      <c r="E87" s="26" t="s">
        <v>76</v>
      </c>
      <c r="F87" s="48">
        <f t="shared" si="3"/>
        <v>618</v>
      </c>
      <c r="G87" s="49">
        <v>330</v>
      </c>
      <c r="H87" s="53">
        <v>288</v>
      </c>
      <c r="I87" s="26" t="s">
        <v>77</v>
      </c>
      <c r="J87" s="48">
        <f t="shared" si="4"/>
        <v>126</v>
      </c>
      <c r="K87" s="67">
        <v>29</v>
      </c>
      <c r="L87" s="68">
        <v>97</v>
      </c>
    </row>
    <row r="88" spans="1:12" ht="18" customHeight="1" x14ac:dyDescent="0.15">
      <c r="A88" s="33" t="s">
        <v>78</v>
      </c>
      <c r="B88" s="48">
        <f t="shared" si="5"/>
        <v>331</v>
      </c>
      <c r="C88" s="49">
        <v>191</v>
      </c>
      <c r="D88" s="49">
        <v>140</v>
      </c>
      <c r="E88" s="26" t="s">
        <v>79</v>
      </c>
      <c r="F88" s="48">
        <f t="shared" si="3"/>
        <v>586</v>
      </c>
      <c r="G88" s="49">
        <v>292</v>
      </c>
      <c r="H88" s="53">
        <v>294</v>
      </c>
      <c r="I88" s="26" t="s">
        <v>80</v>
      </c>
      <c r="J88" s="48">
        <f t="shared" si="4"/>
        <v>100</v>
      </c>
      <c r="K88" s="67">
        <v>24</v>
      </c>
      <c r="L88" s="68">
        <v>76</v>
      </c>
    </row>
    <row r="89" spans="1:12" ht="18" customHeight="1" x14ac:dyDescent="0.15">
      <c r="A89" s="33" t="s">
        <v>81</v>
      </c>
      <c r="B89" s="48">
        <f t="shared" si="5"/>
        <v>356</v>
      </c>
      <c r="C89" s="49">
        <v>193</v>
      </c>
      <c r="D89" s="49">
        <v>163</v>
      </c>
      <c r="E89" s="26" t="s">
        <v>82</v>
      </c>
      <c r="F89" s="48">
        <f t="shared" si="3"/>
        <v>615</v>
      </c>
      <c r="G89" s="49">
        <v>321</v>
      </c>
      <c r="H89" s="53">
        <v>294</v>
      </c>
      <c r="I89" s="26" t="s">
        <v>83</v>
      </c>
      <c r="J89" s="48">
        <f t="shared" si="4"/>
        <v>70</v>
      </c>
      <c r="K89" s="67">
        <v>12</v>
      </c>
      <c r="L89" s="68">
        <v>58</v>
      </c>
    </row>
    <row r="90" spans="1:12" ht="18" customHeight="1" x14ac:dyDescent="0.15">
      <c r="A90" s="33" t="s">
        <v>84</v>
      </c>
      <c r="B90" s="48">
        <f t="shared" si="5"/>
        <v>326</v>
      </c>
      <c r="C90" s="49">
        <v>163</v>
      </c>
      <c r="D90" s="49">
        <v>163</v>
      </c>
      <c r="E90" s="26" t="s">
        <v>85</v>
      </c>
      <c r="F90" s="48">
        <f t="shared" si="3"/>
        <v>444</v>
      </c>
      <c r="G90" s="49">
        <v>219</v>
      </c>
      <c r="H90" s="53">
        <v>225</v>
      </c>
      <c r="I90" s="26" t="s">
        <v>86</v>
      </c>
      <c r="J90" s="48">
        <f t="shared" si="4"/>
        <v>62</v>
      </c>
      <c r="K90" s="67">
        <v>6</v>
      </c>
      <c r="L90" s="68">
        <v>56</v>
      </c>
    </row>
    <row r="91" spans="1:12" ht="18" customHeight="1" x14ac:dyDescent="0.15">
      <c r="A91" s="33" t="s">
        <v>87</v>
      </c>
      <c r="B91" s="48">
        <f t="shared" si="5"/>
        <v>367</v>
      </c>
      <c r="C91" s="49">
        <v>194</v>
      </c>
      <c r="D91" s="52">
        <v>173</v>
      </c>
      <c r="E91" s="26" t="s">
        <v>88</v>
      </c>
      <c r="F91" s="48">
        <f t="shared" si="3"/>
        <v>551</v>
      </c>
      <c r="G91" s="49">
        <v>269</v>
      </c>
      <c r="H91" s="53">
        <v>282</v>
      </c>
      <c r="I91" s="26" t="s">
        <v>89</v>
      </c>
      <c r="J91" s="48">
        <f t="shared" si="4"/>
        <v>43</v>
      </c>
      <c r="K91" s="67">
        <v>7</v>
      </c>
      <c r="L91" s="68">
        <v>36</v>
      </c>
    </row>
    <row r="92" spans="1:12" ht="18" customHeight="1" x14ac:dyDescent="0.15">
      <c r="A92" s="33" t="s">
        <v>90</v>
      </c>
      <c r="B92" s="48">
        <f t="shared" si="5"/>
        <v>380</v>
      </c>
      <c r="C92" s="49">
        <v>221</v>
      </c>
      <c r="D92" s="52">
        <v>159</v>
      </c>
      <c r="E92" s="26" t="s">
        <v>91</v>
      </c>
      <c r="F92" s="48">
        <f t="shared" si="3"/>
        <v>582</v>
      </c>
      <c r="G92" s="49">
        <v>302</v>
      </c>
      <c r="H92" s="53">
        <v>280</v>
      </c>
      <c r="I92" s="26" t="s">
        <v>132</v>
      </c>
      <c r="J92" s="48">
        <f t="shared" si="4"/>
        <v>60</v>
      </c>
      <c r="K92" s="67">
        <v>9</v>
      </c>
      <c r="L92" s="68">
        <v>51</v>
      </c>
    </row>
    <row r="93" spans="1:12" ht="18" customHeight="1" x14ac:dyDescent="0.15">
      <c r="A93" s="33" t="s">
        <v>92</v>
      </c>
      <c r="B93" s="48">
        <f t="shared" si="5"/>
        <v>396</v>
      </c>
      <c r="C93" s="49">
        <v>212</v>
      </c>
      <c r="D93" s="52">
        <v>184</v>
      </c>
      <c r="E93" s="26" t="s">
        <v>93</v>
      </c>
      <c r="F93" s="48">
        <f t="shared" si="3"/>
        <v>480</v>
      </c>
      <c r="G93" s="49">
        <v>226</v>
      </c>
      <c r="H93" s="53">
        <v>254</v>
      </c>
      <c r="I93" s="34"/>
      <c r="J93" s="55"/>
      <c r="K93" s="55"/>
      <c r="L93" s="55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5"/>
      <c r="B95" s="16"/>
      <c r="C95" s="16"/>
      <c r="D95" s="16"/>
      <c r="E95" s="35"/>
      <c r="F95" s="16"/>
      <c r="G95" s="16"/>
      <c r="H95" s="16"/>
      <c r="I95" s="35"/>
      <c r="J95" s="16"/>
      <c r="K95" s="16"/>
      <c r="L95" s="16"/>
    </row>
    <row r="96" spans="1:12" ht="18" customHeight="1" x14ac:dyDescent="0.15">
      <c r="A96" s="36"/>
      <c r="B96" s="87"/>
      <c r="C96" s="87"/>
      <c r="D96" s="37"/>
      <c r="E96" s="38"/>
      <c r="F96" s="37"/>
      <c r="G96" s="37"/>
      <c r="H96" s="37"/>
      <c r="I96" s="38"/>
      <c r="J96" s="88" t="str">
        <f>I2</f>
        <v>令和5年4月1日現在</v>
      </c>
      <c r="K96" s="89"/>
      <c r="L96" s="89"/>
    </row>
    <row r="97" spans="1:12" ht="18" customHeight="1" x14ac:dyDescent="0.15">
      <c r="A97" s="39"/>
      <c r="B97" s="40"/>
      <c r="C97" s="41"/>
      <c r="D97" s="37"/>
      <c r="E97" s="38"/>
      <c r="F97" s="37"/>
      <c r="G97" s="37"/>
      <c r="H97" s="37"/>
      <c r="I97" s="35"/>
      <c r="J97" s="42"/>
      <c r="K97" s="42"/>
      <c r="L97" s="43" t="s">
        <v>130</v>
      </c>
    </row>
    <row r="98" spans="1:12" ht="18" customHeight="1" x14ac:dyDescent="0.15">
      <c r="A98" s="44" t="s">
        <v>94</v>
      </c>
      <c r="B98" s="44" t="s">
        <v>95</v>
      </c>
      <c r="C98" s="44" t="s">
        <v>96</v>
      </c>
      <c r="D98" s="45" t="s">
        <v>97</v>
      </c>
      <c r="E98" s="34" t="s">
        <v>98</v>
      </c>
      <c r="F98" s="23" t="s">
        <v>95</v>
      </c>
      <c r="G98" s="23" t="s">
        <v>96</v>
      </c>
      <c r="H98" s="46" t="s">
        <v>97</v>
      </c>
      <c r="I98" s="34" t="s">
        <v>98</v>
      </c>
      <c r="J98" s="23" t="s">
        <v>95</v>
      </c>
      <c r="K98" s="23" t="s">
        <v>96</v>
      </c>
      <c r="L98" s="23" t="s">
        <v>97</v>
      </c>
    </row>
    <row r="99" spans="1:12" ht="18" customHeight="1" x14ac:dyDescent="0.15">
      <c r="A99" s="23" t="s">
        <v>99</v>
      </c>
      <c r="B99" s="56">
        <f>SUM(B101:B121)</f>
        <v>543</v>
      </c>
      <c r="C99" s="57">
        <f>SUM(C101:C121)</f>
        <v>183</v>
      </c>
      <c r="D99" s="56">
        <f>SUM(D101:D121)</f>
        <v>360</v>
      </c>
      <c r="E99" s="26" t="s">
        <v>131</v>
      </c>
      <c r="F99" s="48">
        <f t="shared" ref="F99:F140" si="6">+G99+H99</f>
        <v>5</v>
      </c>
      <c r="G99" s="49">
        <v>2</v>
      </c>
      <c r="H99" s="53">
        <v>3</v>
      </c>
      <c r="I99" s="26" t="s">
        <v>137</v>
      </c>
      <c r="J99" s="48">
        <f t="shared" ref="J99:J139" si="7">+K99+L99</f>
        <v>6</v>
      </c>
      <c r="K99" s="49">
        <v>1</v>
      </c>
      <c r="L99" s="49">
        <v>5</v>
      </c>
    </row>
    <row r="100" spans="1:12" ht="18" customHeight="1" x14ac:dyDescent="0.15">
      <c r="A100" s="23"/>
      <c r="B100" s="48"/>
      <c r="C100" s="48"/>
      <c r="D100" s="47"/>
      <c r="E100" s="26" t="s">
        <v>138</v>
      </c>
      <c r="F100" s="48">
        <f t="shared" si="6"/>
        <v>3</v>
      </c>
      <c r="G100" s="49">
        <v>2</v>
      </c>
      <c r="H100" s="53">
        <v>1</v>
      </c>
      <c r="I100" s="26" t="s">
        <v>139</v>
      </c>
      <c r="J100" s="48">
        <f t="shared" si="7"/>
        <v>5</v>
      </c>
      <c r="K100" s="49">
        <v>0</v>
      </c>
      <c r="L100" s="49">
        <v>5</v>
      </c>
    </row>
    <row r="101" spans="1:12" ht="18" customHeight="1" x14ac:dyDescent="0.15">
      <c r="A101" s="23" t="s">
        <v>140</v>
      </c>
      <c r="B101" s="47">
        <f>SUM(B123:B127)</f>
        <v>3</v>
      </c>
      <c r="C101" s="48">
        <f>SUM(C123:C127)</f>
        <v>2</v>
      </c>
      <c r="D101" s="47">
        <f>SUM(D123:D127)</f>
        <v>1</v>
      </c>
      <c r="E101" s="26" t="s">
        <v>0</v>
      </c>
      <c r="F101" s="48">
        <f t="shared" si="6"/>
        <v>5</v>
      </c>
      <c r="G101" s="49">
        <v>1</v>
      </c>
      <c r="H101" s="53">
        <v>4</v>
      </c>
      <c r="I101" s="26" t="s">
        <v>1</v>
      </c>
      <c r="J101" s="48">
        <f t="shared" si="7"/>
        <v>8</v>
      </c>
      <c r="K101" s="49">
        <v>0</v>
      </c>
      <c r="L101" s="49">
        <v>8</v>
      </c>
    </row>
    <row r="102" spans="1:12" ht="18" customHeight="1" x14ac:dyDescent="0.15">
      <c r="A102" s="23" t="s">
        <v>141</v>
      </c>
      <c r="B102" s="48">
        <f>SUM(B128:B132)</f>
        <v>6</v>
      </c>
      <c r="C102" s="48">
        <f>SUM(C128:C132)</f>
        <v>2</v>
      </c>
      <c r="D102" s="48">
        <f>SUM(D128:D132)</f>
        <v>4</v>
      </c>
      <c r="E102" s="26" t="s">
        <v>2</v>
      </c>
      <c r="F102" s="48">
        <f t="shared" si="6"/>
        <v>12</v>
      </c>
      <c r="G102" s="49">
        <v>3</v>
      </c>
      <c r="H102" s="54">
        <v>9</v>
      </c>
      <c r="I102" s="26" t="s">
        <v>3</v>
      </c>
      <c r="J102" s="48">
        <f t="shared" si="7"/>
        <v>7</v>
      </c>
      <c r="K102" s="49">
        <v>2</v>
      </c>
      <c r="L102" s="49">
        <v>5</v>
      </c>
    </row>
    <row r="103" spans="1:12" ht="18" customHeight="1" x14ac:dyDescent="0.15">
      <c r="A103" s="23" t="s">
        <v>142</v>
      </c>
      <c r="B103" s="48">
        <f>SUM(B133:B137)</f>
        <v>7</v>
      </c>
      <c r="C103" s="48">
        <f>SUM(C133:C137)</f>
        <v>3</v>
      </c>
      <c r="D103" s="48">
        <f>SUM(D133:D137)</f>
        <v>4</v>
      </c>
      <c r="E103" s="26" t="s">
        <v>4</v>
      </c>
      <c r="F103" s="48">
        <f t="shared" si="6"/>
        <v>14</v>
      </c>
      <c r="G103" s="49">
        <v>8</v>
      </c>
      <c r="H103" s="53">
        <v>6</v>
      </c>
      <c r="I103" s="26" t="s">
        <v>5</v>
      </c>
      <c r="J103" s="48">
        <f t="shared" si="7"/>
        <v>1</v>
      </c>
      <c r="K103" s="49">
        <v>0</v>
      </c>
      <c r="L103" s="49">
        <v>1</v>
      </c>
    </row>
    <row r="104" spans="1:12" ht="18" customHeight="1" x14ac:dyDescent="0.15">
      <c r="A104" s="23" t="s">
        <v>143</v>
      </c>
      <c r="B104" s="48">
        <f>SUM(B138+B139+B140+F99+F100)</f>
        <v>14</v>
      </c>
      <c r="C104" s="48">
        <f>SUM(C138+C139+C140+G99+G100)</f>
        <v>8</v>
      </c>
      <c r="D104" s="48">
        <f>SUM(D138+D139+D140+H99+H100)</f>
        <v>6</v>
      </c>
      <c r="E104" s="26" t="s">
        <v>6</v>
      </c>
      <c r="F104" s="48">
        <f t="shared" si="6"/>
        <v>24</v>
      </c>
      <c r="G104" s="49">
        <v>11</v>
      </c>
      <c r="H104" s="53">
        <v>13</v>
      </c>
      <c r="I104" s="26" t="s">
        <v>7</v>
      </c>
      <c r="J104" s="48">
        <f t="shared" si="7"/>
        <v>5</v>
      </c>
      <c r="K104" s="49">
        <v>1</v>
      </c>
      <c r="L104" s="49">
        <v>4</v>
      </c>
    </row>
    <row r="105" spans="1:12" ht="18" customHeight="1" x14ac:dyDescent="0.15">
      <c r="A105" s="23" t="s">
        <v>144</v>
      </c>
      <c r="B105" s="48">
        <f>SUM(F101:F105)</f>
        <v>74</v>
      </c>
      <c r="C105" s="58">
        <f>SUM(G101:G105)</f>
        <v>33</v>
      </c>
      <c r="D105" s="48">
        <f>SUM(H101:H105)</f>
        <v>41</v>
      </c>
      <c r="E105" s="26" t="s">
        <v>8</v>
      </c>
      <c r="F105" s="48">
        <f t="shared" si="6"/>
        <v>19</v>
      </c>
      <c r="G105" s="49">
        <v>10</v>
      </c>
      <c r="H105" s="54">
        <v>9</v>
      </c>
      <c r="I105" s="26" t="s">
        <v>9</v>
      </c>
      <c r="J105" s="48">
        <f t="shared" si="7"/>
        <v>2</v>
      </c>
      <c r="K105" s="49">
        <v>1</v>
      </c>
      <c r="L105" s="49">
        <v>1</v>
      </c>
    </row>
    <row r="106" spans="1:12" ht="18" customHeight="1" x14ac:dyDescent="0.15">
      <c r="A106" s="23" t="s">
        <v>145</v>
      </c>
      <c r="B106" s="48">
        <f>SUM(F106:F110)</f>
        <v>111</v>
      </c>
      <c r="C106" s="48">
        <f>SUM(G106:G110)</f>
        <v>53</v>
      </c>
      <c r="D106" s="48">
        <f>SUM(H106:H110)</f>
        <v>58</v>
      </c>
      <c r="E106" s="26" t="s">
        <v>10</v>
      </c>
      <c r="F106" s="48">
        <f t="shared" si="6"/>
        <v>15</v>
      </c>
      <c r="G106" s="49">
        <v>4</v>
      </c>
      <c r="H106" s="53">
        <v>11</v>
      </c>
      <c r="I106" s="26" t="s">
        <v>11</v>
      </c>
      <c r="J106" s="48">
        <f t="shared" si="7"/>
        <v>4</v>
      </c>
      <c r="K106" s="49">
        <v>2</v>
      </c>
      <c r="L106" s="49">
        <v>2</v>
      </c>
    </row>
    <row r="107" spans="1:12" ht="18" customHeight="1" x14ac:dyDescent="0.15">
      <c r="A107" s="23" t="s">
        <v>146</v>
      </c>
      <c r="B107" s="48">
        <f>SUM(F111:F115)</f>
        <v>55</v>
      </c>
      <c r="C107" s="48">
        <f>SUM(G111:G115)</f>
        <v>22</v>
      </c>
      <c r="D107" s="48">
        <f>SUM(H111:H115)</f>
        <v>33</v>
      </c>
      <c r="E107" s="26" t="s">
        <v>12</v>
      </c>
      <c r="F107" s="48">
        <f t="shared" si="6"/>
        <v>27</v>
      </c>
      <c r="G107" s="49">
        <v>11</v>
      </c>
      <c r="H107" s="53">
        <v>16</v>
      </c>
      <c r="I107" s="26" t="s">
        <v>13</v>
      </c>
      <c r="J107" s="48">
        <f t="shared" si="7"/>
        <v>6</v>
      </c>
      <c r="K107" s="49">
        <v>1</v>
      </c>
      <c r="L107" s="49">
        <v>5</v>
      </c>
    </row>
    <row r="108" spans="1:12" ht="18" customHeight="1" x14ac:dyDescent="0.15">
      <c r="A108" s="23" t="s">
        <v>147</v>
      </c>
      <c r="B108" s="48">
        <f>SUM(F116:F120)</f>
        <v>28</v>
      </c>
      <c r="C108" s="48">
        <f>SUM(G116:G120)</f>
        <v>14</v>
      </c>
      <c r="D108" s="48">
        <f>SUM(H116:H120)</f>
        <v>14</v>
      </c>
      <c r="E108" s="26" t="s">
        <v>14</v>
      </c>
      <c r="F108" s="48">
        <f t="shared" si="6"/>
        <v>35</v>
      </c>
      <c r="G108" s="49">
        <v>19</v>
      </c>
      <c r="H108" s="53">
        <v>16</v>
      </c>
      <c r="I108" s="26" t="s">
        <v>15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148</v>
      </c>
      <c r="B109" s="48">
        <f>SUM(F121:F125)</f>
        <v>48</v>
      </c>
      <c r="C109" s="48">
        <f>SUM(G121:G125)</f>
        <v>9</v>
      </c>
      <c r="D109" s="47">
        <f>SUM(H121:H125)</f>
        <v>39</v>
      </c>
      <c r="E109" s="26" t="s">
        <v>16</v>
      </c>
      <c r="F109" s="48">
        <f t="shared" si="6"/>
        <v>22</v>
      </c>
      <c r="G109" s="49">
        <v>12</v>
      </c>
      <c r="H109" s="53">
        <v>10</v>
      </c>
      <c r="I109" s="26" t="s">
        <v>17</v>
      </c>
      <c r="J109" s="48">
        <f t="shared" si="7"/>
        <v>7</v>
      </c>
      <c r="K109" s="49">
        <v>2</v>
      </c>
      <c r="L109" s="49">
        <v>5</v>
      </c>
    </row>
    <row r="110" spans="1:12" ht="18" customHeight="1" x14ac:dyDescent="0.15">
      <c r="A110" s="23" t="s">
        <v>149</v>
      </c>
      <c r="B110" s="48">
        <f>SUM(F126:F130)</f>
        <v>48</v>
      </c>
      <c r="C110" s="48">
        <f>SUM(G126:G130)</f>
        <v>7</v>
      </c>
      <c r="D110" s="47">
        <f>SUM(H126:H130)</f>
        <v>41</v>
      </c>
      <c r="E110" s="26" t="s">
        <v>18</v>
      </c>
      <c r="F110" s="48">
        <f t="shared" si="6"/>
        <v>12</v>
      </c>
      <c r="G110" s="49">
        <v>7</v>
      </c>
      <c r="H110" s="53">
        <v>5</v>
      </c>
      <c r="I110" s="26" t="s">
        <v>19</v>
      </c>
      <c r="J110" s="48">
        <f t="shared" si="7"/>
        <v>2</v>
      </c>
      <c r="K110" s="49">
        <v>1</v>
      </c>
      <c r="L110" s="49">
        <v>1</v>
      </c>
    </row>
    <row r="111" spans="1:12" ht="18" customHeight="1" x14ac:dyDescent="0.15">
      <c r="A111" s="23" t="s">
        <v>150</v>
      </c>
      <c r="B111" s="48">
        <f>SUM(F131:F135)</f>
        <v>35</v>
      </c>
      <c r="C111" s="48">
        <f>SUM(G131:G135)</f>
        <v>4</v>
      </c>
      <c r="D111" s="47">
        <f>SUM(H131:H135)</f>
        <v>31</v>
      </c>
      <c r="E111" s="26" t="s">
        <v>20</v>
      </c>
      <c r="F111" s="48">
        <f t="shared" si="6"/>
        <v>14</v>
      </c>
      <c r="G111" s="49">
        <v>5</v>
      </c>
      <c r="H111" s="53">
        <v>9</v>
      </c>
      <c r="I111" s="26" t="s">
        <v>21</v>
      </c>
      <c r="J111" s="48">
        <f t="shared" si="7"/>
        <v>2</v>
      </c>
      <c r="K111" s="49">
        <v>1</v>
      </c>
      <c r="L111" s="49">
        <v>1</v>
      </c>
    </row>
    <row r="112" spans="1:12" ht="18" customHeight="1" x14ac:dyDescent="0.15">
      <c r="A112" s="23" t="s">
        <v>151</v>
      </c>
      <c r="B112" s="48">
        <f>SUM(F136:F140)</f>
        <v>37</v>
      </c>
      <c r="C112" s="48">
        <f>SUM(G136:G140)</f>
        <v>7</v>
      </c>
      <c r="D112" s="47">
        <f>SUM(H136:H140)</f>
        <v>30</v>
      </c>
      <c r="E112" s="26" t="s">
        <v>22</v>
      </c>
      <c r="F112" s="48">
        <f t="shared" si="6"/>
        <v>10</v>
      </c>
      <c r="G112" s="49">
        <v>4</v>
      </c>
      <c r="H112" s="53">
        <v>6</v>
      </c>
      <c r="I112" s="26" t="s">
        <v>23</v>
      </c>
      <c r="J112" s="48">
        <f t="shared" si="7"/>
        <v>3</v>
      </c>
      <c r="K112" s="49">
        <v>1</v>
      </c>
      <c r="L112" s="49">
        <v>2</v>
      </c>
    </row>
    <row r="113" spans="1:12" ht="18" customHeight="1" x14ac:dyDescent="0.15">
      <c r="A113" s="23" t="s">
        <v>152</v>
      </c>
      <c r="B113" s="48">
        <f>SUM(J99:J103)</f>
        <v>27</v>
      </c>
      <c r="C113" s="48">
        <f>SUM(K99:K103)</f>
        <v>3</v>
      </c>
      <c r="D113" s="47">
        <f>SUM(L99:L103)</f>
        <v>24</v>
      </c>
      <c r="E113" s="26" t="s">
        <v>24</v>
      </c>
      <c r="F113" s="48">
        <f t="shared" si="6"/>
        <v>11</v>
      </c>
      <c r="G113" s="49">
        <v>5</v>
      </c>
      <c r="H113" s="53">
        <v>6</v>
      </c>
      <c r="I113" s="26" t="s">
        <v>25</v>
      </c>
      <c r="J113" s="48">
        <f t="shared" si="7"/>
        <v>2</v>
      </c>
      <c r="K113" s="49">
        <v>0</v>
      </c>
      <c r="L113" s="49">
        <v>2</v>
      </c>
    </row>
    <row r="114" spans="1:12" ht="18" customHeight="1" x14ac:dyDescent="0.15">
      <c r="A114" s="23" t="s">
        <v>153</v>
      </c>
      <c r="B114" s="48">
        <f>SUM(J104:J108)</f>
        <v>18</v>
      </c>
      <c r="C114" s="48">
        <f>SUM(K104:K108)</f>
        <v>5</v>
      </c>
      <c r="D114" s="47">
        <f>SUM(L104:L108)</f>
        <v>13</v>
      </c>
      <c r="E114" s="26" t="s">
        <v>26</v>
      </c>
      <c r="F114" s="48">
        <f t="shared" si="6"/>
        <v>12</v>
      </c>
      <c r="G114" s="49">
        <v>5</v>
      </c>
      <c r="H114" s="53">
        <v>7</v>
      </c>
      <c r="I114" s="26" t="s">
        <v>27</v>
      </c>
      <c r="J114" s="48">
        <f t="shared" si="7"/>
        <v>3</v>
      </c>
      <c r="K114" s="49">
        <v>2</v>
      </c>
      <c r="L114" s="49">
        <v>1</v>
      </c>
    </row>
    <row r="115" spans="1:12" ht="18" customHeight="1" x14ac:dyDescent="0.15">
      <c r="A115" s="23" t="s">
        <v>154</v>
      </c>
      <c r="B115" s="48">
        <f>SUM(J109:J113)</f>
        <v>16</v>
      </c>
      <c r="C115" s="48">
        <f>SUM(K109:K113)</f>
        <v>5</v>
      </c>
      <c r="D115" s="47">
        <f>SUM(L109:L113)</f>
        <v>11</v>
      </c>
      <c r="E115" s="26" t="s">
        <v>28</v>
      </c>
      <c r="F115" s="48">
        <f t="shared" si="6"/>
        <v>8</v>
      </c>
      <c r="G115" s="49">
        <v>3</v>
      </c>
      <c r="H115" s="54">
        <v>5</v>
      </c>
      <c r="I115" s="26" t="s">
        <v>29</v>
      </c>
      <c r="J115" s="48">
        <f t="shared" si="7"/>
        <v>2</v>
      </c>
      <c r="K115" s="49">
        <v>2</v>
      </c>
      <c r="L115" s="49">
        <v>0</v>
      </c>
    </row>
    <row r="116" spans="1:12" ht="18" customHeight="1" x14ac:dyDescent="0.15">
      <c r="A116" s="23" t="s">
        <v>155</v>
      </c>
      <c r="B116" s="48">
        <f>SUM(J114:J118)</f>
        <v>8</v>
      </c>
      <c r="C116" s="48">
        <f>SUM(K114:K118)</f>
        <v>4</v>
      </c>
      <c r="D116" s="47">
        <f>SUM(L114:L118)</f>
        <v>4</v>
      </c>
      <c r="E116" s="26" t="s">
        <v>30</v>
      </c>
      <c r="F116" s="48">
        <f t="shared" si="6"/>
        <v>4</v>
      </c>
      <c r="G116" s="49">
        <v>2</v>
      </c>
      <c r="H116" s="53">
        <v>2</v>
      </c>
      <c r="I116" s="26" t="s">
        <v>31</v>
      </c>
      <c r="J116" s="48">
        <f t="shared" si="7"/>
        <v>0</v>
      </c>
      <c r="K116" s="49">
        <v>0</v>
      </c>
      <c r="L116" s="49">
        <v>0</v>
      </c>
    </row>
    <row r="117" spans="1:12" ht="18" customHeight="1" x14ac:dyDescent="0.15">
      <c r="A117" s="23" t="s">
        <v>156</v>
      </c>
      <c r="B117" s="48">
        <f>SUM(J119:J123)</f>
        <v>5</v>
      </c>
      <c r="C117" s="48">
        <f>SUM(K119:K123)</f>
        <v>2</v>
      </c>
      <c r="D117" s="47">
        <f>SUM(L119:L123)</f>
        <v>3</v>
      </c>
      <c r="E117" s="26" t="s">
        <v>32</v>
      </c>
      <c r="F117" s="48">
        <f t="shared" si="6"/>
        <v>8</v>
      </c>
      <c r="G117" s="49">
        <v>4</v>
      </c>
      <c r="H117" s="53">
        <v>4</v>
      </c>
      <c r="I117" s="26" t="s">
        <v>33</v>
      </c>
      <c r="J117" s="48">
        <f t="shared" si="7"/>
        <v>1</v>
      </c>
      <c r="K117" s="49">
        <v>0</v>
      </c>
      <c r="L117" s="49">
        <v>1</v>
      </c>
    </row>
    <row r="118" spans="1:12" ht="18" customHeight="1" x14ac:dyDescent="0.15">
      <c r="A118" s="23" t="s">
        <v>157</v>
      </c>
      <c r="B118" s="48">
        <f>SUM(J124:J128)</f>
        <v>2</v>
      </c>
      <c r="C118" s="48">
        <f>SUM(K124:K128)</f>
        <v>0</v>
      </c>
      <c r="D118" s="48">
        <f>SUM(L124:L128)</f>
        <v>2</v>
      </c>
      <c r="E118" s="26" t="s">
        <v>34</v>
      </c>
      <c r="F118" s="48">
        <f t="shared" si="6"/>
        <v>7</v>
      </c>
      <c r="G118" s="49">
        <v>4</v>
      </c>
      <c r="H118" s="53">
        <v>3</v>
      </c>
      <c r="I118" s="26" t="s">
        <v>35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158</v>
      </c>
      <c r="B119" s="48">
        <f>SUM(J129:J133)</f>
        <v>1</v>
      </c>
      <c r="C119" s="48">
        <f>SUM(K129:K133)</f>
        <v>0</v>
      </c>
      <c r="D119" s="47">
        <f>SUM(L129:L133)</f>
        <v>1</v>
      </c>
      <c r="E119" s="26" t="s">
        <v>36</v>
      </c>
      <c r="F119" s="48">
        <f t="shared" si="6"/>
        <v>7</v>
      </c>
      <c r="G119" s="49">
        <v>3</v>
      </c>
      <c r="H119" s="53">
        <v>4</v>
      </c>
      <c r="I119" s="26" t="s">
        <v>37</v>
      </c>
      <c r="J119" s="48">
        <f t="shared" si="7"/>
        <v>1</v>
      </c>
      <c r="K119" s="49">
        <v>0</v>
      </c>
      <c r="L119" s="49">
        <v>1</v>
      </c>
    </row>
    <row r="120" spans="1:12" ht="18" customHeight="1" x14ac:dyDescent="0.15">
      <c r="A120" s="23" t="s">
        <v>159</v>
      </c>
      <c r="B120" s="48">
        <f>SUM(J134:J138)</f>
        <v>0</v>
      </c>
      <c r="C120" s="48">
        <f>SUM(K134:K138)</f>
        <v>0</v>
      </c>
      <c r="D120" s="47">
        <f>SUM(L134:L138)</f>
        <v>0</v>
      </c>
      <c r="E120" s="26" t="s">
        <v>38</v>
      </c>
      <c r="F120" s="48">
        <f t="shared" si="6"/>
        <v>2</v>
      </c>
      <c r="G120" s="49">
        <v>1</v>
      </c>
      <c r="H120" s="53">
        <v>1</v>
      </c>
      <c r="I120" s="26" t="s">
        <v>39</v>
      </c>
      <c r="J120" s="48">
        <f t="shared" si="7"/>
        <v>2</v>
      </c>
      <c r="K120" s="49">
        <v>2</v>
      </c>
      <c r="L120" s="49">
        <v>0</v>
      </c>
    </row>
    <row r="121" spans="1:12" ht="18" customHeight="1" x14ac:dyDescent="0.15">
      <c r="A121" s="23" t="s">
        <v>132</v>
      </c>
      <c r="B121" s="48">
        <f>SUM(J139)</f>
        <v>0</v>
      </c>
      <c r="C121" s="48">
        <f>SUM(K139)</f>
        <v>0</v>
      </c>
      <c r="D121" s="47">
        <f>SUM(L139)</f>
        <v>0</v>
      </c>
      <c r="E121" s="26" t="s">
        <v>40</v>
      </c>
      <c r="F121" s="48">
        <f t="shared" si="6"/>
        <v>10</v>
      </c>
      <c r="G121" s="49">
        <v>3</v>
      </c>
      <c r="H121" s="53">
        <v>7</v>
      </c>
      <c r="I121" s="26" t="s">
        <v>41</v>
      </c>
      <c r="J121" s="48">
        <f t="shared" si="7"/>
        <v>2</v>
      </c>
      <c r="K121" s="49">
        <v>0</v>
      </c>
      <c r="L121" s="49">
        <v>2</v>
      </c>
    </row>
    <row r="122" spans="1:12" ht="18" customHeight="1" x14ac:dyDescent="0.15">
      <c r="A122" s="23"/>
      <c r="B122" s="48"/>
      <c r="C122" s="48"/>
      <c r="D122" s="47"/>
      <c r="E122" s="26" t="s">
        <v>42</v>
      </c>
      <c r="F122" s="48">
        <f t="shared" si="6"/>
        <v>8</v>
      </c>
      <c r="G122" s="49">
        <v>2</v>
      </c>
      <c r="H122" s="53">
        <v>6</v>
      </c>
      <c r="I122" s="26" t="s">
        <v>43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133</v>
      </c>
      <c r="B123" s="48">
        <f t="shared" ref="B123:B140" si="8">+C123+D123</f>
        <v>1</v>
      </c>
      <c r="C123" s="49">
        <v>1</v>
      </c>
      <c r="D123" s="49">
        <v>0</v>
      </c>
      <c r="E123" s="26" t="s">
        <v>44</v>
      </c>
      <c r="F123" s="48">
        <f t="shared" si="6"/>
        <v>10</v>
      </c>
      <c r="G123" s="49">
        <v>1</v>
      </c>
      <c r="H123" s="53">
        <v>9</v>
      </c>
      <c r="I123" s="26" t="s">
        <v>45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134</v>
      </c>
      <c r="B124" s="48">
        <f t="shared" si="8"/>
        <v>0</v>
      </c>
      <c r="C124" s="49">
        <v>0</v>
      </c>
      <c r="D124" s="49">
        <v>0</v>
      </c>
      <c r="E124" s="26" t="s">
        <v>46</v>
      </c>
      <c r="F124" s="48">
        <f t="shared" si="6"/>
        <v>11</v>
      </c>
      <c r="G124" s="49">
        <v>1</v>
      </c>
      <c r="H124" s="53">
        <v>10</v>
      </c>
      <c r="I124" s="26" t="s">
        <v>47</v>
      </c>
      <c r="J124" s="48">
        <f t="shared" si="7"/>
        <v>1</v>
      </c>
      <c r="K124" s="49">
        <v>0</v>
      </c>
      <c r="L124" s="49">
        <v>1</v>
      </c>
    </row>
    <row r="125" spans="1:12" ht="18" customHeight="1" x14ac:dyDescent="0.15">
      <c r="A125" s="33" t="s">
        <v>48</v>
      </c>
      <c r="B125" s="48">
        <f t="shared" si="8"/>
        <v>1</v>
      </c>
      <c r="C125" s="49">
        <v>0</v>
      </c>
      <c r="D125" s="49">
        <v>1</v>
      </c>
      <c r="E125" s="26" t="s">
        <v>49</v>
      </c>
      <c r="F125" s="48">
        <f t="shared" si="6"/>
        <v>9</v>
      </c>
      <c r="G125" s="49">
        <v>2</v>
      </c>
      <c r="H125" s="53">
        <v>7</v>
      </c>
      <c r="I125" s="26" t="s">
        <v>50</v>
      </c>
      <c r="J125" s="48">
        <f t="shared" si="7"/>
        <v>1</v>
      </c>
      <c r="K125" s="49">
        <v>0</v>
      </c>
      <c r="L125" s="49">
        <v>1</v>
      </c>
    </row>
    <row r="126" spans="1:12" ht="18" customHeight="1" x14ac:dyDescent="0.15">
      <c r="A126" s="33" t="s">
        <v>51</v>
      </c>
      <c r="B126" s="48">
        <f t="shared" si="8"/>
        <v>0</v>
      </c>
      <c r="C126" s="49">
        <v>0</v>
      </c>
      <c r="D126" s="49">
        <v>0</v>
      </c>
      <c r="E126" s="26" t="s">
        <v>52</v>
      </c>
      <c r="F126" s="48">
        <f t="shared" si="6"/>
        <v>8</v>
      </c>
      <c r="G126" s="49">
        <v>0</v>
      </c>
      <c r="H126" s="54">
        <v>8</v>
      </c>
      <c r="I126" s="26" t="s">
        <v>53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54</v>
      </c>
      <c r="B127" s="48">
        <f t="shared" si="8"/>
        <v>1</v>
      </c>
      <c r="C127" s="49">
        <v>1</v>
      </c>
      <c r="D127" s="50">
        <v>0</v>
      </c>
      <c r="E127" s="26" t="s">
        <v>55</v>
      </c>
      <c r="F127" s="48">
        <f t="shared" si="6"/>
        <v>11</v>
      </c>
      <c r="G127" s="49">
        <v>3</v>
      </c>
      <c r="H127" s="53">
        <v>8</v>
      </c>
      <c r="I127" s="26" t="s">
        <v>56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57</v>
      </c>
      <c r="B128" s="48">
        <f t="shared" si="8"/>
        <v>1</v>
      </c>
      <c r="C128" s="49">
        <v>0</v>
      </c>
      <c r="D128" s="49">
        <v>1</v>
      </c>
      <c r="E128" s="26" t="s">
        <v>58</v>
      </c>
      <c r="F128" s="48">
        <f t="shared" si="6"/>
        <v>11</v>
      </c>
      <c r="G128" s="49">
        <v>1</v>
      </c>
      <c r="H128" s="53">
        <v>10</v>
      </c>
      <c r="I128" s="26" t="s">
        <v>59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60</v>
      </c>
      <c r="B129" s="48">
        <f t="shared" si="8"/>
        <v>0</v>
      </c>
      <c r="C129" s="49">
        <v>0</v>
      </c>
      <c r="D129" s="49">
        <v>0</v>
      </c>
      <c r="E129" s="26" t="s">
        <v>61</v>
      </c>
      <c r="F129" s="48">
        <f t="shared" si="6"/>
        <v>14</v>
      </c>
      <c r="G129" s="49">
        <v>3</v>
      </c>
      <c r="H129" s="53">
        <v>11</v>
      </c>
      <c r="I129" s="26" t="s">
        <v>62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63</v>
      </c>
      <c r="B130" s="48">
        <f t="shared" si="8"/>
        <v>1</v>
      </c>
      <c r="C130" s="49">
        <v>0</v>
      </c>
      <c r="D130" s="49">
        <v>1</v>
      </c>
      <c r="E130" s="26" t="s">
        <v>64</v>
      </c>
      <c r="F130" s="48">
        <f t="shared" si="6"/>
        <v>4</v>
      </c>
      <c r="G130" s="49">
        <v>0</v>
      </c>
      <c r="H130" s="53">
        <v>4</v>
      </c>
      <c r="I130" s="26" t="s">
        <v>65</v>
      </c>
      <c r="J130" s="48">
        <f t="shared" si="7"/>
        <v>1</v>
      </c>
      <c r="K130" s="49">
        <v>0</v>
      </c>
      <c r="L130" s="49">
        <v>1</v>
      </c>
    </row>
    <row r="131" spans="1:12" ht="18" customHeight="1" x14ac:dyDescent="0.15">
      <c r="A131" s="33" t="s">
        <v>66</v>
      </c>
      <c r="B131" s="48">
        <f t="shared" si="8"/>
        <v>3</v>
      </c>
      <c r="C131" s="49">
        <v>2</v>
      </c>
      <c r="D131" s="49">
        <v>1</v>
      </c>
      <c r="E131" s="26" t="s">
        <v>67</v>
      </c>
      <c r="F131" s="48">
        <f t="shared" si="6"/>
        <v>6</v>
      </c>
      <c r="G131" s="49">
        <v>0</v>
      </c>
      <c r="H131" s="53">
        <v>6</v>
      </c>
      <c r="I131" s="26" t="s">
        <v>135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69</v>
      </c>
      <c r="B132" s="48">
        <f t="shared" si="8"/>
        <v>1</v>
      </c>
      <c r="C132" s="49">
        <v>0</v>
      </c>
      <c r="D132" s="51">
        <v>1</v>
      </c>
      <c r="E132" s="26" t="s">
        <v>70</v>
      </c>
      <c r="F132" s="48">
        <f t="shared" si="6"/>
        <v>8</v>
      </c>
      <c r="G132" s="49">
        <v>1</v>
      </c>
      <c r="H132" s="53">
        <v>7</v>
      </c>
      <c r="I132" s="26" t="s">
        <v>71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72</v>
      </c>
      <c r="B133" s="48">
        <f t="shared" si="8"/>
        <v>0</v>
      </c>
      <c r="C133" s="49">
        <v>0</v>
      </c>
      <c r="D133" s="49">
        <v>0</v>
      </c>
      <c r="E133" s="26" t="s">
        <v>136</v>
      </c>
      <c r="F133" s="48">
        <f t="shared" si="6"/>
        <v>7</v>
      </c>
      <c r="G133" s="49">
        <v>1</v>
      </c>
      <c r="H133" s="53">
        <v>6</v>
      </c>
      <c r="I133" s="26" t="s">
        <v>74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75</v>
      </c>
      <c r="B134" s="48">
        <f t="shared" si="8"/>
        <v>2</v>
      </c>
      <c r="C134" s="49">
        <v>1</v>
      </c>
      <c r="D134" s="49">
        <v>1</v>
      </c>
      <c r="E134" s="26" t="s">
        <v>76</v>
      </c>
      <c r="F134" s="48">
        <f t="shared" si="6"/>
        <v>8</v>
      </c>
      <c r="G134" s="49">
        <v>0</v>
      </c>
      <c r="H134" s="53">
        <v>8</v>
      </c>
      <c r="I134" s="26" t="s">
        <v>77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78</v>
      </c>
      <c r="B135" s="48">
        <f t="shared" si="8"/>
        <v>2</v>
      </c>
      <c r="C135" s="49">
        <v>0</v>
      </c>
      <c r="D135" s="49">
        <v>2</v>
      </c>
      <c r="E135" s="26" t="s">
        <v>79</v>
      </c>
      <c r="F135" s="48">
        <f t="shared" si="6"/>
        <v>6</v>
      </c>
      <c r="G135" s="49">
        <v>2</v>
      </c>
      <c r="H135" s="53">
        <v>4</v>
      </c>
      <c r="I135" s="26" t="s">
        <v>80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81</v>
      </c>
      <c r="B136" s="48">
        <f t="shared" si="8"/>
        <v>2</v>
      </c>
      <c r="C136" s="49">
        <v>1</v>
      </c>
      <c r="D136" s="49">
        <v>1</v>
      </c>
      <c r="E136" s="26" t="s">
        <v>82</v>
      </c>
      <c r="F136" s="48">
        <f t="shared" si="6"/>
        <v>10</v>
      </c>
      <c r="G136" s="49">
        <v>1</v>
      </c>
      <c r="H136" s="53">
        <v>9</v>
      </c>
      <c r="I136" s="26" t="s">
        <v>83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84</v>
      </c>
      <c r="B137" s="48">
        <f t="shared" si="8"/>
        <v>1</v>
      </c>
      <c r="C137" s="49">
        <v>1</v>
      </c>
      <c r="D137" s="49">
        <v>0</v>
      </c>
      <c r="E137" s="26" t="s">
        <v>85</v>
      </c>
      <c r="F137" s="48">
        <f t="shared" si="6"/>
        <v>7</v>
      </c>
      <c r="G137" s="49">
        <v>0</v>
      </c>
      <c r="H137" s="53">
        <v>7</v>
      </c>
      <c r="I137" s="26" t="s">
        <v>86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87</v>
      </c>
      <c r="B138" s="48">
        <f t="shared" si="8"/>
        <v>2</v>
      </c>
      <c r="C138" s="49">
        <v>1</v>
      </c>
      <c r="D138" s="52">
        <v>1</v>
      </c>
      <c r="E138" s="26" t="s">
        <v>88</v>
      </c>
      <c r="F138" s="48">
        <f t="shared" si="6"/>
        <v>8</v>
      </c>
      <c r="G138" s="49">
        <v>2</v>
      </c>
      <c r="H138" s="53">
        <v>6</v>
      </c>
      <c r="I138" s="26" t="s">
        <v>89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90</v>
      </c>
      <c r="B139" s="48">
        <f t="shared" si="8"/>
        <v>2</v>
      </c>
      <c r="C139" s="49">
        <v>2</v>
      </c>
      <c r="D139" s="59">
        <v>0</v>
      </c>
      <c r="E139" s="26" t="s">
        <v>91</v>
      </c>
      <c r="F139" s="48">
        <f t="shared" si="6"/>
        <v>9</v>
      </c>
      <c r="G139" s="49">
        <v>1</v>
      </c>
      <c r="H139" s="53">
        <v>8</v>
      </c>
      <c r="I139" s="26" t="s">
        <v>132</v>
      </c>
      <c r="J139" s="48">
        <f t="shared" si="7"/>
        <v>0</v>
      </c>
      <c r="K139" s="49">
        <v>0</v>
      </c>
      <c r="L139" s="49">
        <v>0</v>
      </c>
    </row>
    <row r="140" spans="1:12" ht="18" customHeight="1" x14ac:dyDescent="0.15">
      <c r="A140" s="33" t="s">
        <v>92</v>
      </c>
      <c r="B140" s="48">
        <f t="shared" si="8"/>
        <v>2</v>
      </c>
      <c r="C140" s="49">
        <v>1</v>
      </c>
      <c r="D140" s="52">
        <v>1</v>
      </c>
      <c r="E140" s="26" t="s">
        <v>93</v>
      </c>
      <c r="F140" s="48">
        <f t="shared" si="6"/>
        <v>3</v>
      </c>
      <c r="G140" s="49">
        <v>3</v>
      </c>
      <c r="H140" s="53">
        <v>0</v>
      </c>
      <c r="I140" s="34"/>
      <c r="J140" s="55"/>
      <c r="K140" s="55"/>
      <c r="L140" s="55"/>
    </row>
    <row r="141" spans="1:12" ht="18" customHeight="1" x14ac:dyDescent="0.15">
      <c r="A141" s="35"/>
      <c r="B141" s="16"/>
      <c r="C141" s="16"/>
      <c r="D141" s="16"/>
      <c r="E141" s="35"/>
      <c r="F141" s="16"/>
      <c r="G141" s="16"/>
      <c r="H141" s="16"/>
      <c r="I141" s="35"/>
      <c r="J141" s="16"/>
      <c r="K141" s="16"/>
      <c r="L141" s="16"/>
    </row>
    <row r="142" spans="1:12" ht="18" customHeight="1" x14ac:dyDescent="0.15"/>
    <row r="143" spans="1:12" ht="18" customHeight="1" x14ac:dyDescent="0.15"/>
  </sheetData>
  <mergeCells count="7">
    <mergeCell ref="B96:C96"/>
    <mergeCell ref="J96:L96"/>
    <mergeCell ref="E1:H1"/>
    <mergeCell ref="B2:C2"/>
    <mergeCell ref="I2:L2"/>
    <mergeCell ref="B49:C49"/>
    <mergeCell ref="J49:L49"/>
  </mergeCells>
  <phoneticPr fontId="2"/>
  <dataValidations count="1">
    <dataValidation type="whole" allowBlank="1" showInputMessage="1" showErrorMessage="1" errorTitle="入力規制" error="入力された値が不正です。" sqref="K52:L92 K5:L45" xr:uid="{A3CDA66B-8252-4C55-B176-6698F623915D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316D5-89C9-46FE-BE33-D50243D2EE78}">
  <sheetPr>
    <pageSetUpPr fitToPage="1"/>
  </sheetPr>
  <dimension ref="A1:N143"/>
  <sheetViews>
    <sheetView showGridLines="0" zoomScaleNormal="100" workbookViewId="0"/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4.25" x14ac:dyDescent="0.15">
      <c r="E1" s="90" t="s">
        <v>179</v>
      </c>
      <c r="F1" s="91"/>
      <c r="G1" s="91"/>
      <c r="H1" s="91"/>
    </row>
    <row r="2" spans="1:14" ht="18" customHeight="1" x14ac:dyDescent="0.15">
      <c r="A2" s="6" t="s">
        <v>100</v>
      </c>
      <c r="B2" s="92">
        <v>23358</v>
      </c>
      <c r="C2" s="92"/>
      <c r="D2" s="1"/>
      <c r="E2" s="2"/>
      <c r="F2" s="1"/>
      <c r="G2" s="1"/>
      <c r="H2" s="1"/>
      <c r="I2" s="93" t="s">
        <v>170</v>
      </c>
      <c r="J2" s="93"/>
      <c r="K2" s="93"/>
      <c r="L2" s="93"/>
    </row>
    <row r="3" spans="1:14" ht="18" customHeight="1" x14ac:dyDescent="0.15">
      <c r="A3" s="14"/>
      <c r="B3" s="15"/>
      <c r="C3" s="13"/>
      <c r="D3" s="1"/>
      <c r="E3" s="2"/>
      <c r="F3" s="1"/>
      <c r="G3" s="1"/>
      <c r="H3" s="1"/>
      <c r="J3" s="17"/>
      <c r="K3" s="17"/>
      <c r="L3" s="18" t="s">
        <v>128</v>
      </c>
    </row>
    <row r="4" spans="1:14" s="8" customFormat="1" ht="18" customHeight="1" x14ac:dyDescent="0.15">
      <c r="A4" s="3" t="s">
        <v>94</v>
      </c>
      <c r="B4" s="3" t="s">
        <v>95</v>
      </c>
      <c r="C4" s="3" t="s">
        <v>96</v>
      </c>
      <c r="D4" s="4" t="s">
        <v>97</v>
      </c>
      <c r="E4" s="5" t="s">
        <v>98</v>
      </c>
      <c r="F4" s="6" t="s">
        <v>95</v>
      </c>
      <c r="G4" s="6" t="s">
        <v>96</v>
      </c>
      <c r="H4" s="7" t="s">
        <v>97</v>
      </c>
      <c r="I4" s="5" t="s">
        <v>98</v>
      </c>
      <c r="J4" s="6" t="s">
        <v>95</v>
      </c>
      <c r="K4" s="6" t="s">
        <v>96</v>
      </c>
      <c r="L4" s="6" t="s">
        <v>97</v>
      </c>
    </row>
    <row r="5" spans="1:14" ht="18" customHeight="1" x14ac:dyDescent="0.15">
      <c r="A5" s="6" t="s">
        <v>99</v>
      </c>
      <c r="B5" s="21">
        <f>SUM(B7:B27)</f>
        <v>44160</v>
      </c>
      <c r="C5" s="21">
        <f>SUM(C7:C27)</f>
        <v>21381</v>
      </c>
      <c r="D5" s="21">
        <f>SUM(D7:D27)</f>
        <v>22779</v>
      </c>
      <c r="E5" s="9" t="s">
        <v>101</v>
      </c>
      <c r="F5" s="10">
        <f t="shared" ref="F5:F46" si="0">G5+H5</f>
        <v>359</v>
      </c>
      <c r="G5" s="10">
        <v>176</v>
      </c>
      <c r="H5" s="10">
        <v>183</v>
      </c>
      <c r="I5" s="9" t="s">
        <v>102</v>
      </c>
      <c r="J5" s="10">
        <f>K5+L5</f>
        <v>516</v>
      </c>
      <c r="K5" s="60">
        <v>241</v>
      </c>
      <c r="L5" s="61">
        <v>275</v>
      </c>
    </row>
    <row r="6" spans="1:14" ht="18" customHeight="1" x14ac:dyDescent="0.15">
      <c r="A6" s="6"/>
      <c r="B6" s="10"/>
      <c r="C6" s="10"/>
      <c r="D6" s="11"/>
      <c r="E6" s="9" t="s">
        <v>103</v>
      </c>
      <c r="F6" s="10">
        <f t="shared" si="0"/>
        <v>328</v>
      </c>
      <c r="G6" s="10">
        <v>166</v>
      </c>
      <c r="H6" s="10">
        <v>162</v>
      </c>
      <c r="I6" s="9" t="s">
        <v>104</v>
      </c>
      <c r="J6" s="10">
        <f t="shared" ref="J6:J45" si="1">K6+L6</f>
        <v>526</v>
      </c>
      <c r="K6" s="62">
        <v>276</v>
      </c>
      <c r="L6" s="63">
        <v>250</v>
      </c>
    </row>
    <row r="7" spans="1:14" ht="18" customHeight="1" x14ac:dyDescent="0.15">
      <c r="A7" s="6" t="s">
        <v>105</v>
      </c>
      <c r="B7" s="11">
        <f>SUM(B29:B33)</f>
        <v>1009</v>
      </c>
      <c r="C7" s="11">
        <f>SUM(C29:C33)</f>
        <v>519</v>
      </c>
      <c r="D7" s="11">
        <f>SUM(D29:D33)</f>
        <v>490</v>
      </c>
      <c r="E7" s="9" t="s">
        <v>0</v>
      </c>
      <c r="F7" s="10">
        <f t="shared" si="0"/>
        <v>288</v>
      </c>
      <c r="G7" s="10">
        <v>152</v>
      </c>
      <c r="H7" s="10">
        <v>136</v>
      </c>
      <c r="I7" s="9" t="s">
        <v>1</v>
      </c>
      <c r="J7" s="10">
        <f t="shared" si="1"/>
        <v>537</v>
      </c>
      <c r="K7" s="62">
        <v>270</v>
      </c>
      <c r="L7" s="63">
        <v>267</v>
      </c>
      <c r="N7" s="16"/>
    </row>
    <row r="8" spans="1:14" ht="18" customHeight="1" x14ac:dyDescent="0.15">
      <c r="A8" s="6" t="s">
        <v>106</v>
      </c>
      <c r="B8" s="10">
        <f>SUM(B34:B38)</f>
        <v>1260</v>
      </c>
      <c r="C8" s="10">
        <f>SUM(C34:C38)</f>
        <v>673</v>
      </c>
      <c r="D8" s="10">
        <f>SUM(D34:D38)</f>
        <v>587</v>
      </c>
      <c r="E8" s="9" t="s">
        <v>2</v>
      </c>
      <c r="F8" s="10">
        <f t="shared" si="0"/>
        <v>335</v>
      </c>
      <c r="G8" s="10">
        <v>184</v>
      </c>
      <c r="H8" s="10">
        <v>151</v>
      </c>
      <c r="I8" s="9" t="s">
        <v>3</v>
      </c>
      <c r="J8" s="10">
        <f t="shared" si="1"/>
        <v>592</v>
      </c>
      <c r="K8" s="62">
        <v>278</v>
      </c>
      <c r="L8" s="63">
        <v>314</v>
      </c>
    </row>
    <row r="9" spans="1:14" ht="18" customHeight="1" x14ac:dyDescent="0.15">
      <c r="A9" s="6" t="s">
        <v>107</v>
      </c>
      <c r="B9" s="11">
        <f>SUM(B39:B43)</f>
        <v>1614</v>
      </c>
      <c r="C9" s="11">
        <f>SUM(C39:C43)</f>
        <v>837</v>
      </c>
      <c r="D9" s="11">
        <f>SUM(D39:D43)</f>
        <v>777</v>
      </c>
      <c r="E9" s="9" t="s">
        <v>4</v>
      </c>
      <c r="F9" s="10">
        <f t="shared" si="0"/>
        <v>333</v>
      </c>
      <c r="G9" s="10">
        <v>166</v>
      </c>
      <c r="H9" s="10">
        <v>167</v>
      </c>
      <c r="I9" s="9" t="s">
        <v>5</v>
      </c>
      <c r="J9" s="10">
        <f t="shared" si="1"/>
        <v>571</v>
      </c>
      <c r="K9" s="62">
        <v>303</v>
      </c>
      <c r="L9" s="63">
        <v>268</v>
      </c>
    </row>
    <row r="10" spans="1:14" ht="18" customHeight="1" x14ac:dyDescent="0.15">
      <c r="A10" s="6" t="s">
        <v>108</v>
      </c>
      <c r="B10" s="10">
        <f>SUM(B44:B46,F5:F6)</f>
        <v>1811</v>
      </c>
      <c r="C10" s="10">
        <f>SUM(C44:C46,G5:G6)</f>
        <v>968</v>
      </c>
      <c r="D10" s="10">
        <f>SUM(D44:D46,H5:H6)</f>
        <v>843</v>
      </c>
      <c r="E10" s="9" t="s">
        <v>6</v>
      </c>
      <c r="F10" s="10">
        <f t="shared" si="0"/>
        <v>296</v>
      </c>
      <c r="G10" s="10">
        <v>159</v>
      </c>
      <c r="H10" s="10">
        <v>137</v>
      </c>
      <c r="I10" s="9" t="s">
        <v>7</v>
      </c>
      <c r="J10" s="10">
        <f t="shared" si="1"/>
        <v>610</v>
      </c>
      <c r="K10" s="62">
        <v>302</v>
      </c>
      <c r="L10" s="63">
        <v>308</v>
      </c>
    </row>
    <row r="11" spans="1:14" ht="18" customHeight="1" x14ac:dyDescent="0.15">
      <c r="A11" s="6" t="s">
        <v>109</v>
      </c>
      <c r="B11" s="11">
        <f>SUM(F7:F11)</f>
        <v>1555</v>
      </c>
      <c r="C11" s="11">
        <f>SUM(G7:G11)</f>
        <v>832</v>
      </c>
      <c r="D11" s="11">
        <f>SUM(H7:H11)</f>
        <v>723</v>
      </c>
      <c r="E11" s="9" t="s">
        <v>8</v>
      </c>
      <c r="F11" s="10">
        <f t="shared" si="0"/>
        <v>303</v>
      </c>
      <c r="G11" s="10">
        <v>171</v>
      </c>
      <c r="H11" s="10">
        <v>132</v>
      </c>
      <c r="I11" s="9" t="s">
        <v>9</v>
      </c>
      <c r="J11" s="10">
        <f t="shared" si="1"/>
        <v>581</v>
      </c>
      <c r="K11" s="62">
        <v>301</v>
      </c>
      <c r="L11" s="63">
        <v>280</v>
      </c>
    </row>
    <row r="12" spans="1:14" ht="18" customHeight="1" x14ac:dyDescent="0.15">
      <c r="A12" s="6" t="s">
        <v>110</v>
      </c>
      <c r="B12" s="10">
        <f>SUM(F12:F16)</f>
        <v>1653</v>
      </c>
      <c r="C12" s="10">
        <f>SUM(G12:G16)</f>
        <v>938</v>
      </c>
      <c r="D12" s="10">
        <f>SUM(H12:H16)</f>
        <v>715</v>
      </c>
      <c r="E12" s="9" t="s">
        <v>10</v>
      </c>
      <c r="F12" s="10">
        <f t="shared" si="0"/>
        <v>331</v>
      </c>
      <c r="G12" s="10">
        <v>192</v>
      </c>
      <c r="H12" s="10">
        <v>139</v>
      </c>
      <c r="I12" s="9" t="s">
        <v>11</v>
      </c>
      <c r="J12" s="10">
        <f t="shared" si="1"/>
        <v>612</v>
      </c>
      <c r="K12" s="62">
        <v>294</v>
      </c>
      <c r="L12" s="63">
        <v>318</v>
      </c>
    </row>
    <row r="13" spans="1:14" ht="18" customHeight="1" x14ac:dyDescent="0.15">
      <c r="A13" s="6" t="s">
        <v>111</v>
      </c>
      <c r="B13" s="11">
        <f>SUM(F17:F21)</f>
        <v>1616</v>
      </c>
      <c r="C13" s="11">
        <f>SUM(G17:G21)</f>
        <v>883</v>
      </c>
      <c r="D13" s="11">
        <f>SUM(H17:H21)</f>
        <v>733</v>
      </c>
      <c r="E13" s="9" t="s">
        <v>12</v>
      </c>
      <c r="F13" s="10">
        <f t="shared" si="0"/>
        <v>305</v>
      </c>
      <c r="G13" s="10">
        <v>167</v>
      </c>
      <c r="H13" s="10">
        <v>138</v>
      </c>
      <c r="I13" s="9" t="s">
        <v>13</v>
      </c>
      <c r="J13" s="10">
        <f t="shared" si="1"/>
        <v>654</v>
      </c>
      <c r="K13" s="62">
        <v>312</v>
      </c>
      <c r="L13" s="63">
        <v>342</v>
      </c>
    </row>
    <row r="14" spans="1:14" ht="18" customHeight="1" x14ac:dyDescent="0.15">
      <c r="A14" s="6" t="s">
        <v>112</v>
      </c>
      <c r="B14" s="10">
        <f>SUM(F22:F26)</f>
        <v>1860</v>
      </c>
      <c r="C14" s="10">
        <f>SUM(G22:G26)</f>
        <v>925</v>
      </c>
      <c r="D14" s="10">
        <f>SUM(H22:H26)</f>
        <v>935</v>
      </c>
      <c r="E14" s="9" t="s">
        <v>14</v>
      </c>
      <c r="F14" s="10">
        <f t="shared" si="0"/>
        <v>330</v>
      </c>
      <c r="G14" s="10">
        <v>204</v>
      </c>
      <c r="H14" s="10">
        <v>126</v>
      </c>
      <c r="I14" s="9" t="s">
        <v>15</v>
      </c>
      <c r="J14" s="10">
        <f t="shared" si="1"/>
        <v>671</v>
      </c>
      <c r="K14" s="62">
        <v>317</v>
      </c>
      <c r="L14" s="63">
        <v>354</v>
      </c>
    </row>
    <row r="15" spans="1:14" ht="18" customHeight="1" x14ac:dyDescent="0.15">
      <c r="A15" s="6" t="s">
        <v>113</v>
      </c>
      <c r="B15" s="11">
        <f>SUM(F27:F31)</f>
        <v>2248</v>
      </c>
      <c r="C15" s="11">
        <f>SUM(G27:G31)</f>
        <v>1122</v>
      </c>
      <c r="D15" s="11">
        <f>SUM(H27:H31)</f>
        <v>1126</v>
      </c>
      <c r="E15" s="9" t="s">
        <v>16</v>
      </c>
      <c r="F15" s="10">
        <f t="shared" si="0"/>
        <v>363</v>
      </c>
      <c r="G15" s="10">
        <v>197</v>
      </c>
      <c r="H15" s="10">
        <v>166</v>
      </c>
      <c r="I15" s="9" t="s">
        <v>17</v>
      </c>
      <c r="J15" s="10">
        <f t="shared" si="1"/>
        <v>751</v>
      </c>
      <c r="K15" s="62">
        <v>342</v>
      </c>
      <c r="L15" s="63">
        <v>409</v>
      </c>
    </row>
    <row r="16" spans="1:14" ht="18" customHeight="1" x14ac:dyDescent="0.15">
      <c r="A16" s="6" t="s">
        <v>114</v>
      </c>
      <c r="B16" s="10">
        <f>SUM(F32:F36)</f>
        <v>2988</v>
      </c>
      <c r="C16" s="10">
        <f>SUM(G32:G36)</f>
        <v>1498</v>
      </c>
      <c r="D16" s="10">
        <f>SUM(H32:H36)</f>
        <v>1490</v>
      </c>
      <c r="E16" s="9" t="s">
        <v>18</v>
      </c>
      <c r="F16" s="10">
        <f t="shared" si="0"/>
        <v>324</v>
      </c>
      <c r="G16" s="10">
        <v>178</v>
      </c>
      <c r="H16" s="10">
        <v>146</v>
      </c>
      <c r="I16" s="9" t="s">
        <v>19</v>
      </c>
      <c r="J16" s="10">
        <f t="shared" si="1"/>
        <v>812</v>
      </c>
      <c r="K16" s="62">
        <v>410</v>
      </c>
      <c r="L16" s="63">
        <v>402</v>
      </c>
    </row>
    <row r="17" spans="1:12" ht="18" customHeight="1" x14ac:dyDescent="0.15">
      <c r="A17" s="6" t="s">
        <v>115</v>
      </c>
      <c r="B17" s="11">
        <f>SUM(F37:F41)</f>
        <v>3167</v>
      </c>
      <c r="C17" s="11">
        <f>SUM(G37:G41)</f>
        <v>1624</v>
      </c>
      <c r="D17" s="11">
        <f>SUM(H37:H41)</f>
        <v>1543</v>
      </c>
      <c r="E17" s="9" t="s">
        <v>20</v>
      </c>
      <c r="F17" s="10">
        <f t="shared" si="0"/>
        <v>322</v>
      </c>
      <c r="G17" s="10">
        <v>183</v>
      </c>
      <c r="H17" s="10">
        <v>139</v>
      </c>
      <c r="I17" s="9" t="s">
        <v>21</v>
      </c>
      <c r="J17" s="10">
        <f t="shared" si="1"/>
        <v>787</v>
      </c>
      <c r="K17" s="62">
        <v>364</v>
      </c>
      <c r="L17" s="63">
        <v>423</v>
      </c>
    </row>
    <row r="18" spans="1:12" ht="18" customHeight="1" x14ac:dyDescent="0.15">
      <c r="A18" s="6" t="s">
        <v>116</v>
      </c>
      <c r="B18" s="10">
        <f>SUM(F42:F46)</f>
        <v>2807</v>
      </c>
      <c r="C18" s="10">
        <f>SUM(G42:G46)</f>
        <v>1403</v>
      </c>
      <c r="D18" s="10">
        <f>SUM(H42:H46)</f>
        <v>1404</v>
      </c>
      <c r="E18" s="9" t="s">
        <v>22</v>
      </c>
      <c r="F18" s="10">
        <f t="shared" si="0"/>
        <v>314</v>
      </c>
      <c r="G18" s="10">
        <v>165</v>
      </c>
      <c r="H18" s="10">
        <v>149</v>
      </c>
      <c r="I18" s="9" t="s">
        <v>23</v>
      </c>
      <c r="J18" s="10">
        <f t="shared" si="1"/>
        <v>850</v>
      </c>
      <c r="K18" s="62">
        <v>392</v>
      </c>
      <c r="L18" s="63">
        <v>458</v>
      </c>
    </row>
    <row r="19" spans="1:12" ht="18" customHeight="1" x14ac:dyDescent="0.15">
      <c r="A19" s="6" t="s">
        <v>117</v>
      </c>
      <c r="B19" s="11">
        <f>SUM(J5:J9)</f>
        <v>2742</v>
      </c>
      <c r="C19" s="11">
        <f>SUM(K5:K9)</f>
        <v>1368</v>
      </c>
      <c r="D19" s="11">
        <f>SUM(L5:L9)</f>
        <v>1374</v>
      </c>
      <c r="E19" s="9" t="s">
        <v>24</v>
      </c>
      <c r="F19" s="10">
        <f t="shared" si="0"/>
        <v>354</v>
      </c>
      <c r="G19" s="10">
        <v>184</v>
      </c>
      <c r="H19" s="10">
        <v>170</v>
      </c>
      <c r="I19" s="9" t="s">
        <v>25</v>
      </c>
      <c r="J19" s="10">
        <f t="shared" si="1"/>
        <v>1079</v>
      </c>
      <c r="K19" s="62">
        <v>550</v>
      </c>
      <c r="L19" s="63">
        <v>529</v>
      </c>
    </row>
    <row r="20" spans="1:12" ht="18" customHeight="1" x14ac:dyDescent="0.15">
      <c r="A20" s="6" t="s">
        <v>118</v>
      </c>
      <c r="B20" s="10">
        <f>SUM(J10:J14)</f>
        <v>3128</v>
      </c>
      <c r="C20" s="10">
        <f>SUM(K10:K14)</f>
        <v>1526</v>
      </c>
      <c r="D20" s="10">
        <f>SUM(L10:L14)</f>
        <v>1602</v>
      </c>
      <c r="E20" s="9" t="s">
        <v>26</v>
      </c>
      <c r="F20" s="10">
        <f t="shared" si="0"/>
        <v>314</v>
      </c>
      <c r="G20" s="10">
        <v>184</v>
      </c>
      <c r="H20" s="10">
        <v>130</v>
      </c>
      <c r="I20" s="9" t="s">
        <v>27</v>
      </c>
      <c r="J20" s="10">
        <f t="shared" si="1"/>
        <v>1026</v>
      </c>
      <c r="K20" s="62">
        <v>498</v>
      </c>
      <c r="L20" s="63">
        <v>528</v>
      </c>
    </row>
    <row r="21" spans="1:12" ht="18" customHeight="1" x14ac:dyDescent="0.15">
      <c r="A21" s="6" t="s">
        <v>119</v>
      </c>
      <c r="B21" s="11">
        <f>SUM(J15:J19)</f>
        <v>4279</v>
      </c>
      <c r="C21" s="11">
        <f>SUM(K15:K19)</f>
        <v>2058</v>
      </c>
      <c r="D21" s="11">
        <f>SUM(L15:L19)</f>
        <v>2221</v>
      </c>
      <c r="E21" s="9" t="s">
        <v>28</v>
      </c>
      <c r="F21" s="10">
        <f t="shared" si="0"/>
        <v>312</v>
      </c>
      <c r="G21" s="10">
        <v>167</v>
      </c>
      <c r="H21" s="10">
        <v>145</v>
      </c>
      <c r="I21" s="9" t="s">
        <v>29</v>
      </c>
      <c r="J21" s="10">
        <f t="shared" si="1"/>
        <v>1001</v>
      </c>
      <c r="K21" s="62">
        <v>473</v>
      </c>
      <c r="L21" s="63">
        <v>528</v>
      </c>
    </row>
    <row r="22" spans="1:12" ht="18" customHeight="1" x14ac:dyDescent="0.15">
      <c r="A22" s="6" t="s">
        <v>120</v>
      </c>
      <c r="B22" s="10">
        <f>SUM(J20:J24)</f>
        <v>4002</v>
      </c>
      <c r="C22" s="10">
        <f>SUM(K20:K24)</f>
        <v>1867</v>
      </c>
      <c r="D22" s="10">
        <f>SUM(L20:L24)</f>
        <v>2135</v>
      </c>
      <c r="E22" s="9" t="s">
        <v>30</v>
      </c>
      <c r="F22" s="10">
        <f t="shared" si="0"/>
        <v>332</v>
      </c>
      <c r="G22" s="10">
        <v>161</v>
      </c>
      <c r="H22" s="10">
        <v>171</v>
      </c>
      <c r="I22" s="9" t="s">
        <v>31</v>
      </c>
      <c r="J22" s="10">
        <f t="shared" si="1"/>
        <v>686</v>
      </c>
      <c r="K22" s="62">
        <v>329</v>
      </c>
      <c r="L22" s="63">
        <v>357</v>
      </c>
    </row>
    <row r="23" spans="1:12" ht="18" customHeight="1" x14ac:dyDescent="0.15">
      <c r="A23" s="6" t="s">
        <v>121</v>
      </c>
      <c r="B23" s="11">
        <f>SUM(J25:J29)</f>
        <v>2893</v>
      </c>
      <c r="C23" s="11">
        <f>SUM(K25:K29)</f>
        <v>1238</v>
      </c>
      <c r="D23" s="11">
        <f>SUM(L25:L29)</f>
        <v>1655</v>
      </c>
      <c r="E23" s="9" t="s">
        <v>32</v>
      </c>
      <c r="F23" s="10">
        <f t="shared" si="0"/>
        <v>366</v>
      </c>
      <c r="G23" s="10">
        <v>201</v>
      </c>
      <c r="H23" s="10">
        <v>165</v>
      </c>
      <c r="I23" s="9" t="s">
        <v>33</v>
      </c>
      <c r="J23" s="10">
        <f t="shared" si="1"/>
        <v>572</v>
      </c>
      <c r="K23" s="62">
        <v>279</v>
      </c>
      <c r="L23" s="63">
        <v>293</v>
      </c>
    </row>
    <row r="24" spans="1:12" ht="18" customHeight="1" x14ac:dyDescent="0.15">
      <c r="A24" s="6" t="s">
        <v>122</v>
      </c>
      <c r="B24" s="10">
        <f>SUM(J30:J34)</f>
        <v>1961</v>
      </c>
      <c r="C24" s="10">
        <f>SUM(K30:K34)</f>
        <v>723</v>
      </c>
      <c r="D24" s="10">
        <f>SUM(L30:L34)</f>
        <v>1238</v>
      </c>
      <c r="E24" s="9" t="s">
        <v>34</v>
      </c>
      <c r="F24" s="10">
        <f t="shared" si="0"/>
        <v>368</v>
      </c>
      <c r="G24" s="10">
        <v>177</v>
      </c>
      <c r="H24" s="10">
        <v>191</v>
      </c>
      <c r="I24" s="9" t="s">
        <v>35</v>
      </c>
      <c r="J24" s="10">
        <f t="shared" si="1"/>
        <v>717</v>
      </c>
      <c r="K24" s="62">
        <v>288</v>
      </c>
      <c r="L24" s="63">
        <v>429</v>
      </c>
    </row>
    <row r="25" spans="1:12" ht="18" customHeight="1" x14ac:dyDescent="0.15">
      <c r="A25" s="6" t="s">
        <v>123</v>
      </c>
      <c r="B25" s="11">
        <f>SUM(J35:J39)</f>
        <v>1119</v>
      </c>
      <c r="C25" s="11">
        <f>SUM(K35:K39)</f>
        <v>294</v>
      </c>
      <c r="D25" s="11">
        <f>SUM(L35:L39)</f>
        <v>825</v>
      </c>
      <c r="E25" s="9" t="s">
        <v>36</v>
      </c>
      <c r="F25" s="10">
        <f t="shared" si="0"/>
        <v>366</v>
      </c>
      <c r="G25" s="10">
        <v>177</v>
      </c>
      <c r="H25" s="10">
        <v>189</v>
      </c>
      <c r="I25" s="9" t="s">
        <v>37</v>
      </c>
      <c r="J25" s="10">
        <f t="shared" si="1"/>
        <v>689</v>
      </c>
      <c r="K25" s="62">
        <v>312</v>
      </c>
      <c r="L25" s="63">
        <v>377</v>
      </c>
    </row>
    <row r="26" spans="1:12" ht="18" customHeight="1" x14ac:dyDescent="0.15">
      <c r="A26" s="6" t="s">
        <v>124</v>
      </c>
      <c r="B26" s="10">
        <f>SUM(J40:J44)</f>
        <v>387</v>
      </c>
      <c r="C26" s="10">
        <f>SUM(K40:K44)</f>
        <v>76</v>
      </c>
      <c r="D26" s="10">
        <f>SUM(L40:L44)</f>
        <v>311</v>
      </c>
      <c r="E26" s="9" t="s">
        <v>38</v>
      </c>
      <c r="F26" s="10">
        <f t="shared" si="0"/>
        <v>428</v>
      </c>
      <c r="G26" s="10">
        <v>209</v>
      </c>
      <c r="H26" s="10">
        <v>219</v>
      </c>
      <c r="I26" s="9" t="s">
        <v>39</v>
      </c>
      <c r="J26" s="10">
        <f t="shared" si="1"/>
        <v>610</v>
      </c>
      <c r="K26" s="62">
        <v>249</v>
      </c>
      <c r="L26" s="63">
        <v>361</v>
      </c>
    </row>
    <row r="27" spans="1:12" ht="18" customHeight="1" x14ac:dyDescent="0.15">
      <c r="A27" s="6" t="s">
        <v>125</v>
      </c>
      <c r="B27" s="11">
        <f>J45</f>
        <v>61</v>
      </c>
      <c r="C27" s="11">
        <f>K45</f>
        <v>9</v>
      </c>
      <c r="D27" s="11">
        <f>L45</f>
        <v>52</v>
      </c>
      <c r="E27" s="9" t="s">
        <v>40</v>
      </c>
      <c r="F27" s="10">
        <f t="shared" si="0"/>
        <v>394</v>
      </c>
      <c r="G27" s="10">
        <v>204</v>
      </c>
      <c r="H27" s="10">
        <v>190</v>
      </c>
      <c r="I27" s="9" t="s">
        <v>41</v>
      </c>
      <c r="J27" s="10">
        <f t="shared" si="1"/>
        <v>625</v>
      </c>
      <c r="K27" s="62">
        <v>271</v>
      </c>
      <c r="L27" s="63">
        <v>354</v>
      </c>
    </row>
    <row r="28" spans="1:12" ht="18" customHeight="1" x14ac:dyDescent="0.15">
      <c r="A28" s="6"/>
      <c r="B28" s="10"/>
      <c r="C28" s="10"/>
      <c r="D28" s="11"/>
      <c r="E28" s="9" t="s">
        <v>42</v>
      </c>
      <c r="F28" s="10">
        <f t="shared" si="0"/>
        <v>436</v>
      </c>
      <c r="G28" s="10">
        <v>220</v>
      </c>
      <c r="H28" s="10">
        <v>216</v>
      </c>
      <c r="I28" s="9" t="s">
        <v>43</v>
      </c>
      <c r="J28" s="10">
        <f t="shared" si="1"/>
        <v>516</v>
      </c>
      <c r="K28" s="62">
        <v>234</v>
      </c>
      <c r="L28" s="63">
        <v>282</v>
      </c>
    </row>
    <row r="29" spans="1:12" ht="18" customHeight="1" x14ac:dyDescent="0.15">
      <c r="A29" s="12" t="s">
        <v>126</v>
      </c>
      <c r="B29" s="10">
        <f t="shared" ref="B29:B46" si="2">C29+D29</f>
        <v>198</v>
      </c>
      <c r="C29" s="10">
        <v>96</v>
      </c>
      <c r="D29" s="10">
        <v>102</v>
      </c>
      <c r="E29" s="9" t="s">
        <v>44</v>
      </c>
      <c r="F29" s="10">
        <f t="shared" si="0"/>
        <v>440</v>
      </c>
      <c r="G29" s="10">
        <v>216</v>
      </c>
      <c r="H29" s="10">
        <v>224</v>
      </c>
      <c r="I29" s="9" t="s">
        <v>45</v>
      </c>
      <c r="J29" s="10">
        <f t="shared" si="1"/>
        <v>453</v>
      </c>
      <c r="K29" s="62">
        <v>172</v>
      </c>
      <c r="L29" s="63">
        <v>281</v>
      </c>
    </row>
    <row r="30" spans="1:12" ht="18" customHeight="1" x14ac:dyDescent="0.15">
      <c r="A30" s="12" t="s">
        <v>127</v>
      </c>
      <c r="B30" s="10">
        <f t="shared" si="2"/>
        <v>192</v>
      </c>
      <c r="C30" s="10">
        <v>91</v>
      </c>
      <c r="D30" s="10">
        <v>101</v>
      </c>
      <c r="E30" s="9" t="s">
        <v>46</v>
      </c>
      <c r="F30" s="10">
        <f t="shared" si="0"/>
        <v>455</v>
      </c>
      <c r="G30" s="10">
        <v>238</v>
      </c>
      <c r="H30" s="10">
        <v>217</v>
      </c>
      <c r="I30" s="9" t="s">
        <v>47</v>
      </c>
      <c r="J30" s="10">
        <f t="shared" si="1"/>
        <v>412</v>
      </c>
      <c r="K30" s="62">
        <v>168</v>
      </c>
      <c r="L30" s="63">
        <v>244</v>
      </c>
    </row>
    <row r="31" spans="1:12" ht="18" customHeight="1" x14ac:dyDescent="0.15">
      <c r="A31" s="12" t="s">
        <v>48</v>
      </c>
      <c r="B31" s="10">
        <f t="shared" si="2"/>
        <v>208</v>
      </c>
      <c r="C31" s="10">
        <v>106</v>
      </c>
      <c r="D31" s="10">
        <v>102</v>
      </c>
      <c r="E31" s="9" t="s">
        <v>49</v>
      </c>
      <c r="F31" s="10">
        <f t="shared" si="0"/>
        <v>523</v>
      </c>
      <c r="G31" s="10">
        <v>244</v>
      </c>
      <c r="H31" s="10">
        <v>279</v>
      </c>
      <c r="I31" s="9" t="s">
        <v>50</v>
      </c>
      <c r="J31" s="10">
        <f t="shared" si="1"/>
        <v>423</v>
      </c>
      <c r="K31" s="62">
        <v>145</v>
      </c>
      <c r="L31" s="63">
        <v>278</v>
      </c>
    </row>
    <row r="32" spans="1:12" ht="18" customHeight="1" x14ac:dyDescent="0.15">
      <c r="A32" s="12" t="s">
        <v>51</v>
      </c>
      <c r="B32" s="10">
        <f t="shared" si="2"/>
        <v>221</v>
      </c>
      <c r="C32" s="10">
        <v>113</v>
      </c>
      <c r="D32" s="10">
        <v>108</v>
      </c>
      <c r="E32" s="9" t="s">
        <v>52</v>
      </c>
      <c r="F32" s="10">
        <f t="shared" si="0"/>
        <v>577</v>
      </c>
      <c r="G32" s="10">
        <v>289</v>
      </c>
      <c r="H32" s="10">
        <v>288</v>
      </c>
      <c r="I32" s="9" t="s">
        <v>53</v>
      </c>
      <c r="J32" s="10">
        <f t="shared" si="1"/>
        <v>426</v>
      </c>
      <c r="K32" s="62">
        <v>160</v>
      </c>
      <c r="L32" s="63">
        <v>266</v>
      </c>
    </row>
    <row r="33" spans="1:12" ht="18" customHeight="1" x14ac:dyDescent="0.15">
      <c r="A33" s="12" t="s">
        <v>54</v>
      </c>
      <c r="B33" s="10">
        <f t="shared" si="2"/>
        <v>190</v>
      </c>
      <c r="C33" s="10">
        <v>113</v>
      </c>
      <c r="D33" s="10">
        <v>77</v>
      </c>
      <c r="E33" s="9" t="s">
        <v>55</v>
      </c>
      <c r="F33" s="10">
        <f t="shared" si="0"/>
        <v>555</v>
      </c>
      <c r="G33" s="10">
        <v>282</v>
      </c>
      <c r="H33" s="10">
        <v>273</v>
      </c>
      <c r="I33" s="9" t="s">
        <v>56</v>
      </c>
      <c r="J33" s="10">
        <f t="shared" si="1"/>
        <v>374</v>
      </c>
      <c r="K33" s="62">
        <v>129</v>
      </c>
      <c r="L33" s="63">
        <v>245</v>
      </c>
    </row>
    <row r="34" spans="1:12" ht="18" customHeight="1" x14ac:dyDescent="0.15">
      <c r="A34" s="12" t="s">
        <v>57</v>
      </c>
      <c r="B34" s="10">
        <f t="shared" si="2"/>
        <v>230</v>
      </c>
      <c r="C34" s="10">
        <v>119</v>
      </c>
      <c r="D34" s="10">
        <v>111</v>
      </c>
      <c r="E34" s="9" t="s">
        <v>58</v>
      </c>
      <c r="F34" s="10">
        <f t="shared" si="0"/>
        <v>630</v>
      </c>
      <c r="G34" s="10">
        <v>331</v>
      </c>
      <c r="H34" s="10">
        <v>299</v>
      </c>
      <c r="I34" s="9" t="s">
        <v>59</v>
      </c>
      <c r="J34" s="10">
        <f t="shared" si="1"/>
        <v>326</v>
      </c>
      <c r="K34" s="62">
        <v>121</v>
      </c>
      <c r="L34" s="63">
        <v>205</v>
      </c>
    </row>
    <row r="35" spans="1:12" ht="18" customHeight="1" x14ac:dyDescent="0.15">
      <c r="A35" s="12" t="s">
        <v>60</v>
      </c>
      <c r="B35" s="10">
        <f t="shared" si="2"/>
        <v>220</v>
      </c>
      <c r="C35" s="10">
        <v>127</v>
      </c>
      <c r="D35" s="10">
        <v>93</v>
      </c>
      <c r="E35" s="9" t="s">
        <v>61</v>
      </c>
      <c r="F35" s="10">
        <f t="shared" si="0"/>
        <v>606</v>
      </c>
      <c r="G35" s="10">
        <v>291</v>
      </c>
      <c r="H35" s="10">
        <v>315</v>
      </c>
      <c r="I35" s="9" t="s">
        <v>62</v>
      </c>
      <c r="J35" s="10">
        <f t="shared" si="1"/>
        <v>295</v>
      </c>
      <c r="K35" s="62">
        <v>85</v>
      </c>
      <c r="L35" s="63">
        <v>210</v>
      </c>
    </row>
    <row r="36" spans="1:12" ht="18" customHeight="1" x14ac:dyDescent="0.15">
      <c r="A36" s="12" t="s">
        <v>63</v>
      </c>
      <c r="B36" s="10">
        <f t="shared" si="2"/>
        <v>251</v>
      </c>
      <c r="C36" s="10">
        <v>147</v>
      </c>
      <c r="D36" s="10">
        <v>104</v>
      </c>
      <c r="E36" s="9" t="s">
        <v>64</v>
      </c>
      <c r="F36" s="10">
        <f t="shared" si="0"/>
        <v>620</v>
      </c>
      <c r="G36" s="10">
        <v>305</v>
      </c>
      <c r="H36" s="10">
        <v>315</v>
      </c>
      <c r="I36" s="9" t="s">
        <v>65</v>
      </c>
      <c r="J36" s="10">
        <f t="shared" si="1"/>
        <v>274</v>
      </c>
      <c r="K36" s="62">
        <v>77</v>
      </c>
      <c r="L36" s="63">
        <v>197</v>
      </c>
    </row>
    <row r="37" spans="1:12" ht="18" customHeight="1" x14ac:dyDescent="0.15">
      <c r="A37" s="12" t="s">
        <v>66</v>
      </c>
      <c r="B37" s="10">
        <f t="shared" si="2"/>
        <v>272</v>
      </c>
      <c r="C37" s="10">
        <v>128</v>
      </c>
      <c r="D37" s="10">
        <v>144</v>
      </c>
      <c r="E37" s="9" t="s">
        <v>67</v>
      </c>
      <c r="F37" s="10">
        <f t="shared" si="0"/>
        <v>658</v>
      </c>
      <c r="G37" s="10">
        <v>337</v>
      </c>
      <c r="H37" s="10">
        <v>321</v>
      </c>
      <c r="I37" s="9" t="s">
        <v>68</v>
      </c>
      <c r="J37" s="10">
        <f t="shared" si="1"/>
        <v>205</v>
      </c>
      <c r="K37" s="62">
        <v>57</v>
      </c>
      <c r="L37" s="63">
        <v>148</v>
      </c>
    </row>
    <row r="38" spans="1:12" ht="18" customHeight="1" x14ac:dyDescent="0.15">
      <c r="A38" s="12" t="s">
        <v>69</v>
      </c>
      <c r="B38" s="10">
        <f t="shared" si="2"/>
        <v>287</v>
      </c>
      <c r="C38" s="10">
        <v>152</v>
      </c>
      <c r="D38" s="10">
        <v>135</v>
      </c>
      <c r="E38" s="9" t="s">
        <v>70</v>
      </c>
      <c r="F38" s="10">
        <f t="shared" si="0"/>
        <v>624</v>
      </c>
      <c r="G38" s="10">
        <v>296</v>
      </c>
      <c r="H38" s="10">
        <v>328</v>
      </c>
      <c r="I38" s="9" t="s">
        <v>71</v>
      </c>
      <c r="J38" s="10">
        <f t="shared" si="1"/>
        <v>202</v>
      </c>
      <c r="K38" s="62">
        <v>44</v>
      </c>
      <c r="L38" s="63">
        <v>158</v>
      </c>
    </row>
    <row r="39" spans="1:12" ht="18" customHeight="1" x14ac:dyDescent="0.15">
      <c r="A39" s="12" t="s">
        <v>72</v>
      </c>
      <c r="B39" s="10">
        <f t="shared" si="2"/>
        <v>280</v>
      </c>
      <c r="C39" s="10">
        <v>145</v>
      </c>
      <c r="D39" s="10">
        <v>135</v>
      </c>
      <c r="E39" s="9" t="s">
        <v>73</v>
      </c>
      <c r="F39" s="10">
        <f t="shared" si="0"/>
        <v>669</v>
      </c>
      <c r="G39" s="10">
        <v>362</v>
      </c>
      <c r="H39" s="10">
        <v>307</v>
      </c>
      <c r="I39" s="9" t="s">
        <v>74</v>
      </c>
      <c r="J39" s="10">
        <f t="shared" si="1"/>
        <v>143</v>
      </c>
      <c r="K39" s="62">
        <v>31</v>
      </c>
      <c r="L39" s="63">
        <v>112</v>
      </c>
    </row>
    <row r="40" spans="1:12" ht="18" customHeight="1" x14ac:dyDescent="0.15">
      <c r="A40" s="12" t="s">
        <v>75</v>
      </c>
      <c r="B40" s="10">
        <f t="shared" si="2"/>
        <v>318</v>
      </c>
      <c r="C40" s="10">
        <v>158</v>
      </c>
      <c r="D40" s="10">
        <v>160</v>
      </c>
      <c r="E40" s="9" t="s">
        <v>76</v>
      </c>
      <c r="F40" s="10">
        <f t="shared" si="0"/>
        <v>588</v>
      </c>
      <c r="G40" s="10">
        <v>314</v>
      </c>
      <c r="H40" s="10">
        <v>274</v>
      </c>
      <c r="I40" s="9" t="s">
        <v>77</v>
      </c>
      <c r="J40" s="10">
        <f t="shared" si="1"/>
        <v>116</v>
      </c>
      <c r="K40" s="62">
        <v>29</v>
      </c>
      <c r="L40" s="63">
        <v>87</v>
      </c>
    </row>
    <row r="41" spans="1:12" ht="18" customHeight="1" x14ac:dyDescent="0.15">
      <c r="A41" s="12" t="s">
        <v>78</v>
      </c>
      <c r="B41" s="10">
        <f t="shared" si="2"/>
        <v>347</v>
      </c>
      <c r="C41" s="10">
        <v>174</v>
      </c>
      <c r="D41" s="10">
        <v>173</v>
      </c>
      <c r="E41" s="9" t="s">
        <v>79</v>
      </c>
      <c r="F41" s="10">
        <f t="shared" si="0"/>
        <v>628</v>
      </c>
      <c r="G41" s="10">
        <v>315</v>
      </c>
      <c r="H41" s="10">
        <v>313</v>
      </c>
      <c r="I41" s="9" t="s">
        <v>80</v>
      </c>
      <c r="J41" s="10">
        <f t="shared" si="1"/>
        <v>101</v>
      </c>
      <c r="K41" s="62">
        <v>22</v>
      </c>
      <c r="L41" s="63">
        <v>79</v>
      </c>
    </row>
    <row r="42" spans="1:12" ht="18" customHeight="1" x14ac:dyDescent="0.15">
      <c r="A42" s="12" t="s">
        <v>81</v>
      </c>
      <c r="B42" s="10">
        <f t="shared" si="2"/>
        <v>325</v>
      </c>
      <c r="C42" s="10">
        <v>181</v>
      </c>
      <c r="D42" s="10">
        <v>144</v>
      </c>
      <c r="E42" s="9" t="s">
        <v>82</v>
      </c>
      <c r="F42" s="10">
        <f t="shared" si="0"/>
        <v>601</v>
      </c>
      <c r="G42" s="10">
        <v>311</v>
      </c>
      <c r="H42" s="10">
        <v>290</v>
      </c>
      <c r="I42" s="9" t="s">
        <v>83</v>
      </c>
      <c r="J42" s="10">
        <f t="shared" si="1"/>
        <v>67</v>
      </c>
      <c r="K42" s="62">
        <v>11</v>
      </c>
      <c r="L42" s="63">
        <v>56</v>
      </c>
    </row>
    <row r="43" spans="1:12" ht="18" customHeight="1" x14ac:dyDescent="0.15">
      <c r="A43" s="12" t="s">
        <v>84</v>
      </c>
      <c r="B43" s="10">
        <f t="shared" si="2"/>
        <v>344</v>
      </c>
      <c r="C43" s="10">
        <v>179</v>
      </c>
      <c r="D43" s="10">
        <v>165</v>
      </c>
      <c r="E43" s="9" t="s">
        <v>85</v>
      </c>
      <c r="F43" s="10">
        <f t="shared" si="0"/>
        <v>652</v>
      </c>
      <c r="G43" s="10">
        <v>323</v>
      </c>
      <c r="H43" s="10">
        <v>329</v>
      </c>
      <c r="I43" s="9" t="s">
        <v>86</v>
      </c>
      <c r="J43" s="10">
        <f t="shared" si="1"/>
        <v>56</v>
      </c>
      <c r="K43" s="62">
        <v>7</v>
      </c>
      <c r="L43" s="63">
        <v>49</v>
      </c>
    </row>
    <row r="44" spans="1:12" ht="18" customHeight="1" x14ac:dyDescent="0.15">
      <c r="A44" s="12" t="s">
        <v>87</v>
      </c>
      <c r="B44" s="10">
        <f t="shared" si="2"/>
        <v>359</v>
      </c>
      <c r="C44" s="10">
        <v>184</v>
      </c>
      <c r="D44" s="10">
        <v>175</v>
      </c>
      <c r="E44" s="9" t="s">
        <v>88</v>
      </c>
      <c r="F44" s="10">
        <f t="shared" si="0"/>
        <v>384</v>
      </c>
      <c r="G44" s="10">
        <v>184</v>
      </c>
      <c r="H44" s="10">
        <v>200</v>
      </c>
      <c r="I44" s="9" t="s">
        <v>89</v>
      </c>
      <c r="J44" s="10">
        <f t="shared" si="1"/>
        <v>47</v>
      </c>
      <c r="K44" s="62">
        <v>7</v>
      </c>
      <c r="L44" s="63">
        <v>40</v>
      </c>
    </row>
    <row r="45" spans="1:12" ht="18" customHeight="1" x14ac:dyDescent="0.15">
      <c r="A45" s="12" t="s">
        <v>90</v>
      </c>
      <c r="B45" s="10">
        <f t="shared" si="2"/>
        <v>389</v>
      </c>
      <c r="C45" s="10">
        <v>222</v>
      </c>
      <c r="D45" s="10">
        <v>167</v>
      </c>
      <c r="E45" s="9" t="s">
        <v>91</v>
      </c>
      <c r="F45" s="10">
        <f t="shared" si="0"/>
        <v>604</v>
      </c>
      <c r="G45" s="10">
        <v>293</v>
      </c>
      <c r="H45" s="10">
        <v>311</v>
      </c>
      <c r="I45" s="9" t="s">
        <v>125</v>
      </c>
      <c r="J45" s="10">
        <f t="shared" si="1"/>
        <v>61</v>
      </c>
      <c r="K45" s="62">
        <v>9</v>
      </c>
      <c r="L45" s="63">
        <v>52</v>
      </c>
    </row>
    <row r="46" spans="1:12" ht="18" customHeight="1" x14ac:dyDescent="0.15">
      <c r="A46" s="12" t="s">
        <v>92</v>
      </c>
      <c r="B46" s="10">
        <f t="shared" si="2"/>
        <v>376</v>
      </c>
      <c r="C46" s="10">
        <v>220</v>
      </c>
      <c r="D46" s="10">
        <v>156</v>
      </c>
      <c r="E46" s="9" t="s">
        <v>93</v>
      </c>
      <c r="F46" s="10">
        <f t="shared" si="0"/>
        <v>566</v>
      </c>
      <c r="G46" s="10">
        <v>292</v>
      </c>
      <c r="H46" s="10">
        <v>274</v>
      </c>
      <c r="I46" s="5"/>
      <c r="J46" s="22"/>
      <c r="K46" s="22"/>
      <c r="L46" s="22"/>
    </row>
    <row r="47" spans="1:12" ht="18" customHeight="1" x14ac:dyDescent="0.15"/>
    <row r="48" spans="1:12" ht="18" customHeight="1" x14ac:dyDescent="0.15"/>
    <row r="49" spans="1:12" ht="18" customHeight="1" x14ac:dyDescent="0.15">
      <c r="A49" s="20"/>
      <c r="B49" s="94"/>
      <c r="C49" s="94"/>
      <c r="D49" s="1"/>
      <c r="E49" s="2"/>
      <c r="F49" s="1"/>
      <c r="G49" s="1"/>
      <c r="H49" s="1"/>
      <c r="I49" s="2"/>
      <c r="J49" s="95" t="str">
        <f>I2</f>
        <v>令和6年1月1日現在</v>
      </c>
      <c r="K49" s="96"/>
      <c r="L49" s="96"/>
    </row>
    <row r="50" spans="1:12" ht="18" customHeight="1" x14ac:dyDescent="0.15">
      <c r="A50" s="19"/>
      <c r="B50" s="15"/>
      <c r="C50" s="13"/>
      <c r="D50" s="1"/>
      <c r="E50" s="2"/>
      <c r="F50" s="1"/>
      <c r="G50" s="1"/>
      <c r="H50" s="1"/>
      <c r="J50" s="17"/>
      <c r="K50" s="17"/>
      <c r="L50" s="18" t="s">
        <v>129</v>
      </c>
    </row>
    <row r="51" spans="1:12" ht="18" customHeight="1" x14ac:dyDescent="0.15">
      <c r="A51" s="3" t="s">
        <v>94</v>
      </c>
      <c r="B51" s="3" t="s">
        <v>95</v>
      </c>
      <c r="C51" s="3" t="s">
        <v>96</v>
      </c>
      <c r="D51" s="7" t="s">
        <v>97</v>
      </c>
      <c r="E51" s="5" t="s">
        <v>98</v>
      </c>
      <c r="F51" s="6" t="s">
        <v>95</v>
      </c>
      <c r="G51" s="6" t="s">
        <v>96</v>
      </c>
      <c r="H51" s="7" t="s">
        <v>97</v>
      </c>
      <c r="I51" s="5" t="s">
        <v>98</v>
      </c>
      <c r="J51" s="6" t="s">
        <v>95</v>
      </c>
      <c r="K51" s="6" t="s">
        <v>96</v>
      </c>
      <c r="L51" s="6" t="s">
        <v>97</v>
      </c>
    </row>
    <row r="52" spans="1:12" ht="18" customHeight="1" x14ac:dyDescent="0.15">
      <c r="A52" s="23" t="s">
        <v>99</v>
      </c>
      <c r="B52" s="24">
        <f>SUM(B54:B74)</f>
        <v>43572</v>
      </c>
      <c r="C52" s="25">
        <f>SUM(C54:C74)</f>
        <v>21171</v>
      </c>
      <c r="D52" s="24">
        <f>SUM(D54:D74)</f>
        <v>22401</v>
      </c>
      <c r="E52" s="26" t="s">
        <v>131</v>
      </c>
      <c r="F52" s="48">
        <f t="shared" ref="F52:F93" si="3">+G52+H52</f>
        <v>357</v>
      </c>
      <c r="G52" s="49">
        <v>175</v>
      </c>
      <c r="H52" s="53">
        <v>182</v>
      </c>
      <c r="I52" s="26" t="s">
        <v>137</v>
      </c>
      <c r="J52" s="48">
        <f t="shared" ref="J52:J92" si="4">+K52+L52</f>
        <v>513</v>
      </c>
      <c r="K52" s="60">
        <v>239</v>
      </c>
      <c r="L52" s="61">
        <v>274</v>
      </c>
    </row>
    <row r="53" spans="1:12" ht="18" customHeight="1" x14ac:dyDescent="0.15">
      <c r="A53" s="23"/>
      <c r="B53" s="27"/>
      <c r="C53" s="27"/>
      <c r="D53" s="28"/>
      <c r="E53" s="26" t="s">
        <v>138</v>
      </c>
      <c r="F53" s="48">
        <f t="shared" si="3"/>
        <v>321</v>
      </c>
      <c r="G53" s="49">
        <v>163</v>
      </c>
      <c r="H53" s="53">
        <v>158</v>
      </c>
      <c r="I53" s="26" t="s">
        <v>139</v>
      </c>
      <c r="J53" s="48">
        <f t="shared" si="4"/>
        <v>519</v>
      </c>
      <c r="K53" s="62">
        <v>275</v>
      </c>
      <c r="L53" s="63">
        <v>244</v>
      </c>
    </row>
    <row r="54" spans="1:12" ht="18" customHeight="1" x14ac:dyDescent="0.15">
      <c r="A54" s="23" t="s">
        <v>140</v>
      </c>
      <c r="B54" s="28">
        <f>SUM(B76:B80)</f>
        <v>1004</v>
      </c>
      <c r="C54" s="29">
        <f>SUM(C76:C80)</f>
        <v>517</v>
      </c>
      <c r="D54" s="30">
        <f>SUM(D76:D80)</f>
        <v>487</v>
      </c>
      <c r="E54" s="26" t="s">
        <v>0</v>
      </c>
      <c r="F54" s="48">
        <f t="shared" si="3"/>
        <v>283</v>
      </c>
      <c r="G54" s="49">
        <v>149</v>
      </c>
      <c r="H54" s="53">
        <v>134</v>
      </c>
      <c r="I54" s="26" t="s">
        <v>1</v>
      </c>
      <c r="J54" s="48">
        <f t="shared" si="4"/>
        <v>532</v>
      </c>
      <c r="K54" s="62">
        <v>270</v>
      </c>
      <c r="L54" s="63">
        <v>262</v>
      </c>
    </row>
    <row r="55" spans="1:12" ht="18" customHeight="1" x14ac:dyDescent="0.15">
      <c r="A55" s="23" t="s">
        <v>141</v>
      </c>
      <c r="B55" s="27">
        <f>SUM(B81:B85)</f>
        <v>1253</v>
      </c>
      <c r="C55" s="29">
        <f>SUM(C81:C85)</f>
        <v>670</v>
      </c>
      <c r="D55" s="30">
        <f>SUM(D81:D85)</f>
        <v>583</v>
      </c>
      <c r="E55" s="26" t="s">
        <v>2</v>
      </c>
      <c r="F55" s="48">
        <f t="shared" si="3"/>
        <v>320</v>
      </c>
      <c r="G55" s="49">
        <v>179</v>
      </c>
      <c r="H55" s="54">
        <v>141</v>
      </c>
      <c r="I55" s="26" t="s">
        <v>3</v>
      </c>
      <c r="J55" s="48">
        <f t="shared" si="4"/>
        <v>582</v>
      </c>
      <c r="K55" s="62">
        <v>277</v>
      </c>
      <c r="L55" s="63">
        <v>305</v>
      </c>
    </row>
    <row r="56" spans="1:12" ht="18" customHeight="1" x14ac:dyDescent="0.15">
      <c r="A56" s="23" t="s">
        <v>142</v>
      </c>
      <c r="B56" s="27">
        <f>SUM(B86:B90)</f>
        <v>1607</v>
      </c>
      <c r="C56" s="29">
        <f>SUM(C86:C90)</f>
        <v>835</v>
      </c>
      <c r="D56" s="30">
        <f>SUM(D86:D90)</f>
        <v>772</v>
      </c>
      <c r="E56" s="26" t="s">
        <v>4</v>
      </c>
      <c r="F56" s="48">
        <f t="shared" si="3"/>
        <v>316</v>
      </c>
      <c r="G56" s="49">
        <v>160</v>
      </c>
      <c r="H56" s="53">
        <v>156</v>
      </c>
      <c r="I56" s="26" t="s">
        <v>5</v>
      </c>
      <c r="J56" s="48">
        <f t="shared" si="4"/>
        <v>569</v>
      </c>
      <c r="K56" s="62">
        <v>302</v>
      </c>
      <c r="L56" s="63">
        <v>267</v>
      </c>
    </row>
    <row r="57" spans="1:12" ht="18" customHeight="1" x14ac:dyDescent="0.15">
      <c r="A57" s="23" t="s">
        <v>143</v>
      </c>
      <c r="B57" s="27">
        <f>+B91+B92+B93+F52+F53</f>
        <v>1797</v>
      </c>
      <c r="C57" s="30">
        <f>+C91+C92+C93+G52+G53</f>
        <v>960</v>
      </c>
      <c r="D57" s="30">
        <f>+D91+D92+D93+H52+H53</f>
        <v>837</v>
      </c>
      <c r="E57" s="26" t="s">
        <v>6</v>
      </c>
      <c r="F57" s="48">
        <f t="shared" si="3"/>
        <v>270</v>
      </c>
      <c r="G57" s="49">
        <v>146</v>
      </c>
      <c r="H57" s="53">
        <v>124</v>
      </c>
      <c r="I57" s="26" t="s">
        <v>7</v>
      </c>
      <c r="J57" s="48">
        <f t="shared" si="4"/>
        <v>608</v>
      </c>
      <c r="K57" s="62">
        <v>302</v>
      </c>
      <c r="L57" s="63">
        <v>306</v>
      </c>
    </row>
    <row r="58" spans="1:12" ht="18" customHeight="1" x14ac:dyDescent="0.15">
      <c r="A58" s="23" t="s">
        <v>144</v>
      </c>
      <c r="B58" s="27">
        <f>SUM(F54:F58)</f>
        <v>1470</v>
      </c>
      <c r="C58" s="31">
        <f>SUM(G54:G58)</f>
        <v>794</v>
      </c>
      <c r="D58" s="32">
        <f>SUM(H54:H58)</f>
        <v>676</v>
      </c>
      <c r="E58" s="26" t="s">
        <v>8</v>
      </c>
      <c r="F58" s="48">
        <f t="shared" si="3"/>
        <v>281</v>
      </c>
      <c r="G58" s="49">
        <v>160</v>
      </c>
      <c r="H58" s="53">
        <v>121</v>
      </c>
      <c r="I58" s="26" t="s">
        <v>9</v>
      </c>
      <c r="J58" s="48">
        <f t="shared" si="4"/>
        <v>577</v>
      </c>
      <c r="K58" s="62">
        <v>300</v>
      </c>
      <c r="L58" s="63">
        <v>277</v>
      </c>
    </row>
    <row r="59" spans="1:12" ht="18" customHeight="1" x14ac:dyDescent="0.15">
      <c r="A59" s="23" t="s">
        <v>145</v>
      </c>
      <c r="B59" s="27">
        <f>SUM(F59:F63)</f>
        <v>1536</v>
      </c>
      <c r="C59" s="29">
        <f>SUM(G59:G63)</f>
        <v>881</v>
      </c>
      <c r="D59" s="30">
        <f>SUM(H59:H63)</f>
        <v>655</v>
      </c>
      <c r="E59" s="26" t="s">
        <v>10</v>
      </c>
      <c r="F59" s="48">
        <f t="shared" si="3"/>
        <v>309</v>
      </c>
      <c r="G59" s="49">
        <v>183</v>
      </c>
      <c r="H59" s="53">
        <v>126</v>
      </c>
      <c r="I59" s="26" t="s">
        <v>11</v>
      </c>
      <c r="J59" s="48">
        <f t="shared" si="4"/>
        <v>608</v>
      </c>
      <c r="K59" s="62">
        <v>292</v>
      </c>
      <c r="L59" s="63">
        <v>316</v>
      </c>
    </row>
    <row r="60" spans="1:12" ht="18" customHeight="1" x14ac:dyDescent="0.15">
      <c r="A60" s="23" t="s">
        <v>146</v>
      </c>
      <c r="B60" s="27">
        <f>SUM(F64:F68)</f>
        <v>1548</v>
      </c>
      <c r="C60" s="29">
        <f>SUM(G64:G68)</f>
        <v>847</v>
      </c>
      <c r="D60" s="30">
        <f>SUM(H64:H68)</f>
        <v>701</v>
      </c>
      <c r="E60" s="26" t="s">
        <v>12</v>
      </c>
      <c r="F60" s="48">
        <f t="shared" si="3"/>
        <v>292</v>
      </c>
      <c r="G60" s="49">
        <v>161</v>
      </c>
      <c r="H60" s="53">
        <v>131</v>
      </c>
      <c r="I60" s="26" t="s">
        <v>13</v>
      </c>
      <c r="J60" s="48">
        <f t="shared" si="4"/>
        <v>651</v>
      </c>
      <c r="K60" s="62">
        <v>311</v>
      </c>
      <c r="L60" s="63">
        <v>340</v>
      </c>
    </row>
    <row r="61" spans="1:12" ht="18" customHeight="1" x14ac:dyDescent="0.15">
      <c r="A61" s="23" t="s">
        <v>147</v>
      </c>
      <c r="B61" s="27">
        <f>SUM(F69:F73)</f>
        <v>1825</v>
      </c>
      <c r="C61" s="29">
        <f>SUM(G69:G73)</f>
        <v>911</v>
      </c>
      <c r="D61" s="30">
        <f>SUM(H69:H73)</f>
        <v>914</v>
      </c>
      <c r="E61" s="26" t="s">
        <v>14</v>
      </c>
      <c r="F61" s="48">
        <f t="shared" si="3"/>
        <v>297</v>
      </c>
      <c r="G61" s="49">
        <v>187</v>
      </c>
      <c r="H61" s="53">
        <v>110</v>
      </c>
      <c r="I61" s="26" t="s">
        <v>15</v>
      </c>
      <c r="J61" s="48">
        <f t="shared" si="4"/>
        <v>666</v>
      </c>
      <c r="K61" s="62">
        <v>316</v>
      </c>
      <c r="L61" s="63">
        <v>350</v>
      </c>
    </row>
    <row r="62" spans="1:12" ht="18" customHeight="1" x14ac:dyDescent="0.15">
      <c r="A62" s="23" t="s">
        <v>148</v>
      </c>
      <c r="B62" s="27">
        <f>SUM(F74:F78)</f>
        <v>2206</v>
      </c>
      <c r="C62" s="29">
        <f>SUM(G74:G78)</f>
        <v>1113</v>
      </c>
      <c r="D62" s="30">
        <f>SUM(H74:H78)</f>
        <v>1093</v>
      </c>
      <c r="E62" s="26" t="s">
        <v>16</v>
      </c>
      <c r="F62" s="48">
        <f t="shared" si="3"/>
        <v>337</v>
      </c>
      <c r="G62" s="49">
        <v>182</v>
      </c>
      <c r="H62" s="53">
        <v>155</v>
      </c>
      <c r="I62" s="26" t="s">
        <v>17</v>
      </c>
      <c r="J62" s="48">
        <f t="shared" si="4"/>
        <v>750</v>
      </c>
      <c r="K62" s="62">
        <v>342</v>
      </c>
      <c r="L62" s="63">
        <v>408</v>
      </c>
    </row>
    <row r="63" spans="1:12" ht="18" customHeight="1" x14ac:dyDescent="0.15">
      <c r="A63" s="23" t="s">
        <v>149</v>
      </c>
      <c r="B63" s="27">
        <f>SUM(F79:F83)</f>
        <v>2935</v>
      </c>
      <c r="C63" s="29">
        <f>SUM(G79:G83)</f>
        <v>1488</v>
      </c>
      <c r="D63" s="30">
        <f>SUM(H79:H83)</f>
        <v>1447</v>
      </c>
      <c r="E63" s="26" t="s">
        <v>18</v>
      </c>
      <c r="F63" s="48">
        <f t="shared" si="3"/>
        <v>301</v>
      </c>
      <c r="G63" s="49">
        <v>168</v>
      </c>
      <c r="H63" s="53">
        <v>133</v>
      </c>
      <c r="I63" s="26" t="s">
        <v>19</v>
      </c>
      <c r="J63" s="48">
        <f t="shared" si="4"/>
        <v>804</v>
      </c>
      <c r="K63" s="62">
        <v>407</v>
      </c>
      <c r="L63" s="63">
        <v>397</v>
      </c>
    </row>
    <row r="64" spans="1:12" ht="18" customHeight="1" x14ac:dyDescent="0.15">
      <c r="A64" s="23" t="s">
        <v>150</v>
      </c>
      <c r="B64" s="27">
        <f>SUM(F84:F88)</f>
        <v>3127</v>
      </c>
      <c r="C64" s="29">
        <f>SUM(G84:G88)</f>
        <v>1620</v>
      </c>
      <c r="D64" s="30">
        <f>SUM(H84:H88)</f>
        <v>1507</v>
      </c>
      <c r="E64" s="26" t="s">
        <v>20</v>
      </c>
      <c r="F64" s="48">
        <f t="shared" si="3"/>
        <v>303</v>
      </c>
      <c r="G64" s="49">
        <v>172</v>
      </c>
      <c r="H64" s="53">
        <v>131</v>
      </c>
      <c r="I64" s="26" t="s">
        <v>21</v>
      </c>
      <c r="J64" s="48">
        <f t="shared" si="4"/>
        <v>786</v>
      </c>
      <c r="K64" s="62">
        <v>364</v>
      </c>
      <c r="L64" s="63">
        <v>422</v>
      </c>
    </row>
    <row r="65" spans="1:12" ht="18" customHeight="1" x14ac:dyDescent="0.15">
      <c r="A65" s="23" t="s">
        <v>151</v>
      </c>
      <c r="B65" s="27">
        <f>SUM(F89:F93)</f>
        <v>2770</v>
      </c>
      <c r="C65" s="29">
        <f>SUM(G89:G93)</f>
        <v>1397</v>
      </c>
      <c r="D65" s="30">
        <f>SUM(H89:H93)</f>
        <v>1373</v>
      </c>
      <c r="E65" s="26" t="s">
        <v>22</v>
      </c>
      <c r="F65" s="48">
        <f t="shared" si="3"/>
        <v>299</v>
      </c>
      <c r="G65" s="49">
        <v>159</v>
      </c>
      <c r="H65" s="53">
        <v>140</v>
      </c>
      <c r="I65" s="26" t="s">
        <v>23</v>
      </c>
      <c r="J65" s="48">
        <f t="shared" si="4"/>
        <v>846</v>
      </c>
      <c r="K65" s="62">
        <v>391</v>
      </c>
      <c r="L65" s="63">
        <v>455</v>
      </c>
    </row>
    <row r="66" spans="1:12" ht="18" customHeight="1" x14ac:dyDescent="0.15">
      <c r="A66" s="23" t="s">
        <v>152</v>
      </c>
      <c r="B66" s="27">
        <f>SUM(J52:J56)</f>
        <v>2715</v>
      </c>
      <c r="C66" s="29">
        <f>SUM(K52:K56)</f>
        <v>1363</v>
      </c>
      <c r="D66" s="30">
        <f>SUM(L52:L56)</f>
        <v>1352</v>
      </c>
      <c r="E66" s="26" t="s">
        <v>24</v>
      </c>
      <c r="F66" s="48">
        <f t="shared" si="3"/>
        <v>342</v>
      </c>
      <c r="G66" s="49">
        <v>179</v>
      </c>
      <c r="H66" s="53">
        <v>163</v>
      </c>
      <c r="I66" s="26" t="s">
        <v>25</v>
      </c>
      <c r="J66" s="48">
        <f t="shared" si="4"/>
        <v>1077</v>
      </c>
      <c r="K66" s="62">
        <v>549</v>
      </c>
      <c r="L66" s="63">
        <v>528</v>
      </c>
    </row>
    <row r="67" spans="1:12" ht="18" customHeight="1" x14ac:dyDescent="0.15">
      <c r="A67" s="23" t="s">
        <v>153</v>
      </c>
      <c r="B67" s="27">
        <f>SUM(J57:J61)</f>
        <v>3110</v>
      </c>
      <c r="C67" s="29">
        <f>SUM(K57:K61)</f>
        <v>1521</v>
      </c>
      <c r="D67" s="30">
        <f>SUM(L57:L61)</f>
        <v>1589</v>
      </c>
      <c r="E67" s="26" t="s">
        <v>26</v>
      </c>
      <c r="F67" s="48">
        <f t="shared" si="3"/>
        <v>301</v>
      </c>
      <c r="G67" s="49">
        <v>174</v>
      </c>
      <c r="H67" s="53">
        <v>127</v>
      </c>
      <c r="I67" s="26" t="s">
        <v>27</v>
      </c>
      <c r="J67" s="48">
        <f t="shared" si="4"/>
        <v>1024</v>
      </c>
      <c r="K67" s="62">
        <v>498</v>
      </c>
      <c r="L67" s="63">
        <v>526</v>
      </c>
    </row>
    <row r="68" spans="1:12" ht="18" customHeight="1" x14ac:dyDescent="0.15">
      <c r="A68" s="23" t="s">
        <v>154</v>
      </c>
      <c r="B68" s="27">
        <f>SUM(J62:J66)</f>
        <v>4263</v>
      </c>
      <c r="C68" s="29">
        <f>SUM(K62:K66)</f>
        <v>2053</v>
      </c>
      <c r="D68" s="30">
        <f>SUM(L62:L66)</f>
        <v>2210</v>
      </c>
      <c r="E68" s="26" t="s">
        <v>28</v>
      </c>
      <c r="F68" s="48">
        <f t="shared" si="3"/>
        <v>303</v>
      </c>
      <c r="G68" s="49">
        <v>163</v>
      </c>
      <c r="H68" s="53">
        <v>140</v>
      </c>
      <c r="I68" s="26" t="s">
        <v>29</v>
      </c>
      <c r="J68" s="48">
        <f t="shared" si="4"/>
        <v>999</v>
      </c>
      <c r="K68" s="62">
        <v>471</v>
      </c>
      <c r="L68" s="63">
        <v>528</v>
      </c>
    </row>
    <row r="69" spans="1:12" ht="18" customHeight="1" x14ac:dyDescent="0.15">
      <c r="A69" s="23" t="s">
        <v>155</v>
      </c>
      <c r="B69" s="27">
        <f>SUM(J67:J71)</f>
        <v>3995</v>
      </c>
      <c r="C69" s="29">
        <f>SUM(K67:K71)</f>
        <v>1863</v>
      </c>
      <c r="D69" s="30">
        <f>SUM(L67:L71)</f>
        <v>2132</v>
      </c>
      <c r="E69" s="26" t="s">
        <v>30</v>
      </c>
      <c r="F69" s="48">
        <f t="shared" si="3"/>
        <v>324</v>
      </c>
      <c r="G69" s="49">
        <v>158</v>
      </c>
      <c r="H69" s="53">
        <v>166</v>
      </c>
      <c r="I69" s="26" t="s">
        <v>31</v>
      </c>
      <c r="J69" s="48">
        <f t="shared" si="4"/>
        <v>684</v>
      </c>
      <c r="K69" s="62">
        <v>327</v>
      </c>
      <c r="L69" s="63">
        <v>357</v>
      </c>
    </row>
    <row r="70" spans="1:12" ht="18" customHeight="1" x14ac:dyDescent="0.15">
      <c r="A70" s="23" t="s">
        <v>156</v>
      </c>
      <c r="B70" s="27">
        <f>SUM(J72:J76)</f>
        <v>2886</v>
      </c>
      <c r="C70" s="29">
        <f>SUM(K72:K76)</f>
        <v>1236</v>
      </c>
      <c r="D70" s="30">
        <f>SUM(L72:L76)</f>
        <v>1650</v>
      </c>
      <c r="E70" s="26" t="s">
        <v>32</v>
      </c>
      <c r="F70" s="48">
        <f t="shared" si="3"/>
        <v>363</v>
      </c>
      <c r="G70" s="49">
        <v>200</v>
      </c>
      <c r="H70" s="53">
        <v>163</v>
      </c>
      <c r="I70" s="26" t="s">
        <v>33</v>
      </c>
      <c r="J70" s="48">
        <f t="shared" si="4"/>
        <v>572</v>
      </c>
      <c r="K70" s="62">
        <v>279</v>
      </c>
      <c r="L70" s="63">
        <v>293</v>
      </c>
    </row>
    <row r="71" spans="1:12" ht="18" customHeight="1" x14ac:dyDescent="0.15">
      <c r="A71" s="23" t="s">
        <v>157</v>
      </c>
      <c r="B71" s="27">
        <f>SUM(J77:J81)</f>
        <v>1959</v>
      </c>
      <c r="C71" s="29">
        <f>SUM(K77:K81)</f>
        <v>723</v>
      </c>
      <c r="D71" s="30">
        <f>SUM(L77:L81)</f>
        <v>1236</v>
      </c>
      <c r="E71" s="26" t="s">
        <v>34</v>
      </c>
      <c r="F71" s="48">
        <f t="shared" si="3"/>
        <v>361</v>
      </c>
      <c r="G71" s="49">
        <v>174</v>
      </c>
      <c r="H71" s="53">
        <v>187</v>
      </c>
      <c r="I71" s="26" t="s">
        <v>35</v>
      </c>
      <c r="J71" s="48">
        <f t="shared" si="4"/>
        <v>716</v>
      </c>
      <c r="K71" s="62">
        <v>288</v>
      </c>
      <c r="L71" s="63">
        <v>428</v>
      </c>
    </row>
    <row r="72" spans="1:12" ht="18" customHeight="1" x14ac:dyDescent="0.15">
      <c r="A72" s="23" t="s">
        <v>158</v>
      </c>
      <c r="B72" s="27">
        <f>SUM(J82:J86)</f>
        <v>1118</v>
      </c>
      <c r="C72" s="29">
        <f>SUM(K82:K86)</f>
        <v>294</v>
      </c>
      <c r="D72" s="30">
        <f>SUM(L82:L86)</f>
        <v>824</v>
      </c>
      <c r="E72" s="26" t="s">
        <v>36</v>
      </c>
      <c r="F72" s="48">
        <f t="shared" si="3"/>
        <v>357</v>
      </c>
      <c r="G72" s="49">
        <v>173</v>
      </c>
      <c r="H72" s="53">
        <v>184</v>
      </c>
      <c r="I72" s="26" t="s">
        <v>37</v>
      </c>
      <c r="J72" s="48">
        <f t="shared" si="4"/>
        <v>687</v>
      </c>
      <c r="K72" s="62">
        <v>312</v>
      </c>
      <c r="L72" s="63">
        <v>375</v>
      </c>
    </row>
    <row r="73" spans="1:12" ht="18" customHeight="1" x14ac:dyDescent="0.15">
      <c r="A73" s="23" t="s">
        <v>159</v>
      </c>
      <c r="B73" s="27">
        <f>SUM(J87:J91)</f>
        <v>387</v>
      </c>
      <c r="C73" s="29">
        <f>SUM(K87:K91)</f>
        <v>76</v>
      </c>
      <c r="D73" s="30">
        <f>SUM(L87:L91)</f>
        <v>311</v>
      </c>
      <c r="E73" s="26" t="s">
        <v>38</v>
      </c>
      <c r="F73" s="48">
        <f t="shared" si="3"/>
        <v>420</v>
      </c>
      <c r="G73" s="49">
        <v>206</v>
      </c>
      <c r="H73" s="53">
        <v>214</v>
      </c>
      <c r="I73" s="26" t="s">
        <v>39</v>
      </c>
      <c r="J73" s="48">
        <f t="shared" si="4"/>
        <v>608</v>
      </c>
      <c r="K73" s="62">
        <v>248</v>
      </c>
      <c r="L73" s="63">
        <v>360</v>
      </c>
    </row>
    <row r="74" spans="1:12" ht="18" customHeight="1" x14ac:dyDescent="0.15">
      <c r="A74" s="23" t="s">
        <v>132</v>
      </c>
      <c r="B74" s="27">
        <f>SUM(J92)</f>
        <v>61</v>
      </c>
      <c r="C74" s="29">
        <f>SUM(K92)</f>
        <v>9</v>
      </c>
      <c r="D74" s="30">
        <f>SUM(L92)</f>
        <v>52</v>
      </c>
      <c r="E74" s="26" t="s">
        <v>40</v>
      </c>
      <c r="F74" s="48">
        <f t="shared" si="3"/>
        <v>389</v>
      </c>
      <c r="G74" s="49">
        <v>202</v>
      </c>
      <c r="H74" s="53">
        <v>187</v>
      </c>
      <c r="I74" s="26" t="s">
        <v>41</v>
      </c>
      <c r="J74" s="48">
        <f t="shared" si="4"/>
        <v>622</v>
      </c>
      <c r="K74" s="62">
        <v>270</v>
      </c>
      <c r="L74" s="63">
        <v>352</v>
      </c>
    </row>
    <row r="75" spans="1:12" ht="18" customHeight="1" x14ac:dyDescent="0.15">
      <c r="A75" s="23"/>
      <c r="B75" s="27"/>
      <c r="C75" s="27"/>
      <c r="D75" s="28"/>
      <c r="E75" s="26" t="s">
        <v>42</v>
      </c>
      <c r="F75" s="48">
        <f t="shared" si="3"/>
        <v>428</v>
      </c>
      <c r="G75" s="49">
        <v>217</v>
      </c>
      <c r="H75" s="53">
        <v>211</v>
      </c>
      <c r="I75" s="26" t="s">
        <v>43</v>
      </c>
      <c r="J75" s="48">
        <f t="shared" si="4"/>
        <v>516</v>
      </c>
      <c r="K75" s="62">
        <v>234</v>
      </c>
      <c r="L75" s="63">
        <v>282</v>
      </c>
    </row>
    <row r="76" spans="1:12" ht="18" customHeight="1" x14ac:dyDescent="0.15">
      <c r="A76" s="33" t="s">
        <v>133</v>
      </c>
      <c r="B76" s="48">
        <f t="shared" ref="B76:B93" si="5">+C76+D76</f>
        <v>198</v>
      </c>
      <c r="C76" s="49">
        <v>96</v>
      </c>
      <c r="D76" s="49">
        <v>102</v>
      </c>
      <c r="E76" s="26" t="s">
        <v>44</v>
      </c>
      <c r="F76" s="48">
        <f t="shared" si="3"/>
        <v>431</v>
      </c>
      <c r="G76" s="49">
        <v>214</v>
      </c>
      <c r="H76" s="53">
        <v>217</v>
      </c>
      <c r="I76" s="26" t="s">
        <v>45</v>
      </c>
      <c r="J76" s="48">
        <f t="shared" si="4"/>
        <v>453</v>
      </c>
      <c r="K76" s="62">
        <v>172</v>
      </c>
      <c r="L76" s="63">
        <v>281</v>
      </c>
    </row>
    <row r="77" spans="1:12" ht="18" customHeight="1" x14ac:dyDescent="0.15">
      <c r="A77" s="33" t="s">
        <v>134</v>
      </c>
      <c r="B77" s="48">
        <f t="shared" si="5"/>
        <v>190</v>
      </c>
      <c r="C77" s="49">
        <v>90</v>
      </c>
      <c r="D77" s="50">
        <v>100</v>
      </c>
      <c r="E77" s="26" t="s">
        <v>46</v>
      </c>
      <c r="F77" s="48">
        <f t="shared" si="3"/>
        <v>446</v>
      </c>
      <c r="G77" s="49">
        <v>237</v>
      </c>
      <c r="H77" s="53">
        <v>209</v>
      </c>
      <c r="I77" s="26" t="s">
        <v>47</v>
      </c>
      <c r="J77" s="48">
        <f t="shared" si="4"/>
        <v>411</v>
      </c>
      <c r="K77" s="62">
        <v>168</v>
      </c>
      <c r="L77" s="63">
        <v>243</v>
      </c>
    </row>
    <row r="78" spans="1:12" ht="18" customHeight="1" x14ac:dyDescent="0.15">
      <c r="A78" s="33" t="s">
        <v>48</v>
      </c>
      <c r="B78" s="48">
        <f t="shared" si="5"/>
        <v>207</v>
      </c>
      <c r="C78" s="49">
        <v>105</v>
      </c>
      <c r="D78" s="49">
        <v>102</v>
      </c>
      <c r="E78" s="26" t="s">
        <v>49</v>
      </c>
      <c r="F78" s="48">
        <f t="shared" si="3"/>
        <v>512</v>
      </c>
      <c r="G78" s="49">
        <v>243</v>
      </c>
      <c r="H78" s="53">
        <v>269</v>
      </c>
      <c r="I78" s="26" t="s">
        <v>50</v>
      </c>
      <c r="J78" s="48">
        <f t="shared" si="4"/>
        <v>422</v>
      </c>
      <c r="K78" s="62">
        <v>145</v>
      </c>
      <c r="L78" s="63">
        <v>277</v>
      </c>
    </row>
    <row r="79" spans="1:12" ht="18" customHeight="1" x14ac:dyDescent="0.15">
      <c r="A79" s="33" t="s">
        <v>51</v>
      </c>
      <c r="B79" s="48">
        <f t="shared" si="5"/>
        <v>219</v>
      </c>
      <c r="C79" s="49">
        <v>113</v>
      </c>
      <c r="D79" s="49">
        <v>106</v>
      </c>
      <c r="E79" s="26" t="s">
        <v>52</v>
      </c>
      <c r="F79" s="48">
        <f t="shared" si="3"/>
        <v>567</v>
      </c>
      <c r="G79" s="49">
        <v>287</v>
      </c>
      <c r="H79" s="53">
        <v>280</v>
      </c>
      <c r="I79" s="26" t="s">
        <v>53</v>
      </c>
      <c r="J79" s="48">
        <f t="shared" si="4"/>
        <v>426</v>
      </c>
      <c r="K79" s="62">
        <v>160</v>
      </c>
      <c r="L79" s="63">
        <v>266</v>
      </c>
    </row>
    <row r="80" spans="1:12" ht="18" customHeight="1" x14ac:dyDescent="0.15">
      <c r="A80" s="33" t="s">
        <v>54</v>
      </c>
      <c r="B80" s="48">
        <f t="shared" si="5"/>
        <v>190</v>
      </c>
      <c r="C80" s="49">
        <v>113</v>
      </c>
      <c r="D80" s="49">
        <v>77</v>
      </c>
      <c r="E80" s="26" t="s">
        <v>55</v>
      </c>
      <c r="F80" s="48">
        <f t="shared" si="3"/>
        <v>546</v>
      </c>
      <c r="G80" s="49">
        <v>282</v>
      </c>
      <c r="H80" s="54">
        <v>264</v>
      </c>
      <c r="I80" s="26" t="s">
        <v>56</v>
      </c>
      <c r="J80" s="48">
        <f t="shared" si="4"/>
        <v>374</v>
      </c>
      <c r="K80" s="62">
        <v>129</v>
      </c>
      <c r="L80" s="63">
        <v>245</v>
      </c>
    </row>
    <row r="81" spans="1:12" ht="18" customHeight="1" x14ac:dyDescent="0.15">
      <c r="A81" s="33" t="s">
        <v>57</v>
      </c>
      <c r="B81" s="48">
        <f t="shared" si="5"/>
        <v>229</v>
      </c>
      <c r="C81" s="49">
        <v>118</v>
      </c>
      <c r="D81" s="49">
        <v>111</v>
      </c>
      <c r="E81" s="26" t="s">
        <v>58</v>
      </c>
      <c r="F81" s="48">
        <f t="shared" si="3"/>
        <v>621</v>
      </c>
      <c r="G81" s="49">
        <v>328</v>
      </c>
      <c r="H81" s="53">
        <v>293</v>
      </c>
      <c r="I81" s="26" t="s">
        <v>59</v>
      </c>
      <c r="J81" s="48">
        <f t="shared" si="4"/>
        <v>326</v>
      </c>
      <c r="K81" s="62">
        <v>121</v>
      </c>
      <c r="L81" s="63">
        <v>205</v>
      </c>
    </row>
    <row r="82" spans="1:12" ht="18" customHeight="1" x14ac:dyDescent="0.15">
      <c r="A82" s="33" t="s">
        <v>60</v>
      </c>
      <c r="B82" s="48">
        <f t="shared" si="5"/>
        <v>219</v>
      </c>
      <c r="C82" s="49">
        <v>127</v>
      </c>
      <c r="D82" s="49">
        <v>92</v>
      </c>
      <c r="E82" s="26" t="s">
        <v>61</v>
      </c>
      <c r="F82" s="48">
        <f t="shared" si="3"/>
        <v>591</v>
      </c>
      <c r="G82" s="49">
        <v>287</v>
      </c>
      <c r="H82" s="53">
        <v>304</v>
      </c>
      <c r="I82" s="26" t="s">
        <v>62</v>
      </c>
      <c r="J82" s="48">
        <f t="shared" si="4"/>
        <v>295</v>
      </c>
      <c r="K82" s="62">
        <v>85</v>
      </c>
      <c r="L82" s="63">
        <v>210</v>
      </c>
    </row>
    <row r="83" spans="1:12" ht="18" customHeight="1" x14ac:dyDescent="0.15">
      <c r="A83" s="33" t="s">
        <v>63</v>
      </c>
      <c r="B83" s="48">
        <f t="shared" si="5"/>
        <v>250</v>
      </c>
      <c r="C83" s="49">
        <v>147</v>
      </c>
      <c r="D83" s="49">
        <v>103</v>
      </c>
      <c r="E83" s="26" t="s">
        <v>64</v>
      </c>
      <c r="F83" s="48">
        <f t="shared" si="3"/>
        <v>610</v>
      </c>
      <c r="G83" s="49">
        <v>304</v>
      </c>
      <c r="H83" s="53">
        <v>306</v>
      </c>
      <c r="I83" s="26" t="s">
        <v>160</v>
      </c>
      <c r="J83" s="48">
        <f t="shared" si="4"/>
        <v>274</v>
      </c>
      <c r="K83" s="62">
        <v>77</v>
      </c>
      <c r="L83" s="63">
        <v>197</v>
      </c>
    </row>
    <row r="84" spans="1:12" ht="18" customHeight="1" x14ac:dyDescent="0.15">
      <c r="A84" s="33" t="s">
        <v>66</v>
      </c>
      <c r="B84" s="48">
        <f t="shared" si="5"/>
        <v>270</v>
      </c>
      <c r="C84" s="49">
        <v>128</v>
      </c>
      <c r="D84" s="49">
        <v>142</v>
      </c>
      <c r="E84" s="26" t="s">
        <v>67</v>
      </c>
      <c r="F84" s="48">
        <f t="shared" si="3"/>
        <v>653</v>
      </c>
      <c r="G84" s="49">
        <v>337</v>
      </c>
      <c r="H84" s="53">
        <v>316</v>
      </c>
      <c r="I84" s="26" t="s">
        <v>68</v>
      </c>
      <c r="J84" s="48">
        <f t="shared" si="4"/>
        <v>204</v>
      </c>
      <c r="K84" s="62">
        <v>57</v>
      </c>
      <c r="L84" s="63">
        <v>147</v>
      </c>
    </row>
    <row r="85" spans="1:12" ht="18" customHeight="1" x14ac:dyDescent="0.15">
      <c r="A85" s="33" t="s">
        <v>69</v>
      </c>
      <c r="B85" s="48">
        <f t="shared" si="5"/>
        <v>285</v>
      </c>
      <c r="C85" s="49">
        <v>150</v>
      </c>
      <c r="D85" s="51">
        <v>135</v>
      </c>
      <c r="E85" s="26" t="s">
        <v>70</v>
      </c>
      <c r="F85" s="48">
        <f t="shared" si="3"/>
        <v>615</v>
      </c>
      <c r="G85" s="49">
        <v>296</v>
      </c>
      <c r="H85" s="53">
        <v>319</v>
      </c>
      <c r="I85" s="26" t="s">
        <v>71</v>
      </c>
      <c r="J85" s="48">
        <f t="shared" si="4"/>
        <v>202</v>
      </c>
      <c r="K85" s="62">
        <v>44</v>
      </c>
      <c r="L85" s="63">
        <v>158</v>
      </c>
    </row>
    <row r="86" spans="1:12" ht="18" customHeight="1" x14ac:dyDescent="0.15">
      <c r="A86" s="33" t="s">
        <v>72</v>
      </c>
      <c r="B86" s="48">
        <f t="shared" si="5"/>
        <v>278</v>
      </c>
      <c r="C86" s="49">
        <v>145</v>
      </c>
      <c r="D86" s="49">
        <v>133</v>
      </c>
      <c r="E86" s="26" t="s">
        <v>73</v>
      </c>
      <c r="F86" s="48">
        <f t="shared" si="3"/>
        <v>662</v>
      </c>
      <c r="G86" s="49">
        <v>361</v>
      </c>
      <c r="H86" s="53">
        <v>301</v>
      </c>
      <c r="I86" s="26" t="s">
        <v>74</v>
      </c>
      <c r="J86" s="48">
        <f t="shared" si="4"/>
        <v>143</v>
      </c>
      <c r="K86" s="62">
        <v>31</v>
      </c>
      <c r="L86" s="63">
        <v>112</v>
      </c>
    </row>
    <row r="87" spans="1:12" ht="18" customHeight="1" x14ac:dyDescent="0.15">
      <c r="A87" s="33" t="s">
        <v>75</v>
      </c>
      <c r="B87" s="48">
        <f t="shared" si="5"/>
        <v>318</v>
      </c>
      <c r="C87" s="49">
        <v>158</v>
      </c>
      <c r="D87" s="49">
        <v>160</v>
      </c>
      <c r="E87" s="26" t="s">
        <v>76</v>
      </c>
      <c r="F87" s="48">
        <f t="shared" si="3"/>
        <v>578</v>
      </c>
      <c r="G87" s="49">
        <v>312</v>
      </c>
      <c r="H87" s="53">
        <v>266</v>
      </c>
      <c r="I87" s="26" t="s">
        <v>77</v>
      </c>
      <c r="J87" s="48">
        <f t="shared" si="4"/>
        <v>116</v>
      </c>
      <c r="K87" s="62">
        <v>29</v>
      </c>
      <c r="L87" s="63">
        <v>87</v>
      </c>
    </row>
    <row r="88" spans="1:12" ht="18" customHeight="1" x14ac:dyDescent="0.15">
      <c r="A88" s="33" t="s">
        <v>78</v>
      </c>
      <c r="B88" s="48">
        <f t="shared" si="5"/>
        <v>345</v>
      </c>
      <c r="C88" s="49">
        <v>173</v>
      </c>
      <c r="D88" s="49">
        <v>172</v>
      </c>
      <c r="E88" s="26" t="s">
        <v>79</v>
      </c>
      <c r="F88" s="48">
        <f t="shared" si="3"/>
        <v>619</v>
      </c>
      <c r="G88" s="49">
        <v>314</v>
      </c>
      <c r="H88" s="53">
        <v>305</v>
      </c>
      <c r="I88" s="26" t="s">
        <v>80</v>
      </c>
      <c r="J88" s="48">
        <f t="shared" si="4"/>
        <v>101</v>
      </c>
      <c r="K88" s="62">
        <v>22</v>
      </c>
      <c r="L88" s="63">
        <v>79</v>
      </c>
    </row>
    <row r="89" spans="1:12" ht="18" customHeight="1" x14ac:dyDescent="0.15">
      <c r="A89" s="33" t="s">
        <v>81</v>
      </c>
      <c r="B89" s="48">
        <f t="shared" si="5"/>
        <v>324</v>
      </c>
      <c r="C89" s="49">
        <v>181</v>
      </c>
      <c r="D89" s="49">
        <v>143</v>
      </c>
      <c r="E89" s="26" t="s">
        <v>82</v>
      </c>
      <c r="F89" s="48">
        <f t="shared" si="3"/>
        <v>594</v>
      </c>
      <c r="G89" s="49">
        <v>310</v>
      </c>
      <c r="H89" s="53">
        <v>284</v>
      </c>
      <c r="I89" s="26" t="s">
        <v>83</v>
      </c>
      <c r="J89" s="48">
        <f t="shared" si="4"/>
        <v>67</v>
      </c>
      <c r="K89" s="62">
        <v>11</v>
      </c>
      <c r="L89" s="63">
        <v>56</v>
      </c>
    </row>
    <row r="90" spans="1:12" ht="18" customHeight="1" x14ac:dyDescent="0.15">
      <c r="A90" s="33" t="s">
        <v>84</v>
      </c>
      <c r="B90" s="48">
        <f t="shared" si="5"/>
        <v>342</v>
      </c>
      <c r="C90" s="49">
        <v>178</v>
      </c>
      <c r="D90" s="49">
        <v>164</v>
      </c>
      <c r="E90" s="26" t="s">
        <v>85</v>
      </c>
      <c r="F90" s="48">
        <f t="shared" si="3"/>
        <v>645</v>
      </c>
      <c r="G90" s="49">
        <v>322</v>
      </c>
      <c r="H90" s="53">
        <v>323</v>
      </c>
      <c r="I90" s="26" t="s">
        <v>86</v>
      </c>
      <c r="J90" s="48">
        <f t="shared" si="4"/>
        <v>56</v>
      </c>
      <c r="K90" s="62">
        <v>7</v>
      </c>
      <c r="L90" s="63">
        <v>49</v>
      </c>
    </row>
    <row r="91" spans="1:12" ht="18" customHeight="1" x14ac:dyDescent="0.15">
      <c r="A91" s="33" t="s">
        <v>87</v>
      </c>
      <c r="B91" s="48">
        <f t="shared" si="5"/>
        <v>357</v>
      </c>
      <c r="C91" s="49">
        <v>182</v>
      </c>
      <c r="D91" s="52">
        <v>175</v>
      </c>
      <c r="E91" s="26" t="s">
        <v>88</v>
      </c>
      <c r="F91" s="48">
        <f t="shared" si="3"/>
        <v>377</v>
      </c>
      <c r="G91" s="49">
        <v>184</v>
      </c>
      <c r="H91" s="53">
        <v>193</v>
      </c>
      <c r="I91" s="26" t="s">
        <v>89</v>
      </c>
      <c r="J91" s="48">
        <f t="shared" si="4"/>
        <v>47</v>
      </c>
      <c r="K91" s="62">
        <v>7</v>
      </c>
      <c r="L91" s="63">
        <v>40</v>
      </c>
    </row>
    <row r="92" spans="1:12" ht="18" customHeight="1" x14ac:dyDescent="0.15">
      <c r="A92" s="33" t="s">
        <v>90</v>
      </c>
      <c r="B92" s="48">
        <f t="shared" si="5"/>
        <v>386</v>
      </c>
      <c r="C92" s="49">
        <v>220</v>
      </c>
      <c r="D92" s="52">
        <v>166</v>
      </c>
      <c r="E92" s="26" t="s">
        <v>91</v>
      </c>
      <c r="F92" s="48">
        <f t="shared" si="3"/>
        <v>596</v>
      </c>
      <c r="G92" s="49">
        <v>291</v>
      </c>
      <c r="H92" s="53">
        <v>305</v>
      </c>
      <c r="I92" s="26" t="s">
        <v>132</v>
      </c>
      <c r="J92" s="48">
        <f t="shared" si="4"/>
        <v>61</v>
      </c>
      <c r="K92" s="62">
        <v>9</v>
      </c>
      <c r="L92" s="63">
        <v>52</v>
      </c>
    </row>
    <row r="93" spans="1:12" ht="18" customHeight="1" x14ac:dyDescent="0.15">
      <c r="A93" s="33" t="s">
        <v>92</v>
      </c>
      <c r="B93" s="48">
        <f t="shared" si="5"/>
        <v>376</v>
      </c>
      <c r="C93" s="49">
        <v>220</v>
      </c>
      <c r="D93" s="52">
        <v>156</v>
      </c>
      <c r="E93" s="26" t="s">
        <v>93</v>
      </c>
      <c r="F93" s="48">
        <f t="shared" si="3"/>
        <v>558</v>
      </c>
      <c r="G93" s="49">
        <v>290</v>
      </c>
      <c r="H93" s="53">
        <v>268</v>
      </c>
      <c r="I93" s="34"/>
      <c r="J93" s="55"/>
      <c r="K93" s="55"/>
      <c r="L93" s="55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5"/>
      <c r="B95" s="16"/>
      <c r="C95" s="16"/>
      <c r="D95" s="16"/>
      <c r="E95" s="35"/>
      <c r="F95" s="16"/>
      <c r="G95" s="16"/>
      <c r="H95" s="16"/>
      <c r="I95" s="35"/>
      <c r="J95" s="16"/>
      <c r="K95" s="16"/>
      <c r="L95" s="16"/>
    </row>
    <row r="96" spans="1:12" ht="18" customHeight="1" x14ac:dyDescent="0.15">
      <c r="A96" s="36"/>
      <c r="B96" s="87"/>
      <c r="C96" s="87"/>
      <c r="D96" s="37"/>
      <c r="E96" s="38"/>
      <c r="F96" s="37"/>
      <c r="G96" s="37"/>
      <c r="H96" s="37"/>
      <c r="I96" s="38"/>
      <c r="J96" s="88" t="str">
        <f>I2</f>
        <v>令和6年1月1日現在</v>
      </c>
      <c r="K96" s="89"/>
      <c r="L96" s="89"/>
    </row>
    <row r="97" spans="1:12" ht="18" customHeight="1" x14ac:dyDescent="0.15">
      <c r="A97" s="39"/>
      <c r="B97" s="40"/>
      <c r="C97" s="41"/>
      <c r="D97" s="37"/>
      <c r="E97" s="38"/>
      <c r="F97" s="37"/>
      <c r="G97" s="37"/>
      <c r="H97" s="37"/>
      <c r="I97" s="35"/>
      <c r="J97" s="42"/>
      <c r="K97" s="42"/>
      <c r="L97" s="43" t="s">
        <v>130</v>
      </c>
    </row>
    <row r="98" spans="1:12" ht="18" customHeight="1" x14ac:dyDescent="0.15">
      <c r="A98" s="44" t="s">
        <v>94</v>
      </c>
      <c r="B98" s="44" t="s">
        <v>95</v>
      </c>
      <c r="C98" s="44" t="s">
        <v>96</v>
      </c>
      <c r="D98" s="45" t="s">
        <v>97</v>
      </c>
      <c r="E98" s="34" t="s">
        <v>98</v>
      </c>
      <c r="F98" s="23" t="s">
        <v>95</v>
      </c>
      <c r="G98" s="23" t="s">
        <v>96</v>
      </c>
      <c r="H98" s="46" t="s">
        <v>97</v>
      </c>
      <c r="I98" s="34" t="s">
        <v>98</v>
      </c>
      <c r="J98" s="23" t="s">
        <v>95</v>
      </c>
      <c r="K98" s="23" t="s">
        <v>96</v>
      </c>
      <c r="L98" s="23" t="s">
        <v>97</v>
      </c>
    </row>
    <row r="99" spans="1:12" ht="18" customHeight="1" x14ac:dyDescent="0.15">
      <c r="A99" s="23" t="s">
        <v>99</v>
      </c>
      <c r="B99" s="56">
        <f>SUM(B101:B121)</f>
        <v>588</v>
      </c>
      <c r="C99" s="57">
        <f>SUM(C101:C121)</f>
        <v>210</v>
      </c>
      <c r="D99" s="56">
        <f>SUM(D101:D121)</f>
        <v>378</v>
      </c>
      <c r="E99" s="26" t="s">
        <v>131</v>
      </c>
      <c r="F99" s="48">
        <f t="shared" ref="F99:F140" si="6">+G99+H99</f>
        <v>2</v>
      </c>
      <c r="G99" s="49">
        <v>1</v>
      </c>
      <c r="H99" s="53">
        <v>1</v>
      </c>
      <c r="I99" s="26" t="s">
        <v>137</v>
      </c>
      <c r="J99" s="48">
        <f t="shared" ref="J99:J139" si="7">+K99+L99</f>
        <v>3</v>
      </c>
      <c r="K99" s="49">
        <v>2</v>
      </c>
      <c r="L99" s="49">
        <v>1</v>
      </c>
    </row>
    <row r="100" spans="1:12" ht="18" customHeight="1" x14ac:dyDescent="0.15">
      <c r="A100" s="23"/>
      <c r="B100" s="48"/>
      <c r="C100" s="48"/>
      <c r="D100" s="47"/>
      <c r="E100" s="26" t="s">
        <v>138</v>
      </c>
      <c r="F100" s="48">
        <f t="shared" si="6"/>
        <v>7</v>
      </c>
      <c r="G100" s="49">
        <v>3</v>
      </c>
      <c r="H100" s="53">
        <v>4</v>
      </c>
      <c r="I100" s="26" t="s">
        <v>139</v>
      </c>
      <c r="J100" s="48">
        <f t="shared" si="7"/>
        <v>7</v>
      </c>
      <c r="K100" s="49">
        <v>1</v>
      </c>
      <c r="L100" s="49">
        <v>6</v>
      </c>
    </row>
    <row r="101" spans="1:12" ht="18" customHeight="1" x14ac:dyDescent="0.15">
      <c r="A101" s="23" t="s">
        <v>140</v>
      </c>
      <c r="B101" s="47">
        <f>SUM(B123:B127)</f>
        <v>5</v>
      </c>
      <c r="C101" s="48">
        <f>SUM(C123:C127)</f>
        <v>2</v>
      </c>
      <c r="D101" s="47">
        <f>SUM(D123:D127)</f>
        <v>3</v>
      </c>
      <c r="E101" s="26" t="s">
        <v>0</v>
      </c>
      <c r="F101" s="48">
        <f t="shared" si="6"/>
        <v>5</v>
      </c>
      <c r="G101" s="49">
        <v>3</v>
      </c>
      <c r="H101" s="53">
        <v>2</v>
      </c>
      <c r="I101" s="26" t="s">
        <v>1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141</v>
      </c>
      <c r="B102" s="48">
        <f>SUM(B128:B132)</f>
        <v>7</v>
      </c>
      <c r="C102" s="48">
        <f>SUM(C128:C132)</f>
        <v>3</v>
      </c>
      <c r="D102" s="48">
        <f>SUM(D128:D132)</f>
        <v>4</v>
      </c>
      <c r="E102" s="26" t="s">
        <v>2</v>
      </c>
      <c r="F102" s="48">
        <f t="shared" si="6"/>
        <v>15</v>
      </c>
      <c r="G102" s="49">
        <v>5</v>
      </c>
      <c r="H102" s="54">
        <v>10</v>
      </c>
      <c r="I102" s="26" t="s">
        <v>3</v>
      </c>
      <c r="J102" s="48">
        <f t="shared" si="7"/>
        <v>10</v>
      </c>
      <c r="K102" s="49">
        <v>1</v>
      </c>
      <c r="L102" s="49">
        <v>9</v>
      </c>
    </row>
    <row r="103" spans="1:12" ht="18" customHeight="1" x14ac:dyDescent="0.15">
      <c r="A103" s="23" t="s">
        <v>142</v>
      </c>
      <c r="B103" s="48">
        <f>SUM(B133:B137)</f>
        <v>7</v>
      </c>
      <c r="C103" s="48">
        <f>SUM(C133:C137)</f>
        <v>2</v>
      </c>
      <c r="D103" s="48">
        <f>SUM(D133:D137)</f>
        <v>5</v>
      </c>
      <c r="E103" s="26" t="s">
        <v>4</v>
      </c>
      <c r="F103" s="48">
        <f t="shared" si="6"/>
        <v>17</v>
      </c>
      <c r="G103" s="49">
        <v>6</v>
      </c>
      <c r="H103" s="53">
        <v>11</v>
      </c>
      <c r="I103" s="26" t="s">
        <v>5</v>
      </c>
      <c r="J103" s="48">
        <f t="shared" si="7"/>
        <v>2</v>
      </c>
      <c r="K103" s="49">
        <v>1</v>
      </c>
      <c r="L103" s="49">
        <v>1</v>
      </c>
    </row>
    <row r="104" spans="1:12" ht="18" customHeight="1" x14ac:dyDescent="0.15">
      <c r="A104" s="23" t="s">
        <v>143</v>
      </c>
      <c r="B104" s="48">
        <f>SUM(B138+B139+B140+F99+F100)</f>
        <v>14</v>
      </c>
      <c r="C104" s="48">
        <f>SUM(C138+C139+C140+G99+G100)</f>
        <v>8</v>
      </c>
      <c r="D104" s="48">
        <f>SUM(D138+D139+D140+H99+H100)</f>
        <v>6</v>
      </c>
      <c r="E104" s="26" t="s">
        <v>6</v>
      </c>
      <c r="F104" s="48">
        <f t="shared" si="6"/>
        <v>26</v>
      </c>
      <c r="G104" s="49">
        <v>13</v>
      </c>
      <c r="H104" s="53">
        <v>13</v>
      </c>
      <c r="I104" s="26" t="s">
        <v>7</v>
      </c>
      <c r="J104" s="48">
        <f t="shared" si="7"/>
        <v>2</v>
      </c>
      <c r="K104" s="49">
        <v>0</v>
      </c>
      <c r="L104" s="49">
        <v>2</v>
      </c>
    </row>
    <row r="105" spans="1:12" ht="18" customHeight="1" x14ac:dyDescent="0.15">
      <c r="A105" s="23" t="s">
        <v>144</v>
      </c>
      <c r="B105" s="48">
        <f>SUM(F101:F105)</f>
        <v>85</v>
      </c>
      <c r="C105" s="58">
        <f>SUM(G101:G105)</f>
        <v>38</v>
      </c>
      <c r="D105" s="48">
        <f>SUM(H101:H105)</f>
        <v>47</v>
      </c>
      <c r="E105" s="26" t="s">
        <v>8</v>
      </c>
      <c r="F105" s="48">
        <f t="shared" si="6"/>
        <v>22</v>
      </c>
      <c r="G105" s="49">
        <v>11</v>
      </c>
      <c r="H105" s="54">
        <v>11</v>
      </c>
      <c r="I105" s="26" t="s">
        <v>9</v>
      </c>
      <c r="J105" s="48">
        <f t="shared" si="7"/>
        <v>4</v>
      </c>
      <c r="K105" s="49">
        <v>1</v>
      </c>
      <c r="L105" s="49">
        <v>3</v>
      </c>
    </row>
    <row r="106" spans="1:12" ht="18" customHeight="1" x14ac:dyDescent="0.15">
      <c r="A106" s="23" t="s">
        <v>145</v>
      </c>
      <c r="B106" s="48">
        <f>SUM(F106:F110)</f>
        <v>117</v>
      </c>
      <c r="C106" s="48">
        <f>SUM(G106:G110)</f>
        <v>57</v>
      </c>
      <c r="D106" s="48">
        <f>SUM(H106:H110)</f>
        <v>60</v>
      </c>
      <c r="E106" s="26" t="s">
        <v>10</v>
      </c>
      <c r="F106" s="48">
        <f t="shared" si="6"/>
        <v>22</v>
      </c>
      <c r="G106" s="49">
        <v>9</v>
      </c>
      <c r="H106" s="53">
        <v>13</v>
      </c>
      <c r="I106" s="26" t="s">
        <v>11</v>
      </c>
      <c r="J106" s="48">
        <f t="shared" si="7"/>
        <v>4</v>
      </c>
      <c r="K106" s="49">
        <v>2</v>
      </c>
      <c r="L106" s="49">
        <v>2</v>
      </c>
    </row>
    <row r="107" spans="1:12" ht="18" customHeight="1" x14ac:dyDescent="0.15">
      <c r="A107" s="23" t="s">
        <v>146</v>
      </c>
      <c r="B107" s="48">
        <f>SUM(F111:F115)</f>
        <v>68</v>
      </c>
      <c r="C107" s="48">
        <f>SUM(G111:G115)</f>
        <v>36</v>
      </c>
      <c r="D107" s="48">
        <f>SUM(H111:H115)</f>
        <v>32</v>
      </c>
      <c r="E107" s="26" t="s">
        <v>12</v>
      </c>
      <c r="F107" s="48">
        <f t="shared" si="6"/>
        <v>13</v>
      </c>
      <c r="G107" s="49">
        <v>6</v>
      </c>
      <c r="H107" s="53">
        <v>7</v>
      </c>
      <c r="I107" s="26" t="s">
        <v>13</v>
      </c>
      <c r="J107" s="48">
        <f t="shared" si="7"/>
        <v>3</v>
      </c>
      <c r="K107" s="49">
        <v>1</v>
      </c>
      <c r="L107" s="49">
        <v>2</v>
      </c>
    </row>
    <row r="108" spans="1:12" ht="18" customHeight="1" x14ac:dyDescent="0.15">
      <c r="A108" s="23" t="s">
        <v>147</v>
      </c>
      <c r="B108" s="48">
        <f>SUM(F116:F120)</f>
        <v>35</v>
      </c>
      <c r="C108" s="48">
        <f>SUM(G116:G120)</f>
        <v>14</v>
      </c>
      <c r="D108" s="48">
        <f>SUM(H116:H120)</f>
        <v>21</v>
      </c>
      <c r="E108" s="26" t="s">
        <v>14</v>
      </c>
      <c r="F108" s="48">
        <f t="shared" si="6"/>
        <v>33</v>
      </c>
      <c r="G108" s="49">
        <v>17</v>
      </c>
      <c r="H108" s="53">
        <v>16</v>
      </c>
      <c r="I108" s="26" t="s">
        <v>15</v>
      </c>
      <c r="J108" s="48">
        <f t="shared" si="7"/>
        <v>5</v>
      </c>
      <c r="K108" s="49">
        <v>1</v>
      </c>
      <c r="L108" s="49">
        <v>4</v>
      </c>
    </row>
    <row r="109" spans="1:12" ht="18" customHeight="1" x14ac:dyDescent="0.15">
      <c r="A109" s="23" t="s">
        <v>148</v>
      </c>
      <c r="B109" s="48">
        <f>SUM(F121:F125)</f>
        <v>42</v>
      </c>
      <c r="C109" s="48">
        <f>SUM(G121:G125)</f>
        <v>9</v>
      </c>
      <c r="D109" s="47">
        <f>SUM(H121:H125)</f>
        <v>33</v>
      </c>
      <c r="E109" s="26" t="s">
        <v>16</v>
      </c>
      <c r="F109" s="48">
        <f t="shared" si="6"/>
        <v>26</v>
      </c>
      <c r="G109" s="49">
        <v>15</v>
      </c>
      <c r="H109" s="53">
        <v>11</v>
      </c>
      <c r="I109" s="26" t="s">
        <v>17</v>
      </c>
      <c r="J109" s="48">
        <f t="shared" si="7"/>
        <v>1</v>
      </c>
      <c r="K109" s="49">
        <v>0</v>
      </c>
      <c r="L109" s="49">
        <v>1</v>
      </c>
    </row>
    <row r="110" spans="1:12" ht="18" customHeight="1" x14ac:dyDescent="0.15">
      <c r="A110" s="23" t="s">
        <v>149</v>
      </c>
      <c r="B110" s="48">
        <f>SUM(F126:F130)</f>
        <v>53</v>
      </c>
      <c r="C110" s="48">
        <f>SUM(G126:G130)</f>
        <v>10</v>
      </c>
      <c r="D110" s="47">
        <f>SUM(H126:H130)</f>
        <v>43</v>
      </c>
      <c r="E110" s="26" t="s">
        <v>18</v>
      </c>
      <c r="F110" s="48">
        <f t="shared" si="6"/>
        <v>23</v>
      </c>
      <c r="G110" s="49">
        <v>10</v>
      </c>
      <c r="H110" s="53">
        <v>13</v>
      </c>
      <c r="I110" s="26" t="s">
        <v>19</v>
      </c>
      <c r="J110" s="48">
        <f t="shared" si="7"/>
        <v>8</v>
      </c>
      <c r="K110" s="49">
        <v>3</v>
      </c>
      <c r="L110" s="49">
        <v>5</v>
      </c>
    </row>
    <row r="111" spans="1:12" ht="18" customHeight="1" x14ac:dyDescent="0.15">
      <c r="A111" s="23" t="s">
        <v>150</v>
      </c>
      <c r="B111" s="48">
        <f>SUM(F131:F135)</f>
        <v>40</v>
      </c>
      <c r="C111" s="48">
        <f>SUM(G131:G135)</f>
        <v>4</v>
      </c>
      <c r="D111" s="47">
        <f>SUM(H131:H135)</f>
        <v>36</v>
      </c>
      <c r="E111" s="26" t="s">
        <v>20</v>
      </c>
      <c r="F111" s="48">
        <f t="shared" si="6"/>
        <v>19</v>
      </c>
      <c r="G111" s="49">
        <v>11</v>
      </c>
      <c r="H111" s="53">
        <v>8</v>
      </c>
      <c r="I111" s="26" t="s">
        <v>21</v>
      </c>
      <c r="J111" s="48">
        <f t="shared" si="7"/>
        <v>1</v>
      </c>
      <c r="K111" s="49">
        <v>0</v>
      </c>
      <c r="L111" s="49">
        <v>1</v>
      </c>
    </row>
    <row r="112" spans="1:12" ht="18" customHeight="1" x14ac:dyDescent="0.15">
      <c r="A112" s="23" t="s">
        <v>151</v>
      </c>
      <c r="B112" s="48">
        <f>SUM(F136:F140)</f>
        <v>37</v>
      </c>
      <c r="C112" s="48">
        <f>SUM(G136:G140)</f>
        <v>6</v>
      </c>
      <c r="D112" s="47">
        <f>SUM(H136:H140)</f>
        <v>31</v>
      </c>
      <c r="E112" s="26" t="s">
        <v>22</v>
      </c>
      <c r="F112" s="48">
        <f t="shared" si="6"/>
        <v>15</v>
      </c>
      <c r="G112" s="49">
        <v>6</v>
      </c>
      <c r="H112" s="53">
        <v>9</v>
      </c>
      <c r="I112" s="26" t="s">
        <v>23</v>
      </c>
      <c r="J112" s="48">
        <f t="shared" si="7"/>
        <v>4</v>
      </c>
      <c r="K112" s="49">
        <v>1</v>
      </c>
      <c r="L112" s="49">
        <v>3</v>
      </c>
    </row>
    <row r="113" spans="1:12" ht="18" customHeight="1" x14ac:dyDescent="0.15">
      <c r="A113" s="23" t="s">
        <v>152</v>
      </c>
      <c r="B113" s="48">
        <f>SUM(J99:J103)</f>
        <v>27</v>
      </c>
      <c r="C113" s="48">
        <f>SUM(K99:K103)</f>
        <v>5</v>
      </c>
      <c r="D113" s="47">
        <f>SUM(L99:L103)</f>
        <v>22</v>
      </c>
      <c r="E113" s="26" t="s">
        <v>24</v>
      </c>
      <c r="F113" s="48">
        <f t="shared" si="6"/>
        <v>12</v>
      </c>
      <c r="G113" s="49">
        <v>5</v>
      </c>
      <c r="H113" s="53">
        <v>7</v>
      </c>
      <c r="I113" s="26" t="s">
        <v>25</v>
      </c>
      <c r="J113" s="48">
        <f t="shared" si="7"/>
        <v>2</v>
      </c>
      <c r="K113" s="49">
        <v>1</v>
      </c>
      <c r="L113" s="49">
        <v>1</v>
      </c>
    </row>
    <row r="114" spans="1:12" ht="18" customHeight="1" x14ac:dyDescent="0.15">
      <c r="A114" s="23" t="s">
        <v>153</v>
      </c>
      <c r="B114" s="48">
        <f>SUM(J104:J108)</f>
        <v>18</v>
      </c>
      <c r="C114" s="48">
        <f>SUM(K104:K108)</f>
        <v>5</v>
      </c>
      <c r="D114" s="47">
        <f>SUM(L104:L108)</f>
        <v>13</v>
      </c>
      <c r="E114" s="26" t="s">
        <v>26</v>
      </c>
      <c r="F114" s="48">
        <f t="shared" si="6"/>
        <v>13</v>
      </c>
      <c r="G114" s="49">
        <v>10</v>
      </c>
      <c r="H114" s="53">
        <v>3</v>
      </c>
      <c r="I114" s="26" t="s">
        <v>27</v>
      </c>
      <c r="J114" s="48">
        <f t="shared" si="7"/>
        <v>2</v>
      </c>
      <c r="K114" s="49">
        <v>0</v>
      </c>
      <c r="L114" s="49">
        <v>2</v>
      </c>
    </row>
    <row r="115" spans="1:12" ht="18" customHeight="1" x14ac:dyDescent="0.15">
      <c r="A115" s="23" t="s">
        <v>154</v>
      </c>
      <c r="B115" s="48">
        <f>SUM(J109:J113)</f>
        <v>16</v>
      </c>
      <c r="C115" s="48">
        <f>SUM(K109:K113)</f>
        <v>5</v>
      </c>
      <c r="D115" s="47">
        <f>SUM(L109:L113)</f>
        <v>11</v>
      </c>
      <c r="E115" s="26" t="s">
        <v>28</v>
      </c>
      <c r="F115" s="48">
        <f t="shared" si="6"/>
        <v>9</v>
      </c>
      <c r="G115" s="49">
        <v>4</v>
      </c>
      <c r="H115" s="54">
        <v>5</v>
      </c>
      <c r="I115" s="26" t="s">
        <v>29</v>
      </c>
      <c r="J115" s="48">
        <f t="shared" si="7"/>
        <v>2</v>
      </c>
      <c r="K115" s="49">
        <v>2</v>
      </c>
      <c r="L115" s="49">
        <v>0</v>
      </c>
    </row>
    <row r="116" spans="1:12" ht="18" customHeight="1" x14ac:dyDescent="0.15">
      <c r="A116" s="23" t="s">
        <v>155</v>
      </c>
      <c r="B116" s="48">
        <f>SUM(J114:J118)</f>
        <v>7</v>
      </c>
      <c r="C116" s="48">
        <f>SUM(K114:K118)</f>
        <v>4</v>
      </c>
      <c r="D116" s="47">
        <f>SUM(L114:L118)</f>
        <v>3</v>
      </c>
      <c r="E116" s="26" t="s">
        <v>30</v>
      </c>
      <c r="F116" s="48">
        <f t="shared" si="6"/>
        <v>8</v>
      </c>
      <c r="G116" s="49">
        <v>3</v>
      </c>
      <c r="H116" s="53">
        <v>5</v>
      </c>
      <c r="I116" s="26" t="s">
        <v>31</v>
      </c>
      <c r="J116" s="48">
        <f t="shared" si="7"/>
        <v>2</v>
      </c>
      <c r="K116" s="49">
        <v>2</v>
      </c>
      <c r="L116" s="49">
        <v>0</v>
      </c>
    </row>
    <row r="117" spans="1:12" ht="18" customHeight="1" x14ac:dyDescent="0.15">
      <c r="A117" s="23" t="s">
        <v>156</v>
      </c>
      <c r="B117" s="48">
        <f>SUM(J119:J123)</f>
        <v>7</v>
      </c>
      <c r="C117" s="48">
        <f>SUM(K119:K123)</f>
        <v>2</v>
      </c>
      <c r="D117" s="47">
        <f>SUM(L119:L123)</f>
        <v>5</v>
      </c>
      <c r="E117" s="26" t="s">
        <v>32</v>
      </c>
      <c r="F117" s="48">
        <f t="shared" si="6"/>
        <v>3</v>
      </c>
      <c r="G117" s="49">
        <v>1</v>
      </c>
      <c r="H117" s="53">
        <v>2</v>
      </c>
      <c r="I117" s="26" t="s">
        <v>33</v>
      </c>
      <c r="J117" s="48">
        <f t="shared" si="7"/>
        <v>0</v>
      </c>
      <c r="K117" s="49">
        <v>0</v>
      </c>
      <c r="L117" s="49">
        <v>0</v>
      </c>
    </row>
    <row r="118" spans="1:12" ht="18" customHeight="1" x14ac:dyDescent="0.15">
      <c r="A118" s="23" t="s">
        <v>157</v>
      </c>
      <c r="B118" s="48">
        <f>SUM(J124:J128)</f>
        <v>2</v>
      </c>
      <c r="C118" s="48">
        <f>SUM(K124:K128)</f>
        <v>0</v>
      </c>
      <c r="D118" s="48">
        <f>SUM(L124:L128)</f>
        <v>2</v>
      </c>
      <c r="E118" s="26" t="s">
        <v>34</v>
      </c>
      <c r="F118" s="48">
        <f t="shared" si="6"/>
        <v>7</v>
      </c>
      <c r="G118" s="49">
        <v>3</v>
      </c>
      <c r="H118" s="53">
        <v>4</v>
      </c>
      <c r="I118" s="26" t="s">
        <v>35</v>
      </c>
      <c r="J118" s="48">
        <f t="shared" si="7"/>
        <v>1</v>
      </c>
      <c r="K118" s="49">
        <v>0</v>
      </c>
      <c r="L118" s="49">
        <v>1</v>
      </c>
    </row>
    <row r="119" spans="1:12" ht="18" customHeight="1" x14ac:dyDescent="0.15">
      <c r="A119" s="23" t="s">
        <v>158</v>
      </c>
      <c r="B119" s="48">
        <f>SUM(J129:J133)</f>
        <v>1</v>
      </c>
      <c r="C119" s="48">
        <f>SUM(K129:K133)</f>
        <v>0</v>
      </c>
      <c r="D119" s="47">
        <f>SUM(L129:L133)</f>
        <v>1</v>
      </c>
      <c r="E119" s="26" t="s">
        <v>36</v>
      </c>
      <c r="F119" s="48">
        <f t="shared" si="6"/>
        <v>9</v>
      </c>
      <c r="G119" s="49">
        <v>4</v>
      </c>
      <c r="H119" s="53">
        <v>5</v>
      </c>
      <c r="I119" s="26" t="s">
        <v>37</v>
      </c>
      <c r="J119" s="48">
        <f t="shared" si="7"/>
        <v>2</v>
      </c>
      <c r="K119" s="49">
        <v>0</v>
      </c>
      <c r="L119" s="49">
        <v>2</v>
      </c>
    </row>
    <row r="120" spans="1:12" ht="18" customHeight="1" x14ac:dyDescent="0.15">
      <c r="A120" s="23" t="s">
        <v>159</v>
      </c>
      <c r="B120" s="48">
        <f>SUM(J134:J138)</f>
        <v>0</v>
      </c>
      <c r="C120" s="48">
        <f>SUM(K134:K138)</f>
        <v>0</v>
      </c>
      <c r="D120" s="47">
        <f>SUM(L134:L138)</f>
        <v>0</v>
      </c>
      <c r="E120" s="26" t="s">
        <v>38</v>
      </c>
      <c r="F120" s="48">
        <f t="shared" si="6"/>
        <v>8</v>
      </c>
      <c r="G120" s="49">
        <v>3</v>
      </c>
      <c r="H120" s="53">
        <v>5</v>
      </c>
      <c r="I120" s="26" t="s">
        <v>39</v>
      </c>
      <c r="J120" s="48">
        <f t="shared" si="7"/>
        <v>2</v>
      </c>
      <c r="K120" s="49">
        <v>1</v>
      </c>
      <c r="L120" s="49">
        <v>1</v>
      </c>
    </row>
    <row r="121" spans="1:12" ht="18" customHeight="1" x14ac:dyDescent="0.15">
      <c r="A121" s="23" t="s">
        <v>132</v>
      </c>
      <c r="B121" s="48">
        <f>SUM(J139)</f>
        <v>0</v>
      </c>
      <c r="C121" s="48">
        <f>SUM(K139)</f>
        <v>0</v>
      </c>
      <c r="D121" s="47">
        <f>SUM(L139)</f>
        <v>0</v>
      </c>
      <c r="E121" s="26" t="s">
        <v>40</v>
      </c>
      <c r="F121" s="48">
        <f t="shared" si="6"/>
        <v>5</v>
      </c>
      <c r="G121" s="49">
        <v>2</v>
      </c>
      <c r="H121" s="53">
        <v>3</v>
      </c>
      <c r="I121" s="26" t="s">
        <v>41</v>
      </c>
      <c r="J121" s="48">
        <f t="shared" si="7"/>
        <v>3</v>
      </c>
      <c r="K121" s="49">
        <v>1</v>
      </c>
      <c r="L121" s="49">
        <v>2</v>
      </c>
    </row>
    <row r="122" spans="1:12" ht="18" customHeight="1" x14ac:dyDescent="0.15">
      <c r="A122" s="23"/>
      <c r="B122" s="48"/>
      <c r="C122" s="48"/>
      <c r="D122" s="47"/>
      <c r="E122" s="26" t="s">
        <v>42</v>
      </c>
      <c r="F122" s="48">
        <f t="shared" si="6"/>
        <v>8</v>
      </c>
      <c r="G122" s="49">
        <v>3</v>
      </c>
      <c r="H122" s="53">
        <v>5</v>
      </c>
      <c r="I122" s="26" t="s">
        <v>43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133</v>
      </c>
      <c r="B123" s="48">
        <f t="shared" ref="B123:B140" si="8">+C123+D123</f>
        <v>0</v>
      </c>
      <c r="C123" s="49">
        <v>0</v>
      </c>
      <c r="D123" s="49">
        <v>0</v>
      </c>
      <c r="E123" s="26" t="s">
        <v>44</v>
      </c>
      <c r="F123" s="48">
        <f t="shared" si="6"/>
        <v>9</v>
      </c>
      <c r="G123" s="49">
        <v>2</v>
      </c>
      <c r="H123" s="53">
        <v>7</v>
      </c>
      <c r="I123" s="26" t="s">
        <v>45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134</v>
      </c>
      <c r="B124" s="48">
        <f t="shared" si="8"/>
        <v>2</v>
      </c>
      <c r="C124" s="49">
        <v>1</v>
      </c>
      <c r="D124" s="49">
        <v>1</v>
      </c>
      <c r="E124" s="26" t="s">
        <v>46</v>
      </c>
      <c r="F124" s="48">
        <f t="shared" si="6"/>
        <v>9</v>
      </c>
      <c r="G124" s="49">
        <v>1</v>
      </c>
      <c r="H124" s="53">
        <v>8</v>
      </c>
      <c r="I124" s="26" t="s">
        <v>47</v>
      </c>
      <c r="J124" s="48">
        <f t="shared" si="7"/>
        <v>1</v>
      </c>
      <c r="K124" s="49">
        <v>0</v>
      </c>
      <c r="L124" s="49">
        <v>1</v>
      </c>
    </row>
    <row r="125" spans="1:12" ht="18" customHeight="1" x14ac:dyDescent="0.15">
      <c r="A125" s="33" t="s">
        <v>48</v>
      </c>
      <c r="B125" s="48">
        <f t="shared" si="8"/>
        <v>1</v>
      </c>
      <c r="C125" s="49">
        <v>1</v>
      </c>
      <c r="D125" s="49">
        <v>0</v>
      </c>
      <c r="E125" s="26" t="s">
        <v>49</v>
      </c>
      <c r="F125" s="48">
        <f t="shared" si="6"/>
        <v>11</v>
      </c>
      <c r="G125" s="49">
        <v>1</v>
      </c>
      <c r="H125" s="53">
        <v>10</v>
      </c>
      <c r="I125" s="26" t="s">
        <v>50</v>
      </c>
      <c r="J125" s="48">
        <f t="shared" si="7"/>
        <v>1</v>
      </c>
      <c r="K125" s="49">
        <v>0</v>
      </c>
      <c r="L125" s="49">
        <v>1</v>
      </c>
    </row>
    <row r="126" spans="1:12" ht="18" customHeight="1" x14ac:dyDescent="0.15">
      <c r="A126" s="33" t="s">
        <v>51</v>
      </c>
      <c r="B126" s="48">
        <f t="shared" si="8"/>
        <v>2</v>
      </c>
      <c r="C126" s="49">
        <v>0</v>
      </c>
      <c r="D126" s="49">
        <v>2</v>
      </c>
      <c r="E126" s="26" t="s">
        <v>52</v>
      </c>
      <c r="F126" s="48">
        <f t="shared" si="6"/>
        <v>10</v>
      </c>
      <c r="G126" s="49">
        <v>2</v>
      </c>
      <c r="H126" s="54">
        <v>8</v>
      </c>
      <c r="I126" s="26" t="s">
        <v>53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54</v>
      </c>
      <c r="B127" s="48">
        <f t="shared" si="8"/>
        <v>0</v>
      </c>
      <c r="C127" s="49">
        <v>0</v>
      </c>
      <c r="D127" s="50">
        <v>0</v>
      </c>
      <c r="E127" s="26" t="s">
        <v>55</v>
      </c>
      <c r="F127" s="48">
        <f t="shared" si="6"/>
        <v>9</v>
      </c>
      <c r="G127" s="49">
        <v>0</v>
      </c>
      <c r="H127" s="53">
        <v>9</v>
      </c>
      <c r="I127" s="26" t="s">
        <v>56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57</v>
      </c>
      <c r="B128" s="48">
        <f t="shared" si="8"/>
        <v>1</v>
      </c>
      <c r="C128" s="49">
        <v>1</v>
      </c>
      <c r="D128" s="49">
        <v>0</v>
      </c>
      <c r="E128" s="26" t="s">
        <v>58</v>
      </c>
      <c r="F128" s="48">
        <f t="shared" si="6"/>
        <v>9</v>
      </c>
      <c r="G128" s="49">
        <v>3</v>
      </c>
      <c r="H128" s="53">
        <v>6</v>
      </c>
      <c r="I128" s="26" t="s">
        <v>59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60</v>
      </c>
      <c r="B129" s="48">
        <f t="shared" si="8"/>
        <v>1</v>
      </c>
      <c r="C129" s="49">
        <v>0</v>
      </c>
      <c r="D129" s="49">
        <v>1</v>
      </c>
      <c r="E129" s="26" t="s">
        <v>61</v>
      </c>
      <c r="F129" s="48">
        <f t="shared" si="6"/>
        <v>15</v>
      </c>
      <c r="G129" s="49">
        <v>4</v>
      </c>
      <c r="H129" s="53">
        <v>11</v>
      </c>
      <c r="I129" s="26" t="s">
        <v>62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63</v>
      </c>
      <c r="B130" s="48">
        <f t="shared" si="8"/>
        <v>1</v>
      </c>
      <c r="C130" s="49">
        <v>0</v>
      </c>
      <c r="D130" s="49">
        <v>1</v>
      </c>
      <c r="E130" s="26" t="s">
        <v>64</v>
      </c>
      <c r="F130" s="48">
        <f t="shared" si="6"/>
        <v>10</v>
      </c>
      <c r="G130" s="49">
        <v>1</v>
      </c>
      <c r="H130" s="53">
        <v>9</v>
      </c>
      <c r="I130" s="26" t="s">
        <v>65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66</v>
      </c>
      <c r="B131" s="48">
        <f t="shared" si="8"/>
        <v>2</v>
      </c>
      <c r="C131" s="49">
        <v>0</v>
      </c>
      <c r="D131" s="49">
        <v>2</v>
      </c>
      <c r="E131" s="26" t="s">
        <v>67</v>
      </c>
      <c r="F131" s="48">
        <f t="shared" si="6"/>
        <v>5</v>
      </c>
      <c r="G131" s="49">
        <v>0</v>
      </c>
      <c r="H131" s="53">
        <v>5</v>
      </c>
      <c r="I131" s="26" t="s">
        <v>135</v>
      </c>
      <c r="J131" s="48">
        <f t="shared" si="7"/>
        <v>1</v>
      </c>
      <c r="K131" s="49">
        <v>0</v>
      </c>
      <c r="L131" s="49">
        <v>1</v>
      </c>
    </row>
    <row r="132" spans="1:12" ht="18" customHeight="1" x14ac:dyDescent="0.15">
      <c r="A132" s="33" t="s">
        <v>69</v>
      </c>
      <c r="B132" s="48">
        <f t="shared" si="8"/>
        <v>2</v>
      </c>
      <c r="C132" s="49">
        <v>2</v>
      </c>
      <c r="D132" s="51">
        <v>0</v>
      </c>
      <c r="E132" s="26" t="s">
        <v>70</v>
      </c>
      <c r="F132" s="48">
        <f t="shared" si="6"/>
        <v>9</v>
      </c>
      <c r="G132" s="49">
        <v>0</v>
      </c>
      <c r="H132" s="53">
        <v>9</v>
      </c>
      <c r="I132" s="26" t="s">
        <v>71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72</v>
      </c>
      <c r="B133" s="48">
        <f t="shared" si="8"/>
        <v>2</v>
      </c>
      <c r="C133" s="49">
        <v>0</v>
      </c>
      <c r="D133" s="49">
        <v>2</v>
      </c>
      <c r="E133" s="26" t="s">
        <v>136</v>
      </c>
      <c r="F133" s="48">
        <f t="shared" si="6"/>
        <v>7</v>
      </c>
      <c r="G133" s="49">
        <v>1</v>
      </c>
      <c r="H133" s="53">
        <v>6</v>
      </c>
      <c r="I133" s="26" t="s">
        <v>74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75</v>
      </c>
      <c r="B134" s="48">
        <f t="shared" si="8"/>
        <v>0</v>
      </c>
      <c r="C134" s="49">
        <v>0</v>
      </c>
      <c r="D134" s="49">
        <v>0</v>
      </c>
      <c r="E134" s="26" t="s">
        <v>76</v>
      </c>
      <c r="F134" s="48">
        <f t="shared" si="6"/>
        <v>10</v>
      </c>
      <c r="G134" s="49">
        <v>2</v>
      </c>
      <c r="H134" s="53">
        <v>8</v>
      </c>
      <c r="I134" s="26" t="s">
        <v>77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78</v>
      </c>
      <c r="B135" s="48">
        <f t="shared" si="8"/>
        <v>2</v>
      </c>
      <c r="C135" s="49">
        <v>1</v>
      </c>
      <c r="D135" s="49">
        <v>1</v>
      </c>
      <c r="E135" s="26" t="s">
        <v>79</v>
      </c>
      <c r="F135" s="48">
        <f t="shared" si="6"/>
        <v>9</v>
      </c>
      <c r="G135" s="49">
        <v>1</v>
      </c>
      <c r="H135" s="53">
        <v>8</v>
      </c>
      <c r="I135" s="26" t="s">
        <v>80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81</v>
      </c>
      <c r="B136" s="48">
        <f t="shared" si="8"/>
        <v>1</v>
      </c>
      <c r="C136" s="49">
        <v>0</v>
      </c>
      <c r="D136" s="49">
        <v>1</v>
      </c>
      <c r="E136" s="26" t="s">
        <v>82</v>
      </c>
      <c r="F136" s="48">
        <f t="shared" si="6"/>
        <v>7</v>
      </c>
      <c r="G136" s="49">
        <v>1</v>
      </c>
      <c r="H136" s="53">
        <v>6</v>
      </c>
      <c r="I136" s="26" t="s">
        <v>83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84</v>
      </c>
      <c r="B137" s="48">
        <f t="shared" si="8"/>
        <v>2</v>
      </c>
      <c r="C137" s="49">
        <v>1</v>
      </c>
      <c r="D137" s="49">
        <v>1</v>
      </c>
      <c r="E137" s="26" t="s">
        <v>85</v>
      </c>
      <c r="F137" s="48">
        <f t="shared" si="6"/>
        <v>7</v>
      </c>
      <c r="G137" s="49">
        <v>1</v>
      </c>
      <c r="H137" s="53">
        <v>6</v>
      </c>
      <c r="I137" s="26" t="s">
        <v>86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87</v>
      </c>
      <c r="B138" s="48">
        <f t="shared" si="8"/>
        <v>2</v>
      </c>
      <c r="C138" s="49">
        <v>2</v>
      </c>
      <c r="D138" s="52">
        <v>0</v>
      </c>
      <c r="E138" s="26" t="s">
        <v>88</v>
      </c>
      <c r="F138" s="48">
        <f t="shared" si="6"/>
        <v>7</v>
      </c>
      <c r="G138" s="49">
        <v>0</v>
      </c>
      <c r="H138" s="53">
        <v>7</v>
      </c>
      <c r="I138" s="26" t="s">
        <v>89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90</v>
      </c>
      <c r="B139" s="48">
        <f t="shared" si="8"/>
        <v>3</v>
      </c>
      <c r="C139" s="49">
        <v>2</v>
      </c>
      <c r="D139" s="59">
        <v>1</v>
      </c>
      <c r="E139" s="26" t="s">
        <v>91</v>
      </c>
      <c r="F139" s="48">
        <f t="shared" si="6"/>
        <v>8</v>
      </c>
      <c r="G139" s="49">
        <v>2</v>
      </c>
      <c r="H139" s="53">
        <v>6</v>
      </c>
      <c r="I139" s="26" t="s">
        <v>132</v>
      </c>
      <c r="J139" s="48">
        <f t="shared" si="7"/>
        <v>0</v>
      </c>
      <c r="K139" s="49">
        <v>0</v>
      </c>
      <c r="L139" s="49">
        <v>0</v>
      </c>
    </row>
    <row r="140" spans="1:12" ht="18" customHeight="1" x14ac:dyDescent="0.15">
      <c r="A140" s="33" t="s">
        <v>92</v>
      </c>
      <c r="B140" s="48">
        <f t="shared" si="8"/>
        <v>0</v>
      </c>
      <c r="C140" s="49">
        <v>0</v>
      </c>
      <c r="D140" s="52">
        <v>0</v>
      </c>
      <c r="E140" s="26" t="s">
        <v>93</v>
      </c>
      <c r="F140" s="48">
        <f t="shared" si="6"/>
        <v>8</v>
      </c>
      <c r="G140" s="49">
        <v>2</v>
      </c>
      <c r="H140" s="53">
        <v>6</v>
      </c>
      <c r="I140" s="34"/>
      <c r="J140" s="55"/>
      <c r="K140" s="55"/>
      <c r="L140" s="55"/>
    </row>
    <row r="141" spans="1:12" ht="18" customHeight="1" x14ac:dyDescent="0.15">
      <c r="A141" s="35"/>
      <c r="B141" s="16"/>
      <c r="C141" s="16"/>
      <c r="D141" s="16"/>
      <c r="E141" s="35"/>
      <c r="F141" s="16"/>
      <c r="G141" s="16"/>
      <c r="H141" s="16"/>
      <c r="I141" s="35"/>
      <c r="J141" s="16"/>
      <c r="K141" s="16"/>
      <c r="L141" s="16"/>
    </row>
    <row r="142" spans="1:12" ht="18" customHeight="1" x14ac:dyDescent="0.15"/>
    <row r="143" spans="1:12" ht="18" customHeight="1" x14ac:dyDescent="0.15"/>
  </sheetData>
  <mergeCells count="7">
    <mergeCell ref="B96:C96"/>
    <mergeCell ref="J96:L96"/>
    <mergeCell ref="E1:H1"/>
    <mergeCell ref="B2:C2"/>
    <mergeCell ref="I2:L2"/>
    <mergeCell ref="B49:C49"/>
    <mergeCell ref="J49:L49"/>
  </mergeCells>
  <phoneticPr fontId="2"/>
  <dataValidations count="1">
    <dataValidation type="whole" allowBlank="1" showInputMessage="1" showErrorMessage="1" errorTitle="入力規制" error="入力された値が不正です。" sqref="K52:L92 K5:L45" xr:uid="{274D4B7F-C64A-47AF-90E0-AB69A3FCFBC6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6C830-D7C3-4666-B4EF-38E95BACF948}">
  <sheetPr>
    <pageSetUpPr fitToPage="1"/>
  </sheetPr>
  <dimension ref="A1:N143"/>
  <sheetViews>
    <sheetView showGridLines="0" zoomScaleNormal="100" workbookViewId="0"/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4.25" x14ac:dyDescent="0.15">
      <c r="E1" s="90" t="s">
        <v>181</v>
      </c>
      <c r="F1" s="91"/>
      <c r="G1" s="91"/>
      <c r="H1" s="91"/>
    </row>
    <row r="2" spans="1:14" ht="18" customHeight="1" x14ac:dyDescent="0.15">
      <c r="A2" s="6" t="s">
        <v>100</v>
      </c>
      <c r="B2" s="92">
        <v>23324</v>
      </c>
      <c r="C2" s="92"/>
      <c r="D2" s="1"/>
      <c r="E2" s="2"/>
      <c r="F2" s="1"/>
      <c r="G2" s="1"/>
      <c r="H2" s="1"/>
      <c r="I2" s="93" t="s">
        <v>182</v>
      </c>
      <c r="J2" s="93"/>
      <c r="K2" s="93"/>
      <c r="L2" s="93"/>
    </row>
    <row r="3" spans="1:14" ht="18" customHeight="1" x14ac:dyDescent="0.15">
      <c r="A3" s="14"/>
      <c r="B3" s="15"/>
      <c r="C3" s="13"/>
      <c r="D3" s="1"/>
      <c r="E3" s="2"/>
      <c r="F3" s="1"/>
      <c r="G3" s="1"/>
      <c r="H3" s="1"/>
      <c r="J3" s="17"/>
      <c r="K3" s="17"/>
      <c r="L3" s="18" t="s">
        <v>128</v>
      </c>
    </row>
    <row r="4" spans="1:14" s="8" customFormat="1" ht="18" customHeight="1" x14ac:dyDescent="0.15">
      <c r="A4" s="3" t="s">
        <v>94</v>
      </c>
      <c r="B4" s="3" t="s">
        <v>95</v>
      </c>
      <c r="C4" s="3" t="s">
        <v>96</v>
      </c>
      <c r="D4" s="4" t="s">
        <v>97</v>
      </c>
      <c r="E4" s="5" t="s">
        <v>98</v>
      </c>
      <c r="F4" s="6" t="s">
        <v>95</v>
      </c>
      <c r="G4" s="6" t="s">
        <v>96</v>
      </c>
      <c r="H4" s="7" t="s">
        <v>97</v>
      </c>
      <c r="I4" s="5" t="s">
        <v>98</v>
      </c>
      <c r="J4" s="6" t="s">
        <v>95</v>
      </c>
      <c r="K4" s="6" t="s">
        <v>96</v>
      </c>
      <c r="L4" s="6" t="s">
        <v>97</v>
      </c>
    </row>
    <row r="5" spans="1:14" ht="18" customHeight="1" x14ac:dyDescent="0.15">
      <c r="A5" s="6" t="s">
        <v>99</v>
      </c>
      <c r="B5" s="21">
        <f>SUM(B7:B27)</f>
        <v>44076</v>
      </c>
      <c r="C5" s="21">
        <f>SUM(C7:C27)</f>
        <v>21331</v>
      </c>
      <c r="D5" s="21">
        <f>SUM(D7:D27)</f>
        <v>22745</v>
      </c>
      <c r="E5" s="9" t="s">
        <v>101</v>
      </c>
      <c r="F5" s="10">
        <f t="shared" ref="F5:F46" si="0">G5+H5</f>
        <v>353</v>
      </c>
      <c r="G5" s="10">
        <v>176</v>
      </c>
      <c r="H5" s="10">
        <v>177</v>
      </c>
      <c r="I5" s="9" t="s">
        <v>102</v>
      </c>
      <c r="J5" s="10">
        <f>K5+L5</f>
        <v>507</v>
      </c>
      <c r="K5" s="60">
        <v>244</v>
      </c>
      <c r="L5" s="61">
        <v>263</v>
      </c>
    </row>
    <row r="6" spans="1:14" ht="18" customHeight="1" x14ac:dyDescent="0.15">
      <c r="A6" s="6"/>
      <c r="B6" s="10"/>
      <c r="C6" s="10"/>
      <c r="D6" s="11"/>
      <c r="E6" s="9" t="s">
        <v>103</v>
      </c>
      <c r="F6" s="10">
        <f t="shared" si="0"/>
        <v>331</v>
      </c>
      <c r="G6" s="10">
        <v>161</v>
      </c>
      <c r="H6" s="10">
        <v>170</v>
      </c>
      <c r="I6" s="9" t="s">
        <v>104</v>
      </c>
      <c r="J6" s="10">
        <f t="shared" ref="J6:J45" si="1">K6+L6</f>
        <v>523</v>
      </c>
      <c r="K6" s="62">
        <v>270</v>
      </c>
      <c r="L6" s="63">
        <v>253</v>
      </c>
    </row>
    <row r="7" spans="1:14" ht="18" customHeight="1" x14ac:dyDescent="0.15">
      <c r="A7" s="6" t="s">
        <v>105</v>
      </c>
      <c r="B7" s="11">
        <f>SUM(B29:B33)</f>
        <v>1003</v>
      </c>
      <c r="C7" s="11">
        <f>SUM(C29:C33)</f>
        <v>517</v>
      </c>
      <c r="D7" s="11">
        <f>SUM(D29:D33)</f>
        <v>486</v>
      </c>
      <c r="E7" s="9" t="s">
        <v>0</v>
      </c>
      <c r="F7" s="10">
        <f t="shared" si="0"/>
        <v>292</v>
      </c>
      <c r="G7" s="10">
        <v>157</v>
      </c>
      <c r="H7" s="10">
        <v>135</v>
      </c>
      <c r="I7" s="9" t="s">
        <v>1</v>
      </c>
      <c r="J7" s="10">
        <f t="shared" si="1"/>
        <v>548</v>
      </c>
      <c r="K7" s="62">
        <v>279</v>
      </c>
      <c r="L7" s="63">
        <v>269</v>
      </c>
      <c r="N7" s="16"/>
    </row>
    <row r="8" spans="1:14" ht="18" customHeight="1" x14ac:dyDescent="0.15">
      <c r="A8" s="6" t="s">
        <v>106</v>
      </c>
      <c r="B8" s="10">
        <f>SUM(B34:B38)</f>
        <v>1249</v>
      </c>
      <c r="C8" s="10">
        <f>SUM(C34:C38)</f>
        <v>659</v>
      </c>
      <c r="D8" s="10">
        <f>SUM(D34:D38)</f>
        <v>590</v>
      </c>
      <c r="E8" s="9" t="s">
        <v>2</v>
      </c>
      <c r="F8" s="10">
        <f t="shared" si="0"/>
        <v>323</v>
      </c>
      <c r="G8" s="10">
        <v>182</v>
      </c>
      <c r="H8" s="10">
        <v>141</v>
      </c>
      <c r="I8" s="9" t="s">
        <v>3</v>
      </c>
      <c r="J8" s="10">
        <f t="shared" si="1"/>
        <v>569</v>
      </c>
      <c r="K8" s="62">
        <v>262</v>
      </c>
      <c r="L8" s="63">
        <v>307</v>
      </c>
    </row>
    <row r="9" spans="1:14" ht="18" customHeight="1" x14ac:dyDescent="0.15">
      <c r="A9" s="6" t="s">
        <v>107</v>
      </c>
      <c r="B9" s="11">
        <f>SUM(B39:B43)</f>
        <v>1623</v>
      </c>
      <c r="C9" s="11">
        <f>SUM(C39:C43)</f>
        <v>850</v>
      </c>
      <c r="D9" s="11">
        <f>SUM(D39:D43)</f>
        <v>773</v>
      </c>
      <c r="E9" s="9" t="s">
        <v>4</v>
      </c>
      <c r="F9" s="10">
        <f t="shared" si="0"/>
        <v>328</v>
      </c>
      <c r="G9" s="10">
        <v>158</v>
      </c>
      <c r="H9" s="10">
        <v>170</v>
      </c>
      <c r="I9" s="9" t="s">
        <v>5</v>
      </c>
      <c r="J9" s="10">
        <f t="shared" si="1"/>
        <v>588</v>
      </c>
      <c r="K9" s="62">
        <v>308</v>
      </c>
      <c r="L9" s="63">
        <v>280</v>
      </c>
    </row>
    <row r="10" spans="1:14" ht="18" customHeight="1" x14ac:dyDescent="0.15">
      <c r="A10" s="6" t="s">
        <v>108</v>
      </c>
      <c r="B10" s="10">
        <f>SUM(B44:B46,F5:F6)</f>
        <v>1806</v>
      </c>
      <c r="C10" s="10">
        <f>SUM(C44:C46,G5:G6)</f>
        <v>959</v>
      </c>
      <c r="D10" s="10">
        <f>SUM(D44:D46,H5:H6)</f>
        <v>847</v>
      </c>
      <c r="E10" s="9" t="s">
        <v>6</v>
      </c>
      <c r="F10" s="10">
        <f t="shared" si="0"/>
        <v>284</v>
      </c>
      <c r="G10" s="10">
        <v>157</v>
      </c>
      <c r="H10" s="10">
        <v>127</v>
      </c>
      <c r="I10" s="9" t="s">
        <v>7</v>
      </c>
      <c r="J10" s="10">
        <f t="shared" si="1"/>
        <v>599</v>
      </c>
      <c r="K10" s="62">
        <v>295</v>
      </c>
      <c r="L10" s="63">
        <v>304</v>
      </c>
    </row>
    <row r="11" spans="1:14" ht="18" customHeight="1" x14ac:dyDescent="0.15">
      <c r="A11" s="6" t="s">
        <v>109</v>
      </c>
      <c r="B11" s="11">
        <f>SUM(F7:F11)</f>
        <v>1529</v>
      </c>
      <c r="C11" s="11">
        <f>SUM(G7:G11)</f>
        <v>819</v>
      </c>
      <c r="D11" s="11">
        <f>SUM(H7:H11)</f>
        <v>710</v>
      </c>
      <c r="E11" s="9" t="s">
        <v>8</v>
      </c>
      <c r="F11" s="10">
        <f t="shared" si="0"/>
        <v>302</v>
      </c>
      <c r="G11" s="10">
        <v>165</v>
      </c>
      <c r="H11" s="10">
        <v>137</v>
      </c>
      <c r="I11" s="9" t="s">
        <v>9</v>
      </c>
      <c r="J11" s="10">
        <f t="shared" si="1"/>
        <v>598</v>
      </c>
      <c r="K11" s="62">
        <v>312</v>
      </c>
      <c r="L11" s="63">
        <v>286</v>
      </c>
    </row>
    <row r="12" spans="1:14" ht="18" customHeight="1" x14ac:dyDescent="0.15">
      <c r="A12" s="6" t="s">
        <v>110</v>
      </c>
      <c r="B12" s="10">
        <f>SUM(F12:F16)</f>
        <v>1649</v>
      </c>
      <c r="C12" s="10">
        <f>SUM(G12:G16)</f>
        <v>934</v>
      </c>
      <c r="D12" s="10">
        <f>SUM(H12:H16)</f>
        <v>715</v>
      </c>
      <c r="E12" s="9" t="s">
        <v>10</v>
      </c>
      <c r="F12" s="10">
        <f t="shared" si="0"/>
        <v>338</v>
      </c>
      <c r="G12" s="10">
        <v>197</v>
      </c>
      <c r="H12" s="10">
        <v>141</v>
      </c>
      <c r="I12" s="9" t="s">
        <v>11</v>
      </c>
      <c r="J12" s="10">
        <f t="shared" si="1"/>
        <v>594</v>
      </c>
      <c r="K12" s="62">
        <v>282</v>
      </c>
      <c r="L12" s="63">
        <v>312</v>
      </c>
    </row>
    <row r="13" spans="1:14" ht="18" customHeight="1" x14ac:dyDescent="0.15">
      <c r="A13" s="6" t="s">
        <v>111</v>
      </c>
      <c r="B13" s="11">
        <f>SUM(F17:F21)</f>
        <v>1592</v>
      </c>
      <c r="C13" s="11">
        <f>SUM(G17:G21)</f>
        <v>870</v>
      </c>
      <c r="D13" s="11">
        <f>SUM(H17:H21)</f>
        <v>722</v>
      </c>
      <c r="E13" s="9" t="s">
        <v>12</v>
      </c>
      <c r="F13" s="10">
        <f t="shared" si="0"/>
        <v>305</v>
      </c>
      <c r="G13" s="10">
        <v>167</v>
      </c>
      <c r="H13" s="10">
        <v>138</v>
      </c>
      <c r="I13" s="9" t="s">
        <v>13</v>
      </c>
      <c r="J13" s="10">
        <f t="shared" si="1"/>
        <v>645</v>
      </c>
      <c r="K13" s="62">
        <v>318</v>
      </c>
      <c r="L13" s="63">
        <v>327</v>
      </c>
    </row>
    <row r="14" spans="1:14" ht="18" customHeight="1" x14ac:dyDescent="0.15">
      <c r="A14" s="6" t="s">
        <v>112</v>
      </c>
      <c r="B14" s="10">
        <f>SUM(F22:F26)</f>
        <v>1878</v>
      </c>
      <c r="C14" s="10">
        <f>SUM(G22:G26)</f>
        <v>935</v>
      </c>
      <c r="D14" s="10">
        <f>SUM(H22:H26)</f>
        <v>943</v>
      </c>
      <c r="E14" s="9" t="s">
        <v>14</v>
      </c>
      <c r="F14" s="10">
        <f t="shared" si="0"/>
        <v>319</v>
      </c>
      <c r="G14" s="10">
        <v>199</v>
      </c>
      <c r="H14" s="10">
        <v>120</v>
      </c>
      <c r="I14" s="9" t="s">
        <v>15</v>
      </c>
      <c r="J14" s="10">
        <f t="shared" si="1"/>
        <v>664</v>
      </c>
      <c r="K14" s="62">
        <v>311</v>
      </c>
      <c r="L14" s="63">
        <v>353</v>
      </c>
    </row>
    <row r="15" spans="1:14" ht="18" customHeight="1" x14ac:dyDescent="0.15">
      <c r="A15" s="6" t="s">
        <v>113</v>
      </c>
      <c r="B15" s="11">
        <f>SUM(F27:F31)</f>
        <v>2232</v>
      </c>
      <c r="C15" s="11">
        <f>SUM(G27:G31)</f>
        <v>1122</v>
      </c>
      <c r="D15" s="11">
        <f>SUM(H27:H31)</f>
        <v>1110</v>
      </c>
      <c r="E15" s="9" t="s">
        <v>16</v>
      </c>
      <c r="F15" s="10">
        <f t="shared" si="0"/>
        <v>363</v>
      </c>
      <c r="G15" s="10">
        <v>194</v>
      </c>
      <c r="H15" s="10">
        <v>169</v>
      </c>
      <c r="I15" s="9" t="s">
        <v>17</v>
      </c>
      <c r="J15" s="10">
        <f t="shared" si="1"/>
        <v>743</v>
      </c>
      <c r="K15" s="62">
        <v>339</v>
      </c>
      <c r="L15" s="63">
        <v>404</v>
      </c>
    </row>
    <row r="16" spans="1:14" ht="18" customHeight="1" x14ac:dyDescent="0.15">
      <c r="A16" s="6" t="s">
        <v>114</v>
      </c>
      <c r="B16" s="10">
        <f>SUM(F32:F36)</f>
        <v>2991</v>
      </c>
      <c r="C16" s="10">
        <f>SUM(G32:G36)</f>
        <v>1491</v>
      </c>
      <c r="D16" s="10">
        <f>SUM(H32:H36)</f>
        <v>1500</v>
      </c>
      <c r="E16" s="9" t="s">
        <v>18</v>
      </c>
      <c r="F16" s="10">
        <f t="shared" si="0"/>
        <v>324</v>
      </c>
      <c r="G16" s="10">
        <v>177</v>
      </c>
      <c r="H16" s="10">
        <v>147</v>
      </c>
      <c r="I16" s="9" t="s">
        <v>19</v>
      </c>
      <c r="J16" s="10">
        <f t="shared" si="1"/>
        <v>816</v>
      </c>
      <c r="K16" s="62">
        <v>399</v>
      </c>
      <c r="L16" s="63">
        <v>417</v>
      </c>
    </row>
    <row r="17" spans="1:12" ht="18" customHeight="1" x14ac:dyDescent="0.15">
      <c r="A17" s="6" t="s">
        <v>115</v>
      </c>
      <c r="B17" s="11">
        <f>SUM(F37:F41)</f>
        <v>3154</v>
      </c>
      <c r="C17" s="11">
        <f>SUM(G37:G41)</f>
        <v>1621</v>
      </c>
      <c r="D17" s="11">
        <f>SUM(H37:H41)</f>
        <v>1533</v>
      </c>
      <c r="E17" s="9" t="s">
        <v>20</v>
      </c>
      <c r="F17" s="10">
        <f t="shared" si="0"/>
        <v>313</v>
      </c>
      <c r="G17" s="10">
        <v>180</v>
      </c>
      <c r="H17" s="10">
        <v>133</v>
      </c>
      <c r="I17" s="9" t="s">
        <v>21</v>
      </c>
      <c r="J17" s="10">
        <f t="shared" si="1"/>
        <v>773</v>
      </c>
      <c r="K17" s="62">
        <v>373</v>
      </c>
      <c r="L17" s="63">
        <v>400</v>
      </c>
    </row>
    <row r="18" spans="1:12" ht="18" customHeight="1" x14ac:dyDescent="0.15">
      <c r="A18" s="6" t="s">
        <v>116</v>
      </c>
      <c r="B18" s="10">
        <f>SUM(F42:F46)</f>
        <v>2819</v>
      </c>
      <c r="C18" s="10">
        <f>SUM(G42:G46)</f>
        <v>1407</v>
      </c>
      <c r="D18" s="10">
        <f>SUM(H42:H46)</f>
        <v>1412</v>
      </c>
      <c r="E18" s="9" t="s">
        <v>22</v>
      </c>
      <c r="F18" s="10">
        <f t="shared" si="0"/>
        <v>316</v>
      </c>
      <c r="G18" s="10">
        <v>167</v>
      </c>
      <c r="H18" s="10">
        <v>149</v>
      </c>
      <c r="I18" s="9" t="s">
        <v>23</v>
      </c>
      <c r="J18" s="10">
        <f t="shared" si="1"/>
        <v>849</v>
      </c>
      <c r="K18" s="62">
        <v>389</v>
      </c>
      <c r="L18" s="63">
        <v>460</v>
      </c>
    </row>
    <row r="19" spans="1:12" ht="18" customHeight="1" x14ac:dyDescent="0.15">
      <c r="A19" s="6" t="s">
        <v>117</v>
      </c>
      <c r="B19" s="11">
        <f>SUM(J5:J9)</f>
        <v>2735</v>
      </c>
      <c r="C19" s="11">
        <f>SUM(K5:K9)</f>
        <v>1363</v>
      </c>
      <c r="D19" s="11">
        <f>SUM(L5:L9)</f>
        <v>1372</v>
      </c>
      <c r="E19" s="9" t="s">
        <v>24</v>
      </c>
      <c r="F19" s="10">
        <f t="shared" si="0"/>
        <v>347</v>
      </c>
      <c r="G19" s="10">
        <v>175</v>
      </c>
      <c r="H19" s="10">
        <v>172</v>
      </c>
      <c r="I19" s="9" t="s">
        <v>25</v>
      </c>
      <c r="J19" s="10">
        <f t="shared" si="1"/>
        <v>1070</v>
      </c>
      <c r="K19" s="62">
        <v>539</v>
      </c>
      <c r="L19" s="63">
        <v>531</v>
      </c>
    </row>
    <row r="20" spans="1:12" ht="18" customHeight="1" x14ac:dyDescent="0.15">
      <c r="A20" s="6" t="s">
        <v>118</v>
      </c>
      <c r="B20" s="10">
        <f>SUM(J10:J14)</f>
        <v>3100</v>
      </c>
      <c r="C20" s="10">
        <f>SUM(K10:K14)</f>
        <v>1518</v>
      </c>
      <c r="D20" s="10">
        <f>SUM(L10:L14)</f>
        <v>1582</v>
      </c>
      <c r="E20" s="9" t="s">
        <v>26</v>
      </c>
      <c r="F20" s="10">
        <f t="shared" si="0"/>
        <v>322</v>
      </c>
      <c r="G20" s="10">
        <v>190</v>
      </c>
      <c r="H20" s="10">
        <v>132</v>
      </c>
      <c r="I20" s="9" t="s">
        <v>27</v>
      </c>
      <c r="J20" s="10">
        <f t="shared" si="1"/>
        <v>1007</v>
      </c>
      <c r="K20" s="62">
        <v>499</v>
      </c>
      <c r="L20" s="63">
        <v>508</v>
      </c>
    </row>
    <row r="21" spans="1:12" ht="18" customHeight="1" x14ac:dyDescent="0.15">
      <c r="A21" s="6" t="s">
        <v>119</v>
      </c>
      <c r="B21" s="11">
        <f>SUM(J15:J19)</f>
        <v>4251</v>
      </c>
      <c r="C21" s="11">
        <f>SUM(K15:K19)</f>
        <v>2039</v>
      </c>
      <c r="D21" s="11">
        <f>SUM(L15:L19)</f>
        <v>2212</v>
      </c>
      <c r="E21" s="9" t="s">
        <v>28</v>
      </c>
      <c r="F21" s="10">
        <f t="shared" si="0"/>
        <v>294</v>
      </c>
      <c r="G21" s="10">
        <v>158</v>
      </c>
      <c r="H21" s="10">
        <v>136</v>
      </c>
      <c r="I21" s="9" t="s">
        <v>29</v>
      </c>
      <c r="J21" s="10">
        <f t="shared" si="1"/>
        <v>1026</v>
      </c>
      <c r="K21" s="62">
        <v>470</v>
      </c>
      <c r="L21" s="63">
        <v>556</v>
      </c>
    </row>
    <row r="22" spans="1:12" ht="18" customHeight="1" x14ac:dyDescent="0.15">
      <c r="A22" s="6" t="s">
        <v>120</v>
      </c>
      <c r="B22" s="10">
        <f>SUM(J20:J24)</f>
        <v>4031</v>
      </c>
      <c r="C22" s="10">
        <f>SUM(K20:K24)</f>
        <v>1885</v>
      </c>
      <c r="D22" s="10">
        <f>SUM(L20:L24)</f>
        <v>2146</v>
      </c>
      <c r="E22" s="9" t="s">
        <v>30</v>
      </c>
      <c r="F22" s="10">
        <f t="shared" si="0"/>
        <v>350</v>
      </c>
      <c r="G22" s="10">
        <v>173</v>
      </c>
      <c r="H22" s="10">
        <v>177</v>
      </c>
      <c r="I22" s="9" t="s">
        <v>31</v>
      </c>
      <c r="J22" s="10">
        <f t="shared" si="1"/>
        <v>726</v>
      </c>
      <c r="K22" s="62">
        <v>359</v>
      </c>
      <c r="L22" s="63">
        <v>367</v>
      </c>
    </row>
    <row r="23" spans="1:12" ht="18" customHeight="1" x14ac:dyDescent="0.15">
      <c r="A23" s="6" t="s">
        <v>121</v>
      </c>
      <c r="B23" s="11">
        <f>SUM(J25:J29)</f>
        <v>2899</v>
      </c>
      <c r="C23" s="11">
        <f>SUM(K25:K29)</f>
        <v>1244</v>
      </c>
      <c r="D23" s="11">
        <f>SUM(L25:L29)</f>
        <v>1655</v>
      </c>
      <c r="E23" s="9" t="s">
        <v>32</v>
      </c>
      <c r="F23" s="10">
        <f t="shared" si="0"/>
        <v>355</v>
      </c>
      <c r="G23" s="10">
        <v>184</v>
      </c>
      <c r="H23" s="10">
        <v>171</v>
      </c>
      <c r="I23" s="9" t="s">
        <v>33</v>
      </c>
      <c r="J23" s="10">
        <f t="shared" si="1"/>
        <v>547</v>
      </c>
      <c r="K23" s="62">
        <v>258</v>
      </c>
      <c r="L23" s="63">
        <v>289</v>
      </c>
    </row>
    <row r="24" spans="1:12" ht="18" customHeight="1" x14ac:dyDescent="0.15">
      <c r="A24" s="6" t="s">
        <v>122</v>
      </c>
      <c r="B24" s="10">
        <f>SUM(J30:J34)</f>
        <v>1960</v>
      </c>
      <c r="C24" s="10">
        <f>SUM(K30:K34)</f>
        <v>719</v>
      </c>
      <c r="D24" s="10">
        <f>SUM(L30:L34)</f>
        <v>1241</v>
      </c>
      <c r="E24" s="9" t="s">
        <v>34</v>
      </c>
      <c r="F24" s="10">
        <f t="shared" si="0"/>
        <v>379</v>
      </c>
      <c r="G24" s="10">
        <v>190</v>
      </c>
      <c r="H24" s="10">
        <v>189</v>
      </c>
      <c r="I24" s="9" t="s">
        <v>35</v>
      </c>
      <c r="J24" s="10">
        <f t="shared" si="1"/>
        <v>725</v>
      </c>
      <c r="K24" s="62">
        <v>299</v>
      </c>
      <c r="L24" s="63">
        <v>426</v>
      </c>
    </row>
    <row r="25" spans="1:12" ht="18" customHeight="1" x14ac:dyDescent="0.15">
      <c r="A25" s="6" t="s">
        <v>123</v>
      </c>
      <c r="B25" s="11">
        <f>SUM(J35:J39)</f>
        <v>1126</v>
      </c>
      <c r="C25" s="11">
        <f>SUM(K35:K39)</f>
        <v>292</v>
      </c>
      <c r="D25" s="11">
        <f>SUM(L35:L39)</f>
        <v>834</v>
      </c>
      <c r="E25" s="9" t="s">
        <v>36</v>
      </c>
      <c r="F25" s="10">
        <f t="shared" si="0"/>
        <v>367</v>
      </c>
      <c r="G25" s="10">
        <v>178</v>
      </c>
      <c r="H25" s="10">
        <v>189</v>
      </c>
      <c r="I25" s="9" t="s">
        <v>37</v>
      </c>
      <c r="J25" s="10">
        <f t="shared" si="1"/>
        <v>714</v>
      </c>
      <c r="K25" s="62">
        <v>314</v>
      </c>
      <c r="L25" s="63">
        <v>400</v>
      </c>
    </row>
    <row r="26" spans="1:12" ht="18" customHeight="1" x14ac:dyDescent="0.15">
      <c r="A26" s="6" t="s">
        <v>124</v>
      </c>
      <c r="B26" s="10">
        <f>SUM(J40:J44)</f>
        <v>387</v>
      </c>
      <c r="C26" s="10">
        <f>SUM(K40:K44)</f>
        <v>76</v>
      </c>
      <c r="D26" s="10">
        <f>SUM(L40:L44)</f>
        <v>311</v>
      </c>
      <c r="E26" s="9" t="s">
        <v>38</v>
      </c>
      <c r="F26" s="10">
        <f t="shared" si="0"/>
        <v>427</v>
      </c>
      <c r="G26" s="10">
        <v>210</v>
      </c>
      <c r="H26" s="10">
        <v>217</v>
      </c>
      <c r="I26" s="9" t="s">
        <v>39</v>
      </c>
      <c r="J26" s="10">
        <f t="shared" si="1"/>
        <v>576</v>
      </c>
      <c r="K26" s="62">
        <v>243</v>
      </c>
      <c r="L26" s="63">
        <v>333</v>
      </c>
    </row>
    <row r="27" spans="1:12" ht="18" customHeight="1" x14ac:dyDescent="0.15">
      <c r="A27" s="6" t="s">
        <v>125</v>
      </c>
      <c r="B27" s="11">
        <f>J45</f>
        <v>62</v>
      </c>
      <c r="C27" s="11">
        <f>K45</f>
        <v>11</v>
      </c>
      <c r="D27" s="11">
        <f>L45</f>
        <v>51</v>
      </c>
      <c r="E27" s="9" t="s">
        <v>40</v>
      </c>
      <c r="F27" s="10">
        <f t="shared" si="0"/>
        <v>395</v>
      </c>
      <c r="G27" s="10">
        <v>207</v>
      </c>
      <c r="H27" s="10">
        <v>188</v>
      </c>
      <c r="I27" s="9" t="s">
        <v>41</v>
      </c>
      <c r="J27" s="10">
        <f t="shared" si="1"/>
        <v>621</v>
      </c>
      <c r="K27" s="62">
        <v>264</v>
      </c>
      <c r="L27" s="63">
        <v>357</v>
      </c>
    </row>
    <row r="28" spans="1:12" ht="18" customHeight="1" x14ac:dyDescent="0.15">
      <c r="A28" s="6"/>
      <c r="B28" s="10"/>
      <c r="C28" s="10"/>
      <c r="D28" s="11"/>
      <c r="E28" s="9" t="s">
        <v>42</v>
      </c>
      <c r="F28" s="10">
        <f t="shared" si="0"/>
        <v>431</v>
      </c>
      <c r="G28" s="10">
        <v>215</v>
      </c>
      <c r="H28" s="10">
        <v>216</v>
      </c>
      <c r="I28" s="9" t="s">
        <v>43</v>
      </c>
      <c r="J28" s="10">
        <f t="shared" si="1"/>
        <v>521</v>
      </c>
      <c r="K28" s="62">
        <v>242</v>
      </c>
      <c r="L28" s="63">
        <v>279</v>
      </c>
    </row>
    <row r="29" spans="1:12" ht="18" customHeight="1" x14ac:dyDescent="0.15">
      <c r="A29" s="12" t="s">
        <v>126</v>
      </c>
      <c r="B29" s="10">
        <f t="shared" ref="B29:B46" si="2">C29+D29</f>
        <v>199</v>
      </c>
      <c r="C29" s="10">
        <v>92</v>
      </c>
      <c r="D29" s="10">
        <v>107</v>
      </c>
      <c r="E29" s="9" t="s">
        <v>44</v>
      </c>
      <c r="F29" s="10">
        <f t="shared" si="0"/>
        <v>435</v>
      </c>
      <c r="G29" s="10">
        <v>219</v>
      </c>
      <c r="H29" s="10">
        <v>216</v>
      </c>
      <c r="I29" s="9" t="s">
        <v>45</v>
      </c>
      <c r="J29" s="10">
        <f t="shared" si="1"/>
        <v>467</v>
      </c>
      <c r="K29" s="62">
        <v>181</v>
      </c>
      <c r="L29" s="63">
        <v>286</v>
      </c>
    </row>
    <row r="30" spans="1:12" ht="18" customHeight="1" x14ac:dyDescent="0.15">
      <c r="A30" s="12" t="s">
        <v>127</v>
      </c>
      <c r="B30" s="10">
        <f t="shared" si="2"/>
        <v>186</v>
      </c>
      <c r="C30" s="10">
        <v>91</v>
      </c>
      <c r="D30" s="10">
        <v>95</v>
      </c>
      <c r="E30" s="9" t="s">
        <v>46</v>
      </c>
      <c r="F30" s="10">
        <f t="shared" si="0"/>
        <v>460</v>
      </c>
      <c r="G30" s="10">
        <v>235</v>
      </c>
      <c r="H30" s="10">
        <v>225</v>
      </c>
      <c r="I30" s="9" t="s">
        <v>47</v>
      </c>
      <c r="J30" s="10">
        <f t="shared" si="1"/>
        <v>423</v>
      </c>
      <c r="K30" s="62">
        <v>168</v>
      </c>
      <c r="L30" s="63">
        <v>255</v>
      </c>
    </row>
    <row r="31" spans="1:12" ht="18" customHeight="1" x14ac:dyDescent="0.15">
      <c r="A31" s="12" t="s">
        <v>48</v>
      </c>
      <c r="B31" s="10">
        <f t="shared" si="2"/>
        <v>211</v>
      </c>
      <c r="C31" s="10">
        <v>109</v>
      </c>
      <c r="D31" s="10">
        <v>102</v>
      </c>
      <c r="E31" s="9" t="s">
        <v>49</v>
      </c>
      <c r="F31" s="10">
        <f t="shared" si="0"/>
        <v>511</v>
      </c>
      <c r="G31" s="10">
        <v>246</v>
      </c>
      <c r="H31" s="10">
        <v>265</v>
      </c>
      <c r="I31" s="9" t="s">
        <v>50</v>
      </c>
      <c r="J31" s="10">
        <f t="shared" si="1"/>
        <v>402</v>
      </c>
      <c r="K31" s="62">
        <v>139</v>
      </c>
      <c r="L31" s="63">
        <v>263</v>
      </c>
    </row>
    <row r="32" spans="1:12" ht="18" customHeight="1" x14ac:dyDescent="0.15">
      <c r="A32" s="12" t="s">
        <v>51</v>
      </c>
      <c r="B32" s="10">
        <f t="shared" si="2"/>
        <v>209</v>
      </c>
      <c r="C32" s="10">
        <v>105</v>
      </c>
      <c r="D32" s="10">
        <v>104</v>
      </c>
      <c r="E32" s="9" t="s">
        <v>52</v>
      </c>
      <c r="F32" s="10">
        <f t="shared" si="0"/>
        <v>580</v>
      </c>
      <c r="G32" s="10">
        <v>281</v>
      </c>
      <c r="H32" s="10">
        <v>299</v>
      </c>
      <c r="I32" s="9" t="s">
        <v>53</v>
      </c>
      <c r="J32" s="10">
        <f t="shared" si="1"/>
        <v>422</v>
      </c>
      <c r="K32" s="62">
        <v>157</v>
      </c>
      <c r="L32" s="63">
        <v>265</v>
      </c>
    </row>
    <row r="33" spans="1:12" ht="18" customHeight="1" x14ac:dyDescent="0.15">
      <c r="A33" s="12" t="s">
        <v>54</v>
      </c>
      <c r="B33" s="10">
        <f t="shared" si="2"/>
        <v>198</v>
      </c>
      <c r="C33" s="10">
        <v>120</v>
      </c>
      <c r="D33" s="10">
        <v>78</v>
      </c>
      <c r="E33" s="9" t="s">
        <v>55</v>
      </c>
      <c r="F33" s="10">
        <f t="shared" si="0"/>
        <v>559</v>
      </c>
      <c r="G33" s="10">
        <v>286</v>
      </c>
      <c r="H33" s="10">
        <v>273</v>
      </c>
      <c r="I33" s="9" t="s">
        <v>56</v>
      </c>
      <c r="J33" s="10">
        <f t="shared" si="1"/>
        <v>386</v>
      </c>
      <c r="K33" s="62">
        <v>135</v>
      </c>
      <c r="L33" s="63">
        <v>251</v>
      </c>
    </row>
    <row r="34" spans="1:12" ht="18" customHeight="1" x14ac:dyDescent="0.15">
      <c r="A34" s="12" t="s">
        <v>57</v>
      </c>
      <c r="B34" s="10">
        <f t="shared" si="2"/>
        <v>235</v>
      </c>
      <c r="C34" s="10">
        <v>119</v>
      </c>
      <c r="D34" s="10">
        <v>116</v>
      </c>
      <c r="E34" s="9" t="s">
        <v>58</v>
      </c>
      <c r="F34" s="10">
        <f t="shared" si="0"/>
        <v>615</v>
      </c>
      <c r="G34" s="10">
        <v>329</v>
      </c>
      <c r="H34" s="10">
        <v>286</v>
      </c>
      <c r="I34" s="9" t="s">
        <v>59</v>
      </c>
      <c r="J34" s="10">
        <f t="shared" si="1"/>
        <v>327</v>
      </c>
      <c r="K34" s="62">
        <v>120</v>
      </c>
      <c r="L34" s="63">
        <v>207</v>
      </c>
    </row>
    <row r="35" spans="1:12" ht="18" customHeight="1" x14ac:dyDescent="0.15">
      <c r="A35" s="12" t="s">
        <v>60</v>
      </c>
      <c r="B35" s="10">
        <f t="shared" si="2"/>
        <v>224</v>
      </c>
      <c r="C35" s="10">
        <v>127</v>
      </c>
      <c r="D35" s="10">
        <v>97</v>
      </c>
      <c r="E35" s="9" t="s">
        <v>61</v>
      </c>
      <c r="F35" s="10">
        <f t="shared" si="0"/>
        <v>607</v>
      </c>
      <c r="G35" s="10">
        <v>296</v>
      </c>
      <c r="H35" s="10">
        <v>311</v>
      </c>
      <c r="I35" s="9" t="s">
        <v>62</v>
      </c>
      <c r="J35" s="10">
        <f t="shared" si="1"/>
        <v>294</v>
      </c>
      <c r="K35" s="62">
        <v>81</v>
      </c>
      <c r="L35" s="63">
        <v>213</v>
      </c>
    </row>
    <row r="36" spans="1:12" ht="18" customHeight="1" x14ac:dyDescent="0.15">
      <c r="A36" s="12" t="s">
        <v>63</v>
      </c>
      <c r="B36" s="10">
        <f t="shared" si="2"/>
        <v>241</v>
      </c>
      <c r="C36" s="10">
        <v>144</v>
      </c>
      <c r="D36" s="10">
        <v>97</v>
      </c>
      <c r="E36" s="9" t="s">
        <v>64</v>
      </c>
      <c r="F36" s="10">
        <f t="shared" si="0"/>
        <v>630</v>
      </c>
      <c r="G36" s="10">
        <v>299</v>
      </c>
      <c r="H36" s="10">
        <v>331</v>
      </c>
      <c r="I36" s="9" t="s">
        <v>65</v>
      </c>
      <c r="J36" s="10">
        <f t="shared" si="1"/>
        <v>284</v>
      </c>
      <c r="K36" s="62">
        <v>83</v>
      </c>
      <c r="L36" s="63">
        <v>201</v>
      </c>
    </row>
    <row r="37" spans="1:12" ht="18" customHeight="1" x14ac:dyDescent="0.15">
      <c r="A37" s="12" t="s">
        <v>66</v>
      </c>
      <c r="B37" s="10">
        <f t="shared" si="2"/>
        <v>266</v>
      </c>
      <c r="C37" s="10">
        <v>123</v>
      </c>
      <c r="D37" s="10">
        <v>143</v>
      </c>
      <c r="E37" s="9" t="s">
        <v>67</v>
      </c>
      <c r="F37" s="10">
        <f t="shared" si="0"/>
        <v>640</v>
      </c>
      <c r="G37" s="10">
        <v>332</v>
      </c>
      <c r="H37" s="10">
        <v>308</v>
      </c>
      <c r="I37" s="9" t="s">
        <v>68</v>
      </c>
      <c r="J37" s="10">
        <f t="shared" si="1"/>
        <v>203</v>
      </c>
      <c r="K37" s="62">
        <v>53</v>
      </c>
      <c r="L37" s="63">
        <v>150</v>
      </c>
    </row>
    <row r="38" spans="1:12" ht="18" customHeight="1" x14ac:dyDescent="0.15">
      <c r="A38" s="12" t="s">
        <v>69</v>
      </c>
      <c r="B38" s="10">
        <f t="shared" si="2"/>
        <v>283</v>
      </c>
      <c r="C38" s="10">
        <v>146</v>
      </c>
      <c r="D38" s="10">
        <v>137</v>
      </c>
      <c r="E38" s="9" t="s">
        <v>70</v>
      </c>
      <c r="F38" s="10">
        <f t="shared" si="0"/>
        <v>642</v>
      </c>
      <c r="G38" s="10">
        <v>304</v>
      </c>
      <c r="H38" s="10">
        <v>338</v>
      </c>
      <c r="I38" s="9" t="s">
        <v>71</v>
      </c>
      <c r="J38" s="10">
        <f t="shared" si="1"/>
        <v>196</v>
      </c>
      <c r="K38" s="62">
        <v>43</v>
      </c>
      <c r="L38" s="63">
        <v>153</v>
      </c>
    </row>
    <row r="39" spans="1:12" ht="18" customHeight="1" x14ac:dyDescent="0.15">
      <c r="A39" s="12" t="s">
        <v>72</v>
      </c>
      <c r="B39" s="10">
        <f t="shared" si="2"/>
        <v>284</v>
      </c>
      <c r="C39" s="10">
        <v>158</v>
      </c>
      <c r="D39" s="10">
        <v>126</v>
      </c>
      <c r="E39" s="9" t="s">
        <v>73</v>
      </c>
      <c r="F39" s="10">
        <f t="shared" si="0"/>
        <v>661</v>
      </c>
      <c r="G39" s="10">
        <v>362</v>
      </c>
      <c r="H39" s="10">
        <v>299</v>
      </c>
      <c r="I39" s="9" t="s">
        <v>74</v>
      </c>
      <c r="J39" s="10">
        <f t="shared" si="1"/>
        <v>149</v>
      </c>
      <c r="K39" s="62">
        <v>32</v>
      </c>
      <c r="L39" s="63">
        <v>117</v>
      </c>
    </row>
    <row r="40" spans="1:12" ht="18" customHeight="1" x14ac:dyDescent="0.15">
      <c r="A40" s="12" t="s">
        <v>75</v>
      </c>
      <c r="B40" s="10">
        <f t="shared" si="2"/>
        <v>320</v>
      </c>
      <c r="C40" s="10">
        <v>158</v>
      </c>
      <c r="D40" s="10">
        <v>162</v>
      </c>
      <c r="E40" s="9" t="s">
        <v>76</v>
      </c>
      <c r="F40" s="10">
        <f t="shared" si="0"/>
        <v>590</v>
      </c>
      <c r="G40" s="10">
        <v>307</v>
      </c>
      <c r="H40" s="10">
        <v>283</v>
      </c>
      <c r="I40" s="9" t="s">
        <v>77</v>
      </c>
      <c r="J40" s="10">
        <f t="shared" si="1"/>
        <v>116</v>
      </c>
      <c r="K40" s="62">
        <v>28</v>
      </c>
      <c r="L40" s="63">
        <v>88</v>
      </c>
    </row>
    <row r="41" spans="1:12" ht="18" customHeight="1" x14ac:dyDescent="0.15">
      <c r="A41" s="12" t="s">
        <v>78</v>
      </c>
      <c r="B41" s="10">
        <f t="shared" si="2"/>
        <v>336</v>
      </c>
      <c r="C41" s="10">
        <v>168</v>
      </c>
      <c r="D41" s="10">
        <v>168</v>
      </c>
      <c r="E41" s="9" t="s">
        <v>79</v>
      </c>
      <c r="F41" s="10">
        <f t="shared" si="0"/>
        <v>621</v>
      </c>
      <c r="G41" s="10">
        <v>316</v>
      </c>
      <c r="H41" s="10">
        <v>305</v>
      </c>
      <c r="I41" s="9" t="s">
        <v>80</v>
      </c>
      <c r="J41" s="10">
        <f t="shared" si="1"/>
        <v>100</v>
      </c>
      <c r="K41" s="62">
        <v>21</v>
      </c>
      <c r="L41" s="63">
        <v>79</v>
      </c>
    </row>
    <row r="42" spans="1:12" ht="18" customHeight="1" x14ac:dyDescent="0.15">
      <c r="A42" s="12" t="s">
        <v>81</v>
      </c>
      <c r="B42" s="10">
        <f t="shared" si="2"/>
        <v>330</v>
      </c>
      <c r="C42" s="10">
        <v>180</v>
      </c>
      <c r="D42" s="10">
        <v>150</v>
      </c>
      <c r="E42" s="9" t="s">
        <v>82</v>
      </c>
      <c r="F42" s="10">
        <f t="shared" si="0"/>
        <v>596</v>
      </c>
      <c r="G42" s="10">
        <v>302</v>
      </c>
      <c r="H42" s="10">
        <v>294</v>
      </c>
      <c r="I42" s="9" t="s">
        <v>83</v>
      </c>
      <c r="J42" s="10">
        <f t="shared" si="1"/>
        <v>66</v>
      </c>
      <c r="K42" s="62">
        <v>15</v>
      </c>
      <c r="L42" s="63">
        <v>51</v>
      </c>
    </row>
    <row r="43" spans="1:12" ht="18" customHeight="1" x14ac:dyDescent="0.15">
      <c r="A43" s="12" t="s">
        <v>84</v>
      </c>
      <c r="B43" s="10">
        <f t="shared" si="2"/>
        <v>353</v>
      </c>
      <c r="C43" s="10">
        <v>186</v>
      </c>
      <c r="D43" s="10">
        <v>167</v>
      </c>
      <c r="E43" s="9" t="s">
        <v>85</v>
      </c>
      <c r="F43" s="10">
        <f t="shared" si="0"/>
        <v>648</v>
      </c>
      <c r="G43" s="10">
        <v>333</v>
      </c>
      <c r="H43" s="10">
        <v>315</v>
      </c>
      <c r="I43" s="9" t="s">
        <v>86</v>
      </c>
      <c r="J43" s="10">
        <f t="shared" si="1"/>
        <v>53</v>
      </c>
      <c r="K43" s="62">
        <v>7</v>
      </c>
      <c r="L43" s="63">
        <v>46</v>
      </c>
    </row>
    <row r="44" spans="1:12" ht="18" customHeight="1" x14ac:dyDescent="0.15">
      <c r="A44" s="12" t="s">
        <v>87</v>
      </c>
      <c r="B44" s="10">
        <f t="shared" si="2"/>
        <v>344</v>
      </c>
      <c r="C44" s="10">
        <v>173</v>
      </c>
      <c r="D44" s="10">
        <v>171</v>
      </c>
      <c r="E44" s="9" t="s">
        <v>88</v>
      </c>
      <c r="F44" s="10">
        <f t="shared" si="0"/>
        <v>412</v>
      </c>
      <c r="G44" s="10">
        <v>198</v>
      </c>
      <c r="H44" s="10">
        <v>214</v>
      </c>
      <c r="I44" s="9" t="s">
        <v>89</v>
      </c>
      <c r="J44" s="10">
        <f t="shared" si="1"/>
        <v>52</v>
      </c>
      <c r="K44" s="62">
        <v>5</v>
      </c>
      <c r="L44" s="63">
        <v>47</v>
      </c>
    </row>
    <row r="45" spans="1:12" ht="18" customHeight="1" x14ac:dyDescent="0.15">
      <c r="A45" s="12" t="s">
        <v>90</v>
      </c>
      <c r="B45" s="10">
        <f t="shared" si="2"/>
        <v>390</v>
      </c>
      <c r="C45" s="10">
        <v>224</v>
      </c>
      <c r="D45" s="10">
        <v>166</v>
      </c>
      <c r="E45" s="9" t="s">
        <v>91</v>
      </c>
      <c r="F45" s="10">
        <f t="shared" si="0"/>
        <v>585</v>
      </c>
      <c r="G45" s="10">
        <v>276</v>
      </c>
      <c r="H45" s="10">
        <v>309</v>
      </c>
      <c r="I45" s="9" t="s">
        <v>125</v>
      </c>
      <c r="J45" s="10">
        <f t="shared" si="1"/>
        <v>62</v>
      </c>
      <c r="K45" s="62">
        <v>11</v>
      </c>
      <c r="L45" s="63">
        <v>51</v>
      </c>
    </row>
    <row r="46" spans="1:12" ht="18" customHeight="1" x14ac:dyDescent="0.15">
      <c r="A46" s="12" t="s">
        <v>92</v>
      </c>
      <c r="B46" s="10">
        <f t="shared" si="2"/>
        <v>388</v>
      </c>
      <c r="C46" s="10">
        <v>225</v>
      </c>
      <c r="D46" s="10">
        <v>163</v>
      </c>
      <c r="E46" s="9" t="s">
        <v>93</v>
      </c>
      <c r="F46" s="10">
        <f t="shared" si="0"/>
        <v>578</v>
      </c>
      <c r="G46" s="10">
        <v>298</v>
      </c>
      <c r="H46" s="10">
        <v>280</v>
      </c>
      <c r="I46" s="5"/>
      <c r="J46" s="22"/>
      <c r="K46" s="22"/>
      <c r="L46" s="22"/>
    </row>
    <row r="47" spans="1:12" ht="18" customHeight="1" x14ac:dyDescent="0.15"/>
    <row r="48" spans="1:12" ht="18" customHeight="1" x14ac:dyDescent="0.15"/>
    <row r="49" spans="1:12" ht="18" customHeight="1" x14ac:dyDescent="0.15">
      <c r="A49" s="20"/>
      <c r="B49" s="94"/>
      <c r="C49" s="94"/>
      <c r="D49" s="1"/>
      <c r="E49" s="2"/>
      <c r="F49" s="1"/>
      <c r="G49" s="1"/>
      <c r="H49" s="1"/>
      <c r="I49" s="2"/>
      <c r="J49" s="95" t="str">
        <f>I2</f>
        <v>令和6年2月1日現在</v>
      </c>
      <c r="K49" s="96"/>
      <c r="L49" s="96"/>
    </row>
    <row r="50" spans="1:12" ht="18" customHeight="1" x14ac:dyDescent="0.15">
      <c r="A50" s="19"/>
      <c r="B50" s="15"/>
      <c r="C50" s="13"/>
      <c r="D50" s="1"/>
      <c r="E50" s="2"/>
      <c r="F50" s="1"/>
      <c r="G50" s="1"/>
      <c r="H50" s="1"/>
      <c r="J50" s="17"/>
      <c r="K50" s="17"/>
      <c r="L50" s="18" t="s">
        <v>129</v>
      </c>
    </row>
    <row r="51" spans="1:12" ht="18" customHeight="1" x14ac:dyDescent="0.15">
      <c r="A51" s="3" t="s">
        <v>94</v>
      </c>
      <c r="B51" s="3" t="s">
        <v>95</v>
      </c>
      <c r="C51" s="3" t="s">
        <v>96</v>
      </c>
      <c r="D51" s="7" t="s">
        <v>97</v>
      </c>
      <c r="E51" s="5" t="s">
        <v>98</v>
      </c>
      <c r="F51" s="6" t="s">
        <v>95</v>
      </c>
      <c r="G51" s="6" t="s">
        <v>96</v>
      </c>
      <c r="H51" s="7" t="s">
        <v>97</v>
      </c>
      <c r="I51" s="5" t="s">
        <v>98</v>
      </c>
      <c r="J51" s="6" t="s">
        <v>95</v>
      </c>
      <c r="K51" s="6" t="s">
        <v>96</v>
      </c>
      <c r="L51" s="6" t="s">
        <v>97</v>
      </c>
    </row>
    <row r="52" spans="1:12" ht="18" customHeight="1" x14ac:dyDescent="0.15">
      <c r="A52" s="23" t="s">
        <v>99</v>
      </c>
      <c r="B52" s="24">
        <f>SUM(B54:B74)</f>
        <v>43509</v>
      </c>
      <c r="C52" s="25">
        <f>SUM(C54:C74)</f>
        <v>21136</v>
      </c>
      <c r="D52" s="24">
        <f>SUM(D54:D74)</f>
        <v>22373</v>
      </c>
      <c r="E52" s="26" t="s">
        <v>131</v>
      </c>
      <c r="F52" s="48">
        <f t="shared" ref="F52:F93" si="3">+G52+H52</f>
        <v>351</v>
      </c>
      <c r="G52" s="49">
        <v>175</v>
      </c>
      <c r="H52" s="53">
        <v>176</v>
      </c>
      <c r="I52" s="26" t="s">
        <v>137</v>
      </c>
      <c r="J52" s="48">
        <f t="shared" ref="J52:J92" si="4">+K52+L52</f>
        <v>505</v>
      </c>
      <c r="K52" s="83">
        <v>242</v>
      </c>
      <c r="L52" s="84">
        <v>263</v>
      </c>
    </row>
    <row r="53" spans="1:12" ht="18" customHeight="1" x14ac:dyDescent="0.15">
      <c r="A53" s="23"/>
      <c r="B53" s="27"/>
      <c r="C53" s="27"/>
      <c r="D53" s="28"/>
      <c r="E53" s="26" t="s">
        <v>138</v>
      </c>
      <c r="F53" s="48">
        <f t="shared" si="3"/>
        <v>324</v>
      </c>
      <c r="G53" s="49">
        <v>158</v>
      </c>
      <c r="H53" s="53">
        <v>166</v>
      </c>
      <c r="I53" s="26" t="s">
        <v>139</v>
      </c>
      <c r="J53" s="48">
        <f t="shared" si="4"/>
        <v>515</v>
      </c>
      <c r="K53" s="85">
        <v>269</v>
      </c>
      <c r="L53" s="86">
        <v>246</v>
      </c>
    </row>
    <row r="54" spans="1:12" ht="18" customHeight="1" x14ac:dyDescent="0.15">
      <c r="A54" s="23" t="s">
        <v>140</v>
      </c>
      <c r="B54" s="28">
        <f>SUM(B76:B80)</f>
        <v>998</v>
      </c>
      <c r="C54" s="29">
        <f>SUM(C76:C80)</f>
        <v>515</v>
      </c>
      <c r="D54" s="30">
        <f>SUM(D76:D80)</f>
        <v>483</v>
      </c>
      <c r="E54" s="26" t="s">
        <v>0</v>
      </c>
      <c r="F54" s="48">
        <f t="shared" si="3"/>
        <v>289</v>
      </c>
      <c r="G54" s="49">
        <v>155</v>
      </c>
      <c r="H54" s="53">
        <v>134</v>
      </c>
      <c r="I54" s="26" t="s">
        <v>1</v>
      </c>
      <c r="J54" s="48">
        <f t="shared" si="4"/>
        <v>543</v>
      </c>
      <c r="K54" s="85">
        <v>279</v>
      </c>
      <c r="L54" s="86">
        <v>264</v>
      </c>
    </row>
    <row r="55" spans="1:12" ht="18" customHeight="1" x14ac:dyDescent="0.15">
      <c r="A55" s="23" t="s">
        <v>141</v>
      </c>
      <c r="B55" s="27">
        <f>SUM(B81:B85)</f>
        <v>1242</v>
      </c>
      <c r="C55" s="29">
        <f>SUM(C81:C85)</f>
        <v>656</v>
      </c>
      <c r="D55" s="30">
        <f>SUM(D81:D85)</f>
        <v>586</v>
      </c>
      <c r="E55" s="26" t="s">
        <v>2</v>
      </c>
      <c r="F55" s="48">
        <f t="shared" si="3"/>
        <v>307</v>
      </c>
      <c r="G55" s="49">
        <v>176</v>
      </c>
      <c r="H55" s="54">
        <v>131</v>
      </c>
      <c r="I55" s="26" t="s">
        <v>3</v>
      </c>
      <c r="J55" s="48">
        <f t="shared" si="4"/>
        <v>562</v>
      </c>
      <c r="K55" s="85">
        <v>262</v>
      </c>
      <c r="L55" s="86">
        <v>300</v>
      </c>
    </row>
    <row r="56" spans="1:12" ht="18" customHeight="1" x14ac:dyDescent="0.15">
      <c r="A56" s="23" t="s">
        <v>142</v>
      </c>
      <c r="B56" s="27">
        <f>SUM(B86:B90)</f>
        <v>1616</v>
      </c>
      <c r="C56" s="29">
        <f>SUM(C86:C90)</f>
        <v>848</v>
      </c>
      <c r="D56" s="30">
        <f>SUM(D86:D90)</f>
        <v>768</v>
      </c>
      <c r="E56" s="26" t="s">
        <v>4</v>
      </c>
      <c r="F56" s="48">
        <f t="shared" si="3"/>
        <v>313</v>
      </c>
      <c r="G56" s="49">
        <v>154</v>
      </c>
      <c r="H56" s="53">
        <v>159</v>
      </c>
      <c r="I56" s="26" t="s">
        <v>5</v>
      </c>
      <c r="J56" s="48">
        <f t="shared" si="4"/>
        <v>583</v>
      </c>
      <c r="K56" s="85">
        <v>306</v>
      </c>
      <c r="L56" s="86">
        <v>277</v>
      </c>
    </row>
    <row r="57" spans="1:12" ht="18" customHeight="1" x14ac:dyDescent="0.15">
      <c r="A57" s="23" t="s">
        <v>143</v>
      </c>
      <c r="B57" s="27">
        <f>+B91+B92+B93+F52+F53</f>
        <v>1792</v>
      </c>
      <c r="C57" s="30">
        <f>+C91+C92+C93+G52+G53</f>
        <v>951</v>
      </c>
      <c r="D57" s="30">
        <f>+D91+D92+D93+H52+H53</f>
        <v>841</v>
      </c>
      <c r="E57" s="26" t="s">
        <v>6</v>
      </c>
      <c r="F57" s="48">
        <f t="shared" si="3"/>
        <v>263</v>
      </c>
      <c r="G57" s="49">
        <v>146</v>
      </c>
      <c r="H57" s="53">
        <v>117</v>
      </c>
      <c r="I57" s="26" t="s">
        <v>7</v>
      </c>
      <c r="J57" s="48">
        <f t="shared" si="4"/>
        <v>597</v>
      </c>
      <c r="K57" s="85">
        <v>295</v>
      </c>
      <c r="L57" s="86">
        <v>302</v>
      </c>
    </row>
    <row r="58" spans="1:12" ht="18" customHeight="1" x14ac:dyDescent="0.15">
      <c r="A58" s="23" t="s">
        <v>144</v>
      </c>
      <c r="B58" s="27">
        <f>SUM(F54:F58)</f>
        <v>1452</v>
      </c>
      <c r="C58" s="31">
        <f>SUM(G54:G58)</f>
        <v>785</v>
      </c>
      <c r="D58" s="32">
        <f>SUM(H54:H58)</f>
        <v>667</v>
      </c>
      <c r="E58" s="26" t="s">
        <v>8</v>
      </c>
      <c r="F58" s="48">
        <f t="shared" si="3"/>
        <v>280</v>
      </c>
      <c r="G58" s="49">
        <v>154</v>
      </c>
      <c r="H58" s="53">
        <v>126</v>
      </c>
      <c r="I58" s="26" t="s">
        <v>9</v>
      </c>
      <c r="J58" s="48">
        <f t="shared" si="4"/>
        <v>594</v>
      </c>
      <c r="K58" s="85">
        <v>311</v>
      </c>
      <c r="L58" s="86">
        <v>283</v>
      </c>
    </row>
    <row r="59" spans="1:12" ht="18" customHeight="1" x14ac:dyDescent="0.15">
      <c r="A59" s="23" t="s">
        <v>145</v>
      </c>
      <c r="B59" s="27">
        <f>SUM(F59:F63)</f>
        <v>1541</v>
      </c>
      <c r="C59" s="29">
        <f>SUM(G59:G63)</f>
        <v>884</v>
      </c>
      <c r="D59" s="30">
        <f>SUM(H59:H63)</f>
        <v>657</v>
      </c>
      <c r="E59" s="26" t="s">
        <v>10</v>
      </c>
      <c r="F59" s="48">
        <f t="shared" si="3"/>
        <v>317</v>
      </c>
      <c r="G59" s="49">
        <v>189</v>
      </c>
      <c r="H59" s="53">
        <v>128</v>
      </c>
      <c r="I59" s="26" t="s">
        <v>11</v>
      </c>
      <c r="J59" s="48">
        <f t="shared" si="4"/>
        <v>591</v>
      </c>
      <c r="K59" s="85">
        <v>281</v>
      </c>
      <c r="L59" s="86">
        <v>310</v>
      </c>
    </row>
    <row r="60" spans="1:12" ht="18" customHeight="1" x14ac:dyDescent="0.15">
      <c r="A60" s="23" t="s">
        <v>146</v>
      </c>
      <c r="B60" s="27">
        <f>SUM(F64:F68)</f>
        <v>1530</v>
      </c>
      <c r="C60" s="29">
        <f>SUM(G64:G68)</f>
        <v>838</v>
      </c>
      <c r="D60" s="30">
        <f>SUM(H64:H68)</f>
        <v>692</v>
      </c>
      <c r="E60" s="26" t="s">
        <v>12</v>
      </c>
      <c r="F60" s="48">
        <f t="shared" si="3"/>
        <v>293</v>
      </c>
      <c r="G60" s="49">
        <v>162</v>
      </c>
      <c r="H60" s="53">
        <v>131</v>
      </c>
      <c r="I60" s="26" t="s">
        <v>13</v>
      </c>
      <c r="J60" s="48">
        <f t="shared" si="4"/>
        <v>642</v>
      </c>
      <c r="K60" s="85">
        <v>316</v>
      </c>
      <c r="L60" s="86">
        <v>326</v>
      </c>
    </row>
    <row r="61" spans="1:12" ht="18" customHeight="1" x14ac:dyDescent="0.15">
      <c r="A61" s="23" t="s">
        <v>147</v>
      </c>
      <c r="B61" s="27">
        <f>SUM(F69:F73)</f>
        <v>1842</v>
      </c>
      <c r="C61" s="29">
        <f>SUM(G69:G73)</f>
        <v>922</v>
      </c>
      <c r="D61" s="30">
        <f>SUM(H69:H73)</f>
        <v>920</v>
      </c>
      <c r="E61" s="26" t="s">
        <v>14</v>
      </c>
      <c r="F61" s="48">
        <f t="shared" si="3"/>
        <v>293</v>
      </c>
      <c r="G61" s="49">
        <v>186</v>
      </c>
      <c r="H61" s="53">
        <v>107</v>
      </c>
      <c r="I61" s="26" t="s">
        <v>15</v>
      </c>
      <c r="J61" s="48">
        <f t="shared" si="4"/>
        <v>658</v>
      </c>
      <c r="K61" s="85">
        <v>310</v>
      </c>
      <c r="L61" s="86">
        <v>348</v>
      </c>
    </row>
    <row r="62" spans="1:12" ht="18" customHeight="1" x14ac:dyDescent="0.15">
      <c r="A62" s="23" t="s">
        <v>148</v>
      </c>
      <c r="B62" s="27">
        <f>SUM(F74:F78)</f>
        <v>2189</v>
      </c>
      <c r="C62" s="29">
        <f>SUM(G74:G78)</f>
        <v>1113</v>
      </c>
      <c r="D62" s="30">
        <f>SUM(H74:H78)</f>
        <v>1076</v>
      </c>
      <c r="E62" s="26" t="s">
        <v>16</v>
      </c>
      <c r="F62" s="48">
        <f t="shared" si="3"/>
        <v>336</v>
      </c>
      <c r="G62" s="49">
        <v>180</v>
      </c>
      <c r="H62" s="53">
        <v>156</v>
      </c>
      <c r="I62" s="26" t="s">
        <v>17</v>
      </c>
      <c r="J62" s="48">
        <f t="shared" si="4"/>
        <v>742</v>
      </c>
      <c r="K62" s="85">
        <v>339</v>
      </c>
      <c r="L62" s="86">
        <v>403</v>
      </c>
    </row>
    <row r="63" spans="1:12" ht="18" customHeight="1" x14ac:dyDescent="0.15">
      <c r="A63" s="23" t="s">
        <v>149</v>
      </c>
      <c r="B63" s="27">
        <f>SUM(F79:F83)</f>
        <v>2937</v>
      </c>
      <c r="C63" s="29">
        <f>SUM(G79:G83)</f>
        <v>1480</v>
      </c>
      <c r="D63" s="30">
        <f>SUM(H79:H83)</f>
        <v>1457</v>
      </c>
      <c r="E63" s="26" t="s">
        <v>18</v>
      </c>
      <c r="F63" s="48">
        <f t="shared" si="3"/>
        <v>302</v>
      </c>
      <c r="G63" s="49">
        <v>167</v>
      </c>
      <c r="H63" s="53">
        <v>135</v>
      </c>
      <c r="I63" s="26" t="s">
        <v>19</v>
      </c>
      <c r="J63" s="48">
        <f t="shared" si="4"/>
        <v>809</v>
      </c>
      <c r="K63" s="85">
        <v>397</v>
      </c>
      <c r="L63" s="86">
        <v>412</v>
      </c>
    </row>
    <row r="64" spans="1:12" ht="18" customHeight="1" x14ac:dyDescent="0.15">
      <c r="A64" s="23" t="s">
        <v>150</v>
      </c>
      <c r="B64" s="27">
        <f>SUM(F84:F88)</f>
        <v>3114</v>
      </c>
      <c r="C64" s="29">
        <f>SUM(G84:G88)</f>
        <v>1617</v>
      </c>
      <c r="D64" s="30">
        <f>SUM(H84:H88)</f>
        <v>1497</v>
      </c>
      <c r="E64" s="26" t="s">
        <v>20</v>
      </c>
      <c r="F64" s="48">
        <f t="shared" si="3"/>
        <v>297</v>
      </c>
      <c r="G64" s="49">
        <v>171</v>
      </c>
      <c r="H64" s="53">
        <v>126</v>
      </c>
      <c r="I64" s="26" t="s">
        <v>21</v>
      </c>
      <c r="J64" s="48">
        <f t="shared" si="4"/>
        <v>771</v>
      </c>
      <c r="K64" s="85">
        <v>372</v>
      </c>
      <c r="L64" s="86">
        <v>399</v>
      </c>
    </row>
    <row r="65" spans="1:12" ht="18" customHeight="1" x14ac:dyDescent="0.15">
      <c r="A65" s="23" t="s">
        <v>151</v>
      </c>
      <c r="B65" s="27">
        <f>SUM(F89:F93)</f>
        <v>2783</v>
      </c>
      <c r="C65" s="29">
        <f>SUM(G89:G93)</f>
        <v>1401</v>
      </c>
      <c r="D65" s="30">
        <f>SUM(H89:H93)</f>
        <v>1382</v>
      </c>
      <c r="E65" s="26" t="s">
        <v>22</v>
      </c>
      <c r="F65" s="48">
        <f t="shared" si="3"/>
        <v>302</v>
      </c>
      <c r="G65" s="49">
        <v>162</v>
      </c>
      <c r="H65" s="53">
        <v>140</v>
      </c>
      <c r="I65" s="26" t="s">
        <v>23</v>
      </c>
      <c r="J65" s="48">
        <f t="shared" si="4"/>
        <v>846</v>
      </c>
      <c r="K65" s="85">
        <v>388</v>
      </c>
      <c r="L65" s="86">
        <v>458</v>
      </c>
    </row>
    <row r="66" spans="1:12" ht="18" customHeight="1" x14ac:dyDescent="0.15">
      <c r="A66" s="23" t="s">
        <v>152</v>
      </c>
      <c r="B66" s="27">
        <f>SUM(J52:J56)</f>
        <v>2708</v>
      </c>
      <c r="C66" s="29">
        <f>SUM(K52:K56)</f>
        <v>1358</v>
      </c>
      <c r="D66" s="30">
        <f>SUM(L52:L56)</f>
        <v>1350</v>
      </c>
      <c r="E66" s="26" t="s">
        <v>24</v>
      </c>
      <c r="F66" s="48">
        <f t="shared" si="3"/>
        <v>335</v>
      </c>
      <c r="G66" s="49">
        <v>171</v>
      </c>
      <c r="H66" s="53">
        <v>164</v>
      </c>
      <c r="I66" s="26" t="s">
        <v>25</v>
      </c>
      <c r="J66" s="48">
        <f t="shared" si="4"/>
        <v>1067</v>
      </c>
      <c r="K66" s="85">
        <v>538</v>
      </c>
      <c r="L66" s="86">
        <v>529</v>
      </c>
    </row>
    <row r="67" spans="1:12" ht="18" customHeight="1" x14ac:dyDescent="0.15">
      <c r="A67" s="23" t="s">
        <v>153</v>
      </c>
      <c r="B67" s="27">
        <f>SUM(J57:J61)</f>
        <v>3082</v>
      </c>
      <c r="C67" s="29">
        <f>SUM(K57:K61)</f>
        <v>1513</v>
      </c>
      <c r="D67" s="30">
        <f>SUM(L57:L61)</f>
        <v>1569</v>
      </c>
      <c r="E67" s="26" t="s">
        <v>26</v>
      </c>
      <c r="F67" s="48">
        <f t="shared" si="3"/>
        <v>309</v>
      </c>
      <c r="G67" s="49">
        <v>181</v>
      </c>
      <c r="H67" s="53">
        <v>128</v>
      </c>
      <c r="I67" s="26" t="s">
        <v>27</v>
      </c>
      <c r="J67" s="48">
        <f t="shared" si="4"/>
        <v>1005</v>
      </c>
      <c r="K67" s="85">
        <v>499</v>
      </c>
      <c r="L67" s="86">
        <v>506</v>
      </c>
    </row>
    <row r="68" spans="1:12" ht="18" customHeight="1" x14ac:dyDescent="0.15">
      <c r="A68" s="23" t="s">
        <v>154</v>
      </c>
      <c r="B68" s="27">
        <f>SUM(J62:J66)</f>
        <v>4235</v>
      </c>
      <c r="C68" s="29">
        <f>SUM(K62:K66)</f>
        <v>2034</v>
      </c>
      <c r="D68" s="30">
        <f>SUM(L62:L66)</f>
        <v>2201</v>
      </c>
      <c r="E68" s="26" t="s">
        <v>28</v>
      </c>
      <c r="F68" s="48">
        <f t="shared" si="3"/>
        <v>287</v>
      </c>
      <c r="G68" s="49">
        <v>153</v>
      </c>
      <c r="H68" s="53">
        <v>134</v>
      </c>
      <c r="I68" s="26" t="s">
        <v>29</v>
      </c>
      <c r="J68" s="48">
        <f t="shared" si="4"/>
        <v>1024</v>
      </c>
      <c r="K68" s="85">
        <v>468</v>
      </c>
      <c r="L68" s="86">
        <v>556</v>
      </c>
    </row>
    <row r="69" spans="1:12" ht="18" customHeight="1" x14ac:dyDescent="0.15">
      <c r="A69" s="23" t="s">
        <v>155</v>
      </c>
      <c r="B69" s="27">
        <f>SUM(J67:J71)</f>
        <v>4024</v>
      </c>
      <c r="C69" s="29">
        <f>SUM(K67:K71)</f>
        <v>1881</v>
      </c>
      <c r="D69" s="30">
        <f>SUM(L67:L71)</f>
        <v>2143</v>
      </c>
      <c r="E69" s="26" t="s">
        <v>30</v>
      </c>
      <c r="F69" s="48">
        <f t="shared" si="3"/>
        <v>341</v>
      </c>
      <c r="G69" s="49">
        <v>170</v>
      </c>
      <c r="H69" s="53">
        <v>171</v>
      </c>
      <c r="I69" s="26" t="s">
        <v>31</v>
      </c>
      <c r="J69" s="48">
        <f t="shared" si="4"/>
        <v>724</v>
      </c>
      <c r="K69" s="85">
        <v>357</v>
      </c>
      <c r="L69" s="86">
        <v>367</v>
      </c>
    </row>
    <row r="70" spans="1:12" ht="18" customHeight="1" x14ac:dyDescent="0.15">
      <c r="A70" s="23" t="s">
        <v>156</v>
      </c>
      <c r="B70" s="27">
        <f>SUM(J72:J76)</f>
        <v>2892</v>
      </c>
      <c r="C70" s="29">
        <f>SUM(K72:K76)</f>
        <v>1242</v>
      </c>
      <c r="D70" s="30">
        <f>SUM(L72:L76)</f>
        <v>1650</v>
      </c>
      <c r="E70" s="26" t="s">
        <v>32</v>
      </c>
      <c r="F70" s="48">
        <f t="shared" si="3"/>
        <v>353</v>
      </c>
      <c r="G70" s="49">
        <v>184</v>
      </c>
      <c r="H70" s="53">
        <v>169</v>
      </c>
      <c r="I70" s="26" t="s">
        <v>33</v>
      </c>
      <c r="J70" s="48">
        <f t="shared" si="4"/>
        <v>547</v>
      </c>
      <c r="K70" s="85">
        <v>258</v>
      </c>
      <c r="L70" s="86">
        <v>289</v>
      </c>
    </row>
    <row r="71" spans="1:12" ht="18" customHeight="1" x14ac:dyDescent="0.15">
      <c r="A71" s="23" t="s">
        <v>157</v>
      </c>
      <c r="B71" s="27">
        <f>SUM(J77:J81)</f>
        <v>1958</v>
      </c>
      <c r="C71" s="29">
        <f>SUM(K77:K81)</f>
        <v>719</v>
      </c>
      <c r="D71" s="30">
        <f>SUM(L77:L81)</f>
        <v>1239</v>
      </c>
      <c r="E71" s="26" t="s">
        <v>34</v>
      </c>
      <c r="F71" s="48">
        <f t="shared" si="3"/>
        <v>371</v>
      </c>
      <c r="G71" s="49">
        <v>186</v>
      </c>
      <c r="H71" s="53">
        <v>185</v>
      </c>
      <c r="I71" s="26" t="s">
        <v>35</v>
      </c>
      <c r="J71" s="48">
        <f t="shared" si="4"/>
        <v>724</v>
      </c>
      <c r="K71" s="85">
        <v>299</v>
      </c>
      <c r="L71" s="86">
        <v>425</v>
      </c>
    </row>
    <row r="72" spans="1:12" ht="18" customHeight="1" x14ac:dyDescent="0.15">
      <c r="A72" s="23" t="s">
        <v>158</v>
      </c>
      <c r="B72" s="27">
        <f>SUM(J82:J86)</f>
        <v>1125</v>
      </c>
      <c r="C72" s="29">
        <f>SUM(K82:K86)</f>
        <v>292</v>
      </c>
      <c r="D72" s="30">
        <f>SUM(L82:L86)</f>
        <v>833</v>
      </c>
      <c r="E72" s="26" t="s">
        <v>36</v>
      </c>
      <c r="F72" s="48">
        <f t="shared" si="3"/>
        <v>360</v>
      </c>
      <c r="G72" s="49">
        <v>175</v>
      </c>
      <c r="H72" s="53">
        <v>185</v>
      </c>
      <c r="I72" s="26" t="s">
        <v>37</v>
      </c>
      <c r="J72" s="48">
        <f t="shared" si="4"/>
        <v>712</v>
      </c>
      <c r="K72" s="85">
        <v>314</v>
      </c>
      <c r="L72" s="86">
        <v>398</v>
      </c>
    </row>
    <row r="73" spans="1:12" ht="18" customHeight="1" x14ac:dyDescent="0.15">
      <c r="A73" s="23" t="s">
        <v>159</v>
      </c>
      <c r="B73" s="27">
        <f>SUM(J87:J91)</f>
        <v>387</v>
      </c>
      <c r="C73" s="29">
        <f>SUM(K87:K91)</f>
        <v>76</v>
      </c>
      <c r="D73" s="30">
        <f>SUM(L87:L91)</f>
        <v>311</v>
      </c>
      <c r="E73" s="26" t="s">
        <v>38</v>
      </c>
      <c r="F73" s="48">
        <f t="shared" si="3"/>
        <v>417</v>
      </c>
      <c r="G73" s="49">
        <v>207</v>
      </c>
      <c r="H73" s="53">
        <v>210</v>
      </c>
      <c r="I73" s="26" t="s">
        <v>39</v>
      </c>
      <c r="J73" s="48">
        <f t="shared" si="4"/>
        <v>574</v>
      </c>
      <c r="K73" s="85">
        <v>242</v>
      </c>
      <c r="L73" s="86">
        <v>332</v>
      </c>
    </row>
    <row r="74" spans="1:12" ht="18" customHeight="1" x14ac:dyDescent="0.15">
      <c r="A74" s="23" t="s">
        <v>132</v>
      </c>
      <c r="B74" s="27">
        <f>SUM(J92)</f>
        <v>62</v>
      </c>
      <c r="C74" s="29">
        <f>SUM(K92)</f>
        <v>11</v>
      </c>
      <c r="D74" s="30">
        <f>SUM(L92)</f>
        <v>51</v>
      </c>
      <c r="E74" s="26" t="s">
        <v>40</v>
      </c>
      <c r="F74" s="48">
        <f t="shared" si="3"/>
        <v>390</v>
      </c>
      <c r="G74" s="49">
        <v>205</v>
      </c>
      <c r="H74" s="53">
        <v>185</v>
      </c>
      <c r="I74" s="26" t="s">
        <v>41</v>
      </c>
      <c r="J74" s="48">
        <f t="shared" si="4"/>
        <v>618</v>
      </c>
      <c r="K74" s="85">
        <v>263</v>
      </c>
      <c r="L74" s="86">
        <v>355</v>
      </c>
    </row>
    <row r="75" spans="1:12" ht="18" customHeight="1" x14ac:dyDescent="0.15">
      <c r="A75" s="23"/>
      <c r="B75" s="27"/>
      <c r="C75" s="27"/>
      <c r="D75" s="28"/>
      <c r="E75" s="26" t="s">
        <v>42</v>
      </c>
      <c r="F75" s="48">
        <f t="shared" si="3"/>
        <v>422</v>
      </c>
      <c r="G75" s="49">
        <v>212</v>
      </c>
      <c r="H75" s="53">
        <v>210</v>
      </c>
      <c r="I75" s="26" t="s">
        <v>43</v>
      </c>
      <c r="J75" s="48">
        <f t="shared" si="4"/>
        <v>521</v>
      </c>
      <c r="K75" s="85">
        <v>242</v>
      </c>
      <c r="L75" s="86">
        <v>279</v>
      </c>
    </row>
    <row r="76" spans="1:12" ht="18" customHeight="1" x14ac:dyDescent="0.15">
      <c r="A76" s="33" t="s">
        <v>133</v>
      </c>
      <c r="B76" s="48">
        <f t="shared" ref="B76:B93" si="5">+C76+D76</f>
        <v>199</v>
      </c>
      <c r="C76" s="49">
        <v>92</v>
      </c>
      <c r="D76" s="49">
        <v>107</v>
      </c>
      <c r="E76" s="26" t="s">
        <v>44</v>
      </c>
      <c r="F76" s="48">
        <f t="shared" si="3"/>
        <v>427</v>
      </c>
      <c r="G76" s="49">
        <v>217</v>
      </c>
      <c r="H76" s="53">
        <v>210</v>
      </c>
      <c r="I76" s="26" t="s">
        <v>45</v>
      </c>
      <c r="J76" s="48">
        <f t="shared" si="4"/>
        <v>467</v>
      </c>
      <c r="K76" s="85">
        <v>181</v>
      </c>
      <c r="L76" s="86">
        <v>286</v>
      </c>
    </row>
    <row r="77" spans="1:12" ht="18" customHeight="1" x14ac:dyDescent="0.15">
      <c r="A77" s="33" t="s">
        <v>134</v>
      </c>
      <c r="B77" s="48">
        <f t="shared" si="5"/>
        <v>184</v>
      </c>
      <c r="C77" s="49">
        <v>90</v>
      </c>
      <c r="D77" s="50">
        <v>94</v>
      </c>
      <c r="E77" s="26" t="s">
        <v>46</v>
      </c>
      <c r="F77" s="48">
        <f t="shared" si="3"/>
        <v>451</v>
      </c>
      <c r="G77" s="49">
        <v>234</v>
      </c>
      <c r="H77" s="53">
        <v>217</v>
      </c>
      <c r="I77" s="26" t="s">
        <v>47</v>
      </c>
      <c r="J77" s="48">
        <f t="shared" si="4"/>
        <v>422</v>
      </c>
      <c r="K77" s="85">
        <v>168</v>
      </c>
      <c r="L77" s="86">
        <v>254</v>
      </c>
    </row>
    <row r="78" spans="1:12" ht="18" customHeight="1" x14ac:dyDescent="0.15">
      <c r="A78" s="33" t="s">
        <v>48</v>
      </c>
      <c r="B78" s="48">
        <f t="shared" si="5"/>
        <v>210</v>
      </c>
      <c r="C78" s="49">
        <v>108</v>
      </c>
      <c r="D78" s="49">
        <v>102</v>
      </c>
      <c r="E78" s="26" t="s">
        <v>49</v>
      </c>
      <c r="F78" s="48">
        <f t="shared" si="3"/>
        <v>499</v>
      </c>
      <c r="G78" s="49">
        <v>245</v>
      </c>
      <c r="H78" s="53">
        <v>254</v>
      </c>
      <c r="I78" s="26" t="s">
        <v>50</v>
      </c>
      <c r="J78" s="48">
        <f t="shared" si="4"/>
        <v>401</v>
      </c>
      <c r="K78" s="85">
        <v>139</v>
      </c>
      <c r="L78" s="86">
        <v>262</v>
      </c>
    </row>
    <row r="79" spans="1:12" ht="18" customHeight="1" x14ac:dyDescent="0.15">
      <c r="A79" s="33" t="s">
        <v>51</v>
      </c>
      <c r="B79" s="48">
        <f t="shared" si="5"/>
        <v>207</v>
      </c>
      <c r="C79" s="49">
        <v>105</v>
      </c>
      <c r="D79" s="49">
        <v>102</v>
      </c>
      <c r="E79" s="26" t="s">
        <v>52</v>
      </c>
      <c r="F79" s="48">
        <f t="shared" si="3"/>
        <v>570</v>
      </c>
      <c r="G79" s="49">
        <v>279</v>
      </c>
      <c r="H79" s="53">
        <v>291</v>
      </c>
      <c r="I79" s="26" t="s">
        <v>53</v>
      </c>
      <c r="J79" s="48">
        <f t="shared" si="4"/>
        <v>422</v>
      </c>
      <c r="K79" s="85">
        <v>157</v>
      </c>
      <c r="L79" s="86">
        <v>265</v>
      </c>
    </row>
    <row r="80" spans="1:12" ht="18" customHeight="1" x14ac:dyDescent="0.15">
      <c r="A80" s="33" t="s">
        <v>54</v>
      </c>
      <c r="B80" s="48">
        <f t="shared" si="5"/>
        <v>198</v>
      </c>
      <c r="C80" s="49">
        <v>120</v>
      </c>
      <c r="D80" s="49">
        <v>78</v>
      </c>
      <c r="E80" s="26" t="s">
        <v>55</v>
      </c>
      <c r="F80" s="48">
        <f t="shared" si="3"/>
        <v>552</v>
      </c>
      <c r="G80" s="49">
        <v>286</v>
      </c>
      <c r="H80" s="54">
        <v>266</v>
      </c>
      <c r="I80" s="26" t="s">
        <v>56</v>
      </c>
      <c r="J80" s="48">
        <f t="shared" si="4"/>
        <v>386</v>
      </c>
      <c r="K80" s="85">
        <v>135</v>
      </c>
      <c r="L80" s="86">
        <v>251</v>
      </c>
    </row>
    <row r="81" spans="1:12" ht="18" customHeight="1" x14ac:dyDescent="0.15">
      <c r="A81" s="33" t="s">
        <v>57</v>
      </c>
      <c r="B81" s="48">
        <f t="shared" si="5"/>
        <v>234</v>
      </c>
      <c r="C81" s="49">
        <v>118</v>
      </c>
      <c r="D81" s="49">
        <v>116</v>
      </c>
      <c r="E81" s="26" t="s">
        <v>58</v>
      </c>
      <c r="F81" s="48">
        <f t="shared" si="3"/>
        <v>604</v>
      </c>
      <c r="G81" s="49">
        <v>326</v>
      </c>
      <c r="H81" s="53">
        <v>278</v>
      </c>
      <c r="I81" s="26" t="s">
        <v>59</v>
      </c>
      <c r="J81" s="48">
        <f t="shared" si="4"/>
        <v>327</v>
      </c>
      <c r="K81" s="85">
        <v>120</v>
      </c>
      <c r="L81" s="86">
        <v>207</v>
      </c>
    </row>
    <row r="82" spans="1:12" ht="18" customHeight="1" x14ac:dyDescent="0.15">
      <c r="A82" s="33" t="s">
        <v>60</v>
      </c>
      <c r="B82" s="48">
        <f t="shared" si="5"/>
        <v>223</v>
      </c>
      <c r="C82" s="49">
        <v>127</v>
      </c>
      <c r="D82" s="49">
        <v>96</v>
      </c>
      <c r="E82" s="26" t="s">
        <v>61</v>
      </c>
      <c r="F82" s="48">
        <f t="shared" si="3"/>
        <v>594</v>
      </c>
      <c r="G82" s="49">
        <v>293</v>
      </c>
      <c r="H82" s="53">
        <v>301</v>
      </c>
      <c r="I82" s="26" t="s">
        <v>62</v>
      </c>
      <c r="J82" s="48">
        <f t="shared" si="4"/>
        <v>294</v>
      </c>
      <c r="K82" s="85">
        <v>81</v>
      </c>
      <c r="L82" s="86">
        <v>213</v>
      </c>
    </row>
    <row r="83" spans="1:12" ht="18" customHeight="1" x14ac:dyDescent="0.15">
      <c r="A83" s="33" t="s">
        <v>63</v>
      </c>
      <c r="B83" s="48">
        <f t="shared" si="5"/>
        <v>240</v>
      </c>
      <c r="C83" s="49">
        <v>144</v>
      </c>
      <c r="D83" s="49">
        <v>96</v>
      </c>
      <c r="E83" s="26" t="s">
        <v>64</v>
      </c>
      <c r="F83" s="48">
        <f t="shared" si="3"/>
        <v>617</v>
      </c>
      <c r="G83" s="49">
        <v>296</v>
      </c>
      <c r="H83" s="53">
        <v>321</v>
      </c>
      <c r="I83" s="26" t="s">
        <v>160</v>
      </c>
      <c r="J83" s="48">
        <f t="shared" si="4"/>
        <v>284</v>
      </c>
      <c r="K83" s="85">
        <v>83</v>
      </c>
      <c r="L83" s="86">
        <v>201</v>
      </c>
    </row>
    <row r="84" spans="1:12" ht="18" customHeight="1" x14ac:dyDescent="0.15">
      <c r="A84" s="33" t="s">
        <v>66</v>
      </c>
      <c r="B84" s="48">
        <f t="shared" si="5"/>
        <v>264</v>
      </c>
      <c r="C84" s="49">
        <v>123</v>
      </c>
      <c r="D84" s="49">
        <v>141</v>
      </c>
      <c r="E84" s="26" t="s">
        <v>67</v>
      </c>
      <c r="F84" s="48">
        <f t="shared" si="3"/>
        <v>635</v>
      </c>
      <c r="G84" s="49">
        <v>332</v>
      </c>
      <c r="H84" s="53">
        <v>303</v>
      </c>
      <c r="I84" s="26" t="s">
        <v>68</v>
      </c>
      <c r="J84" s="48">
        <f t="shared" si="4"/>
        <v>202</v>
      </c>
      <c r="K84" s="85">
        <v>53</v>
      </c>
      <c r="L84" s="86">
        <v>149</v>
      </c>
    </row>
    <row r="85" spans="1:12" ht="18" customHeight="1" x14ac:dyDescent="0.15">
      <c r="A85" s="33" t="s">
        <v>69</v>
      </c>
      <c r="B85" s="48">
        <f t="shared" si="5"/>
        <v>281</v>
      </c>
      <c r="C85" s="49">
        <v>144</v>
      </c>
      <c r="D85" s="51">
        <v>137</v>
      </c>
      <c r="E85" s="26" t="s">
        <v>70</v>
      </c>
      <c r="F85" s="48">
        <f t="shared" si="3"/>
        <v>634</v>
      </c>
      <c r="G85" s="49">
        <v>304</v>
      </c>
      <c r="H85" s="53">
        <v>330</v>
      </c>
      <c r="I85" s="26" t="s">
        <v>71</v>
      </c>
      <c r="J85" s="48">
        <f t="shared" si="4"/>
        <v>196</v>
      </c>
      <c r="K85" s="85">
        <v>43</v>
      </c>
      <c r="L85" s="86">
        <v>153</v>
      </c>
    </row>
    <row r="86" spans="1:12" ht="18" customHeight="1" x14ac:dyDescent="0.15">
      <c r="A86" s="33" t="s">
        <v>72</v>
      </c>
      <c r="B86" s="48">
        <f t="shared" si="5"/>
        <v>282</v>
      </c>
      <c r="C86" s="49">
        <v>158</v>
      </c>
      <c r="D86" s="49">
        <v>124</v>
      </c>
      <c r="E86" s="26" t="s">
        <v>73</v>
      </c>
      <c r="F86" s="48">
        <f t="shared" si="3"/>
        <v>654</v>
      </c>
      <c r="G86" s="49">
        <v>361</v>
      </c>
      <c r="H86" s="53">
        <v>293</v>
      </c>
      <c r="I86" s="26" t="s">
        <v>74</v>
      </c>
      <c r="J86" s="48">
        <f t="shared" si="4"/>
        <v>149</v>
      </c>
      <c r="K86" s="85">
        <v>32</v>
      </c>
      <c r="L86" s="86">
        <v>117</v>
      </c>
    </row>
    <row r="87" spans="1:12" ht="18" customHeight="1" x14ac:dyDescent="0.15">
      <c r="A87" s="33" t="s">
        <v>75</v>
      </c>
      <c r="B87" s="48">
        <f t="shared" si="5"/>
        <v>320</v>
      </c>
      <c r="C87" s="49">
        <v>158</v>
      </c>
      <c r="D87" s="49">
        <v>162</v>
      </c>
      <c r="E87" s="26" t="s">
        <v>76</v>
      </c>
      <c r="F87" s="48">
        <f t="shared" si="3"/>
        <v>579</v>
      </c>
      <c r="G87" s="49">
        <v>305</v>
      </c>
      <c r="H87" s="53">
        <v>274</v>
      </c>
      <c r="I87" s="26" t="s">
        <v>77</v>
      </c>
      <c r="J87" s="48">
        <f t="shared" si="4"/>
        <v>116</v>
      </c>
      <c r="K87" s="85">
        <v>28</v>
      </c>
      <c r="L87" s="86">
        <v>88</v>
      </c>
    </row>
    <row r="88" spans="1:12" ht="18" customHeight="1" x14ac:dyDescent="0.15">
      <c r="A88" s="33" t="s">
        <v>78</v>
      </c>
      <c r="B88" s="48">
        <f t="shared" si="5"/>
        <v>334</v>
      </c>
      <c r="C88" s="49">
        <v>167</v>
      </c>
      <c r="D88" s="49">
        <v>167</v>
      </c>
      <c r="E88" s="26" t="s">
        <v>79</v>
      </c>
      <c r="F88" s="48">
        <f t="shared" si="3"/>
        <v>612</v>
      </c>
      <c r="G88" s="49">
        <v>315</v>
      </c>
      <c r="H88" s="53">
        <v>297</v>
      </c>
      <c r="I88" s="26" t="s">
        <v>80</v>
      </c>
      <c r="J88" s="48">
        <f t="shared" si="4"/>
        <v>100</v>
      </c>
      <c r="K88" s="85">
        <v>21</v>
      </c>
      <c r="L88" s="86">
        <v>79</v>
      </c>
    </row>
    <row r="89" spans="1:12" ht="18" customHeight="1" x14ac:dyDescent="0.15">
      <c r="A89" s="33" t="s">
        <v>81</v>
      </c>
      <c r="B89" s="48">
        <f t="shared" si="5"/>
        <v>329</v>
      </c>
      <c r="C89" s="49">
        <v>180</v>
      </c>
      <c r="D89" s="49">
        <v>149</v>
      </c>
      <c r="E89" s="26" t="s">
        <v>82</v>
      </c>
      <c r="F89" s="48">
        <f t="shared" si="3"/>
        <v>591</v>
      </c>
      <c r="G89" s="49">
        <v>301</v>
      </c>
      <c r="H89" s="53">
        <v>290</v>
      </c>
      <c r="I89" s="26" t="s">
        <v>83</v>
      </c>
      <c r="J89" s="48">
        <f t="shared" si="4"/>
        <v>66</v>
      </c>
      <c r="K89" s="85">
        <v>15</v>
      </c>
      <c r="L89" s="86">
        <v>51</v>
      </c>
    </row>
    <row r="90" spans="1:12" ht="18" customHeight="1" x14ac:dyDescent="0.15">
      <c r="A90" s="33" t="s">
        <v>84</v>
      </c>
      <c r="B90" s="48">
        <f t="shared" si="5"/>
        <v>351</v>
      </c>
      <c r="C90" s="49">
        <v>185</v>
      </c>
      <c r="D90" s="49">
        <v>166</v>
      </c>
      <c r="E90" s="26" t="s">
        <v>85</v>
      </c>
      <c r="F90" s="48">
        <f t="shared" si="3"/>
        <v>640</v>
      </c>
      <c r="G90" s="49">
        <v>332</v>
      </c>
      <c r="H90" s="53">
        <v>308</v>
      </c>
      <c r="I90" s="26" t="s">
        <v>86</v>
      </c>
      <c r="J90" s="48">
        <f t="shared" si="4"/>
        <v>53</v>
      </c>
      <c r="K90" s="85">
        <v>7</v>
      </c>
      <c r="L90" s="86">
        <v>46</v>
      </c>
    </row>
    <row r="91" spans="1:12" ht="18" customHeight="1" x14ac:dyDescent="0.15">
      <c r="A91" s="33" t="s">
        <v>87</v>
      </c>
      <c r="B91" s="48">
        <f t="shared" si="5"/>
        <v>342</v>
      </c>
      <c r="C91" s="49">
        <v>171</v>
      </c>
      <c r="D91" s="52">
        <v>171</v>
      </c>
      <c r="E91" s="26" t="s">
        <v>88</v>
      </c>
      <c r="F91" s="48">
        <f t="shared" si="3"/>
        <v>405</v>
      </c>
      <c r="G91" s="49">
        <v>198</v>
      </c>
      <c r="H91" s="53">
        <v>207</v>
      </c>
      <c r="I91" s="26" t="s">
        <v>89</v>
      </c>
      <c r="J91" s="48">
        <f t="shared" si="4"/>
        <v>52</v>
      </c>
      <c r="K91" s="85">
        <v>5</v>
      </c>
      <c r="L91" s="86">
        <v>47</v>
      </c>
    </row>
    <row r="92" spans="1:12" ht="18" customHeight="1" x14ac:dyDescent="0.15">
      <c r="A92" s="33" t="s">
        <v>90</v>
      </c>
      <c r="B92" s="48">
        <f t="shared" si="5"/>
        <v>388</v>
      </c>
      <c r="C92" s="49">
        <v>223</v>
      </c>
      <c r="D92" s="52">
        <v>165</v>
      </c>
      <c r="E92" s="26" t="s">
        <v>91</v>
      </c>
      <c r="F92" s="48">
        <f t="shared" si="3"/>
        <v>577</v>
      </c>
      <c r="G92" s="49">
        <v>274</v>
      </c>
      <c r="H92" s="53">
        <v>303</v>
      </c>
      <c r="I92" s="26" t="s">
        <v>132</v>
      </c>
      <c r="J92" s="48">
        <f t="shared" si="4"/>
        <v>62</v>
      </c>
      <c r="K92" s="85">
        <v>11</v>
      </c>
      <c r="L92" s="86">
        <v>51</v>
      </c>
    </row>
    <row r="93" spans="1:12" ht="18" customHeight="1" x14ac:dyDescent="0.15">
      <c r="A93" s="33" t="s">
        <v>92</v>
      </c>
      <c r="B93" s="48">
        <f t="shared" si="5"/>
        <v>387</v>
      </c>
      <c r="C93" s="49">
        <v>224</v>
      </c>
      <c r="D93" s="52">
        <v>163</v>
      </c>
      <c r="E93" s="26" t="s">
        <v>93</v>
      </c>
      <c r="F93" s="48">
        <f t="shared" si="3"/>
        <v>570</v>
      </c>
      <c r="G93" s="49">
        <v>296</v>
      </c>
      <c r="H93" s="53">
        <v>274</v>
      </c>
      <c r="I93" s="34"/>
      <c r="J93" s="55"/>
      <c r="K93" s="55"/>
      <c r="L93" s="55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5"/>
      <c r="B95" s="16"/>
      <c r="C95" s="16"/>
      <c r="D95" s="16"/>
      <c r="E95" s="35"/>
      <c r="F95" s="16"/>
      <c r="G95" s="16"/>
      <c r="H95" s="16"/>
      <c r="I95" s="35"/>
      <c r="J95" s="16"/>
      <c r="K95" s="16"/>
      <c r="L95" s="16"/>
    </row>
    <row r="96" spans="1:12" ht="18" customHeight="1" x14ac:dyDescent="0.15">
      <c r="A96" s="36"/>
      <c r="B96" s="87"/>
      <c r="C96" s="87"/>
      <c r="D96" s="37"/>
      <c r="E96" s="38"/>
      <c r="F96" s="37"/>
      <c r="G96" s="37"/>
      <c r="H96" s="37"/>
      <c r="I96" s="38"/>
      <c r="J96" s="88" t="str">
        <f>I2</f>
        <v>令和6年2月1日現在</v>
      </c>
      <c r="K96" s="89"/>
      <c r="L96" s="89"/>
    </row>
    <row r="97" spans="1:12" ht="18" customHeight="1" x14ac:dyDescent="0.15">
      <c r="A97" s="39"/>
      <c r="B97" s="40"/>
      <c r="C97" s="41"/>
      <c r="D97" s="37"/>
      <c r="E97" s="38"/>
      <c r="F97" s="37"/>
      <c r="G97" s="37"/>
      <c r="H97" s="37"/>
      <c r="I97" s="35"/>
      <c r="J97" s="42"/>
      <c r="K97" s="42"/>
      <c r="L97" s="43" t="s">
        <v>130</v>
      </c>
    </row>
    <row r="98" spans="1:12" ht="18" customHeight="1" x14ac:dyDescent="0.15">
      <c r="A98" s="44" t="s">
        <v>94</v>
      </c>
      <c r="B98" s="44" t="s">
        <v>95</v>
      </c>
      <c r="C98" s="44" t="s">
        <v>96</v>
      </c>
      <c r="D98" s="45" t="s">
        <v>97</v>
      </c>
      <c r="E98" s="34" t="s">
        <v>98</v>
      </c>
      <c r="F98" s="23" t="s">
        <v>95</v>
      </c>
      <c r="G98" s="23" t="s">
        <v>96</v>
      </c>
      <c r="H98" s="46" t="s">
        <v>97</v>
      </c>
      <c r="I98" s="34" t="s">
        <v>98</v>
      </c>
      <c r="J98" s="23" t="s">
        <v>95</v>
      </c>
      <c r="K98" s="23" t="s">
        <v>96</v>
      </c>
      <c r="L98" s="23" t="s">
        <v>97</v>
      </c>
    </row>
    <row r="99" spans="1:12" ht="18" customHeight="1" x14ac:dyDescent="0.15">
      <c r="A99" s="23" t="s">
        <v>99</v>
      </c>
      <c r="B99" s="56">
        <f>SUM(B101:B121)</f>
        <v>567</v>
      </c>
      <c r="C99" s="57">
        <f>SUM(C101:C121)</f>
        <v>195</v>
      </c>
      <c r="D99" s="56">
        <f>SUM(D101:D121)</f>
        <v>372</v>
      </c>
      <c r="E99" s="26" t="s">
        <v>131</v>
      </c>
      <c r="F99" s="48">
        <f t="shared" ref="F99:F140" si="6">+G99+H99</f>
        <v>2</v>
      </c>
      <c r="G99" s="49">
        <v>1</v>
      </c>
      <c r="H99" s="53">
        <v>1</v>
      </c>
      <c r="I99" s="26" t="s">
        <v>137</v>
      </c>
      <c r="J99" s="48">
        <f t="shared" ref="J99:J139" si="7">+K99+L99</f>
        <v>2</v>
      </c>
      <c r="K99" s="49">
        <v>2</v>
      </c>
      <c r="L99" s="49">
        <v>0</v>
      </c>
    </row>
    <row r="100" spans="1:12" ht="18" customHeight="1" x14ac:dyDescent="0.15">
      <c r="A100" s="23"/>
      <c r="B100" s="48"/>
      <c r="C100" s="48"/>
      <c r="D100" s="47"/>
      <c r="E100" s="26" t="s">
        <v>138</v>
      </c>
      <c r="F100" s="48">
        <f t="shared" si="6"/>
        <v>7</v>
      </c>
      <c r="G100" s="49">
        <v>3</v>
      </c>
      <c r="H100" s="53">
        <v>4</v>
      </c>
      <c r="I100" s="26" t="s">
        <v>139</v>
      </c>
      <c r="J100" s="48">
        <f t="shared" si="7"/>
        <v>8</v>
      </c>
      <c r="K100" s="49">
        <v>1</v>
      </c>
      <c r="L100" s="49">
        <v>7</v>
      </c>
    </row>
    <row r="101" spans="1:12" ht="18" customHeight="1" x14ac:dyDescent="0.15">
      <c r="A101" s="23" t="s">
        <v>140</v>
      </c>
      <c r="B101" s="47">
        <f>SUM(B123:B127)</f>
        <v>5</v>
      </c>
      <c r="C101" s="48">
        <f>SUM(C123:C127)</f>
        <v>2</v>
      </c>
      <c r="D101" s="47">
        <f>SUM(D123:D127)</f>
        <v>3</v>
      </c>
      <c r="E101" s="26" t="s">
        <v>0</v>
      </c>
      <c r="F101" s="48">
        <f t="shared" si="6"/>
        <v>3</v>
      </c>
      <c r="G101" s="49">
        <v>2</v>
      </c>
      <c r="H101" s="53">
        <v>1</v>
      </c>
      <c r="I101" s="26" t="s">
        <v>1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141</v>
      </c>
      <c r="B102" s="48">
        <f>SUM(B128:B132)</f>
        <v>7</v>
      </c>
      <c r="C102" s="48">
        <f>SUM(C128:C132)</f>
        <v>3</v>
      </c>
      <c r="D102" s="48">
        <f>SUM(D128:D132)</f>
        <v>4</v>
      </c>
      <c r="E102" s="26" t="s">
        <v>2</v>
      </c>
      <c r="F102" s="48">
        <f t="shared" si="6"/>
        <v>16</v>
      </c>
      <c r="G102" s="49">
        <v>6</v>
      </c>
      <c r="H102" s="54">
        <v>10</v>
      </c>
      <c r="I102" s="26" t="s">
        <v>3</v>
      </c>
      <c r="J102" s="48">
        <f t="shared" si="7"/>
        <v>7</v>
      </c>
      <c r="K102" s="49">
        <v>0</v>
      </c>
      <c r="L102" s="49">
        <v>7</v>
      </c>
    </row>
    <row r="103" spans="1:12" ht="18" customHeight="1" x14ac:dyDescent="0.15">
      <c r="A103" s="23" t="s">
        <v>142</v>
      </c>
      <c r="B103" s="48">
        <f>SUM(B133:B137)</f>
        <v>7</v>
      </c>
      <c r="C103" s="48">
        <f>SUM(C133:C137)</f>
        <v>2</v>
      </c>
      <c r="D103" s="48">
        <f>SUM(D133:D137)</f>
        <v>5</v>
      </c>
      <c r="E103" s="26" t="s">
        <v>4</v>
      </c>
      <c r="F103" s="48">
        <f t="shared" si="6"/>
        <v>15</v>
      </c>
      <c r="G103" s="49">
        <v>4</v>
      </c>
      <c r="H103" s="53">
        <v>11</v>
      </c>
      <c r="I103" s="26" t="s">
        <v>5</v>
      </c>
      <c r="J103" s="48">
        <f t="shared" si="7"/>
        <v>5</v>
      </c>
      <c r="K103" s="49">
        <v>2</v>
      </c>
      <c r="L103" s="49">
        <v>3</v>
      </c>
    </row>
    <row r="104" spans="1:12" ht="18" customHeight="1" x14ac:dyDescent="0.15">
      <c r="A104" s="23" t="s">
        <v>143</v>
      </c>
      <c r="B104" s="48">
        <f>SUM(B138+B139+B140+F99+F100)</f>
        <v>14</v>
      </c>
      <c r="C104" s="48">
        <f>SUM(C138+C139+C140+G99+G100)</f>
        <v>8</v>
      </c>
      <c r="D104" s="48">
        <f>SUM(D138+D139+D140+H99+H100)</f>
        <v>6</v>
      </c>
      <c r="E104" s="26" t="s">
        <v>6</v>
      </c>
      <c r="F104" s="48">
        <f t="shared" si="6"/>
        <v>21</v>
      </c>
      <c r="G104" s="49">
        <v>11</v>
      </c>
      <c r="H104" s="53">
        <v>10</v>
      </c>
      <c r="I104" s="26" t="s">
        <v>7</v>
      </c>
      <c r="J104" s="48">
        <f t="shared" si="7"/>
        <v>2</v>
      </c>
      <c r="K104" s="49">
        <v>0</v>
      </c>
      <c r="L104" s="49">
        <v>2</v>
      </c>
    </row>
    <row r="105" spans="1:12" ht="18" customHeight="1" x14ac:dyDescent="0.15">
      <c r="A105" s="23" t="s">
        <v>144</v>
      </c>
      <c r="B105" s="48">
        <f>SUM(F101:F105)</f>
        <v>77</v>
      </c>
      <c r="C105" s="58">
        <f>SUM(G101:G105)</f>
        <v>34</v>
      </c>
      <c r="D105" s="48">
        <f>SUM(H101:H105)</f>
        <v>43</v>
      </c>
      <c r="E105" s="26" t="s">
        <v>8</v>
      </c>
      <c r="F105" s="48">
        <f t="shared" si="6"/>
        <v>22</v>
      </c>
      <c r="G105" s="49">
        <v>11</v>
      </c>
      <c r="H105" s="54">
        <v>11</v>
      </c>
      <c r="I105" s="26" t="s">
        <v>9</v>
      </c>
      <c r="J105" s="48">
        <f t="shared" si="7"/>
        <v>4</v>
      </c>
      <c r="K105" s="49">
        <v>1</v>
      </c>
      <c r="L105" s="49">
        <v>3</v>
      </c>
    </row>
    <row r="106" spans="1:12" ht="18" customHeight="1" x14ac:dyDescent="0.15">
      <c r="A106" s="23" t="s">
        <v>145</v>
      </c>
      <c r="B106" s="48">
        <f>SUM(F106:F110)</f>
        <v>108</v>
      </c>
      <c r="C106" s="48">
        <f>SUM(G106:G110)</f>
        <v>50</v>
      </c>
      <c r="D106" s="48">
        <f>SUM(H106:H110)</f>
        <v>58</v>
      </c>
      <c r="E106" s="26" t="s">
        <v>10</v>
      </c>
      <c r="F106" s="48">
        <f t="shared" si="6"/>
        <v>21</v>
      </c>
      <c r="G106" s="49">
        <v>8</v>
      </c>
      <c r="H106" s="53">
        <v>13</v>
      </c>
      <c r="I106" s="26" t="s">
        <v>11</v>
      </c>
      <c r="J106" s="48">
        <f t="shared" si="7"/>
        <v>3</v>
      </c>
      <c r="K106" s="49">
        <v>1</v>
      </c>
      <c r="L106" s="49">
        <v>2</v>
      </c>
    </row>
    <row r="107" spans="1:12" ht="18" customHeight="1" x14ac:dyDescent="0.15">
      <c r="A107" s="23" t="s">
        <v>146</v>
      </c>
      <c r="B107" s="48">
        <f>SUM(F111:F115)</f>
        <v>62</v>
      </c>
      <c r="C107" s="48">
        <f>SUM(G111:G115)</f>
        <v>32</v>
      </c>
      <c r="D107" s="48">
        <f>SUM(H111:H115)</f>
        <v>30</v>
      </c>
      <c r="E107" s="26" t="s">
        <v>12</v>
      </c>
      <c r="F107" s="48">
        <f t="shared" si="6"/>
        <v>12</v>
      </c>
      <c r="G107" s="49">
        <v>5</v>
      </c>
      <c r="H107" s="53">
        <v>7</v>
      </c>
      <c r="I107" s="26" t="s">
        <v>13</v>
      </c>
      <c r="J107" s="48">
        <f t="shared" si="7"/>
        <v>3</v>
      </c>
      <c r="K107" s="49">
        <v>2</v>
      </c>
      <c r="L107" s="49">
        <v>1</v>
      </c>
    </row>
    <row r="108" spans="1:12" ht="18" customHeight="1" x14ac:dyDescent="0.15">
      <c r="A108" s="23" t="s">
        <v>147</v>
      </c>
      <c r="B108" s="48">
        <f>SUM(F116:F120)</f>
        <v>36</v>
      </c>
      <c r="C108" s="48">
        <f>SUM(G116:G120)</f>
        <v>13</v>
      </c>
      <c r="D108" s="48">
        <f>SUM(H116:H120)</f>
        <v>23</v>
      </c>
      <c r="E108" s="26" t="s">
        <v>14</v>
      </c>
      <c r="F108" s="48">
        <f t="shared" si="6"/>
        <v>26</v>
      </c>
      <c r="G108" s="49">
        <v>13</v>
      </c>
      <c r="H108" s="53">
        <v>13</v>
      </c>
      <c r="I108" s="26" t="s">
        <v>15</v>
      </c>
      <c r="J108" s="48">
        <f t="shared" si="7"/>
        <v>6</v>
      </c>
      <c r="K108" s="49">
        <v>1</v>
      </c>
      <c r="L108" s="49">
        <v>5</v>
      </c>
    </row>
    <row r="109" spans="1:12" ht="18" customHeight="1" x14ac:dyDescent="0.15">
      <c r="A109" s="23" t="s">
        <v>148</v>
      </c>
      <c r="B109" s="48">
        <f>SUM(F121:F125)</f>
        <v>43</v>
      </c>
      <c r="C109" s="48">
        <f>SUM(G121:G125)</f>
        <v>9</v>
      </c>
      <c r="D109" s="47">
        <f>SUM(H121:H125)</f>
        <v>34</v>
      </c>
      <c r="E109" s="26" t="s">
        <v>16</v>
      </c>
      <c r="F109" s="48">
        <f t="shared" si="6"/>
        <v>27</v>
      </c>
      <c r="G109" s="49">
        <v>14</v>
      </c>
      <c r="H109" s="53">
        <v>13</v>
      </c>
      <c r="I109" s="26" t="s">
        <v>17</v>
      </c>
      <c r="J109" s="48">
        <f t="shared" si="7"/>
        <v>1</v>
      </c>
      <c r="K109" s="49">
        <v>0</v>
      </c>
      <c r="L109" s="49">
        <v>1</v>
      </c>
    </row>
    <row r="110" spans="1:12" ht="18" customHeight="1" x14ac:dyDescent="0.15">
      <c r="A110" s="23" t="s">
        <v>149</v>
      </c>
      <c r="B110" s="48">
        <f>SUM(F126:F130)</f>
        <v>54</v>
      </c>
      <c r="C110" s="48">
        <f>SUM(G126:G130)</f>
        <v>11</v>
      </c>
      <c r="D110" s="47">
        <f>SUM(H126:H130)</f>
        <v>43</v>
      </c>
      <c r="E110" s="26" t="s">
        <v>18</v>
      </c>
      <c r="F110" s="48">
        <f t="shared" si="6"/>
        <v>22</v>
      </c>
      <c r="G110" s="49">
        <v>10</v>
      </c>
      <c r="H110" s="53">
        <v>12</v>
      </c>
      <c r="I110" s="26" t="s">
        <v>19</v>
      </c>
      <c r="J110" s="48">
        <f t="shared" si="7"/>
        <v>7</v>
      </c>
      <c r="K110" s="49">
        <v>2</v>
      </c>
      <c r="L110" s="49">
        <v>5</v>
      </c>
    </row>
    <row r="111" spans="1:12" ht="18" customHeight="1" x14ac:dyDescent="0.15">
      <c r="A111" s="23" t="s">
        <v>150</v>
      </c>
      <c r="B111" s="48">
        <f>SUM(F131:F135)</f>
        <v>40</v>
      </c>
      <c r="C111" s="48">
        <f>SUM(G131:G135)</f>
        <v>4</v>
      </c>
      <c r="D111" s="47">
        <f>SUM(H131:H135)</f>
        <v>36</v>
      </c>
      <c r="E111" s="26" t="s">
        <v>20</v>
      </c>
      <c r="F111" s="48">
        <f t="shared" si="6"/>
        <v>16</v>
      </c>
      <c r="G111" s="49">
        <v>9</v>
      </c>
      <c r="H111" s="53">
        <v>7</v>
      </c>
      <c r="I111" s="26" t="s">
        <v>21</v>
      </c>
      <c r="J111" s="48">
        <f t="shared" si="7"/>
        <v>2</v>
      </c>
      <c r="K111" s="49">
        <v>1</v>
      </c>
      <c r="L111" s="49">
        <v>1</v>
      </c>
    </row>
    <row r="112" spans="1:12" ht="18" customHeight="1" x14ac:dyDescent="0.15">
      <c r="A112" s="23" t="s">
        <v>151</v>
      </c>
      <c r="B112" s="48">
        <f>SUM(F136:F140)</f>
        <v>36</v>
      </c>
      <c r="C112" s="48">
        <f>SUM(G136:G140)</f>
        <v>6</v>
      </c>
      <c r="D112" s="47">
        <f>SUM(H136:H140)</f>
        <v>30</v>
      </c>
      <c r="E112" s="26" t="s">
        <v>22</v>
      </c>
      <c r="F112" s="48">
        <f t="shared" si="6"/>
        <v>14</v>
      </c>
      <c r="G112" s="49">
        <v>5</v>
      </c>
      <c r="H112" s="53">
        <v>9</v>
      </c>
      <c r="I112" s="26" t="s">
        <v>23</v>
      </c>
      <c r="J112" s="48">
        <f t="shared" si="7"/>
        <v>3</v>
      </c>
      <c r="K112" s="49">
        <v>1</v>
      </c>
      <c r="L112" s="49">
        <v>2</v>
      </c>
    </row>
    <row r="113" spans="1:12" ht="18" customHeight="1" x14ac:dyDescent="0.15">
      <c r="A113" s="23" t="s">
        <v>152</v>
      </c>
      <c r="B113" s="48">
        <f>SUM(J99:J103)</f>
        <v>27</v>
      </c>
      <c r="C113" s="48">
        <f>SUM(K99:K103)</f>
        <v>5</v>
      </c>
      <c r="D113" s="47">
        <f>SUM(L99:L103)</f>
        <v>22</v>
      </c>
      <c r="E113" s="26" t="s">
        <v>24</v>
      </c>
      <c r="F113" s="48">
        <f t="shared" si="6"/>
        <v>12</v>
      </c>
      <c r="G113" s="49">
        <v>4</v>
      </c>
      <c r="H113" s="53">
        <v>8</v>
      </c>
      <c r="I113" s="26" t="s">
        <v>25</v>
      </c>
      <c r="J113" s="48">
        <f t="shared" si="7"/>
        <v>3</v>
      </c>
      <c r="K113" s="49">
        <v>1</v>
      </c>
      <c r="L113" s="49">
        <v>2</v>
      </c>
    </row>
    <row r="114" spans="1:12" ht="18" customHeight="1" x14ac:dyDescent="0.15">
      <c r="A114" s="23" t="s">
        <v>153</v>
      </c>
      <c r="B114" s="48">
        <f>SUM(J104:J108)</f>
        <v>18</v>
      </c>
      <c r="C114" s="48">
        <f>SUM(K104:K108)</f>
        <v>5</v>
      </c>
      <c r="D114" s="47">
        <f>SUM(L104:L108)</f>
        <v>13</v>
      </c>
      <c r="E114" s="26" t="s">
        <v>26</v>
      </c>
      <c r="F114" s="48">
        <f t="shared" si="6"/>
        <v>13</v>
      </c>
      <c r="G114" s="49">
        <v>9</v>
      </c>
      <c r="H114" s="53">
        <v>4</v>
      </c>
      <c r="I114" s="26" t="s">
        <v>27</v>
      </c>
      <c r="J114" s="48">
        <f t="shared" si="7"/>
        <v>2</v>
      </c>
      <c r="K114" s="49">
        <v>0</v>
      </c>
      <c r="L114" s="49">
        <v>2</v>
      </c>
    </row>
    <row r="115" spans="1:12" ht="18" customHeight="1" x14ac:dyDescent="0.15">
      <c r="A115" s="23" t="s">
        <v>154</v>
      </c>
      <c r="B115" s="48">
        <f>SUM(J109:J113)</f>
        <v>16</v>
      </c>
      <c r="C115" s="48">
        <f>SUM(K109:K113)</f>
        <v>5</v>
      </c>
      <c r="D115" s="47">
        <f>SUM(L109:L113)</f>
        <v>11</v>
      </c>
      <c r="E115" s="26" t="s">
        <v>28</v>
      </c>
      <c r="F115" s="48">
        <f t="shared" si="6"/>
        <v>7</v>
      </c>
      <c r="G115" s="49">
        <v>5</v>
      </c>
      <c r="H115" s="54">
        <v>2</v>
      </c>
      <c r="I115" s="26" t="s">
        <v>29</v>
      </c>
      <c r="J115" s="48">
        <f t="shared" si="7"/>
        <v>2</v>
      </c>
      <c r="K115" s="49">
        <v>2</v>
      </c>
      <c r="L115" s="49">
        <v>0</v>
      </c>
    </row>
    <row r="116" spans="1:12" ht="18" customHeight="1" x14ac:dyDescent="0.15">
      <c r="A116" s="23" t="s">
        <v>155</v>
      </c>
      <c r="B116" s="48">
        <f>SUM(J114:J118)</f>
        <v>7</v>
      </c>
      <c r="C116" s="48">
        <f>SUM(K114:K118)</f>
        <v>4</v>
      </c>
      <c r="D116" s="47">
        <f>SUM(L114:L118)</f>
        <v>3</v>
      </c>
      <c r="E116" s="26" t="s">
        <v>30</v>
      </c>
      <c r="F116" s="48">
        <f t="shared" si="6"/>
        <v>9</v>
      </c>
      <c r="G116" s="49">
        <v>3</v>
      </c>
      <c r="H116" s="53">
        <v>6</v>
      </c>
      <c r="I116" s="26" t="s">
        <v>31</v>
      </c>
      <c r="J116" s="48">
        <f t="shared" si="7"/>
        <v>2</v>
      </c>
      <c r="K116" s="49">
        <v>2</v>
      </c>
      <c r="L116" s="49">
        <v>0</v>
      </c>
    </row>
    <row r="117" spans="1:12" ht="18" customHeight="1" x14ac:dyDescent="0.15">
      <c r="A117" s="23" t="s">
        <v>156</v>
      </c>
      <c r="B117" s="48">
        <f>SUM(J119:J123)</f>
        <v>7</v>
      </c>
      <c r="C117" s="48">
        <f>SUM(K119:K123)</f>
        <v>2</v>
      </c>
      <c r="D117" s="47">
        <f>SUM(L119:L123)</f>
        <v>5</v>
      </c>
      <c r="E117" s="26" t="s">
        <v>32</v>
      </c>
      <c r="F117" s="48">
        <f t="shared" si="6"/>
        <v>2</v>
      </c>
      <c r="G117" s="49">
        <v>0</v>
      </c>
      <c r="H117" s="53">
        <v>2</v>
      </c>
      <c r="I117" s="26" t="s">
        <v>33</v>
      </c>
      <c r="J117" s="48">
        <f t="shared" si="7"/>
        <v>0</v>
      </c>
      <c r="K117" s="49">
        <v>0</v>
      </c>
      <c r="L117" s="49">
        <v>0</v>
      </c>
    </row>
    <row r="118" spans="1:12" ht="18" customHeight="1" x14ac:dyDescent="0.15">
      <c r="A118" s="23" t="s">
        <v>157</v>
      </c>
      <c r="B118" s="48">
        <f>SUM(J124:J128)</f>
        <v>2</v>
      </c>
      <c r="C118" s="48">
        <f>SUM(K124:K128)</f>
        <v>0</v>
      </c>
      <c r="D118" s="48">
        <f>SUM(L124:L128)</f>
        <v>2</v>
      </c>
      <c r="E118" s="26" t="s">
        <v>34</v>
      </c>
      <c r="F118" s="48">
        <f t="shared" si="6"/>
        <v>8</v>
      </c>
      <c r="G118" s="49">
        <v>4</v>
      </c>
      <c r="H118" s="53">
        <v>4</v>
      </c>
      <c r="I118" s="26" t="s">
        <v>35</v>
      </c>
      <c r="J118" s="48">
        <f t="shared" si="7"/>
        <v>1</v>
      </c>
      <c r="K118" s="49">
        <v>0</v>
      </c>
      <c r="L118" s="49">
        <v>1</v>
      </c>
    </row>
    <row r="119" spans="1:12" ht="18" customHeight="1" x14ac:dyDescent="0.15">
      <c r="A119" s="23" t="s">
        <v>158</v>
      </c>
      <c r="B119" s="48">
        <f>SUM(J129:J133)</f>
        <v>1</v>
      </c>
      <c r="C119" s="48">
        <f>SUM(K129:K133)</f>
        <v>0</v>
      </c>
      <c r="D119" s="47">
        <f>SUM(L129:L133)</f>
        <v>1</v>
      </c>
      <c r="E119" s="26" t="s">
        <v>36</v>
      </c>
      <c r="F119" s="48">
        <f t="shared" si="6"/>
        <v>7</v>
      </c>
      <c r="G119" s="49">
        <v>3</v>
      </c>
      <c r="H119" s="53">
        <v>4</v>
      </c>
      <c r="I119" s="26" t="s">
        <v>37</v>
      </c>
      <c r="J119" s="48">
        <f t="shared" si="7"/>
        <v>2</v>
      </c>
      <c r="K119" s="49">
        <v>0</v>
      </c>
      <c r="L119" s="49">
        <v>2</v>
      </c>
    </row>
    <row r="120" spans="1:12" ht="18" customHeight="1" x14ac:dyDescent="0.15">
      <c r="A120" s="23" t="s">
        <v>159</v>
      </c>
      <c r="B120" s="48">
        <f>SUM(J134:J138)</f>
        <v>0</v>
      </c>
      <c r="C120" s="48">
        <f>SUM(K134:K138)</f>
        <v>0</v>
      </c>
      <c r="D120" s="47">
        <f>SUM(L134:L138)</f>
        <v>0</v>
      </c>
      <c r="E120" s="26" t="s">
        <v>38</v>
      </c>
      <c r="F120" s="48">
        <f t="shared" si="6"/>
        <v>10</v>
      </c>
      <c r="G120" s="49">
        <v>3</v>
      </c>
      <c r="H120" s="53">
        <v>7</v>
      </c>
      <c r="I120" s="26" t="s">
        <v>39</v>
      </c>
      <c r="J120" s="48">
        <f t="shared" si="7"/>
        <v>2</v>
      </c>
      <c r="K120" s="49">
        <v>1</v>
      </c>
      <c r="L120" s="49">
        <v>1</v>
      </c>
    </row>
    <row r="121" spans="1:12" ht="18" customHeight="1" x14ac:dyDescent="0.15">
      <c r="A121" s="23" t="s">
        <v>132</v>
      </c>
      <c r="B121" s="48">
        <f>SUM(J139)</f>
        <v>0</v>
      </c>
      <c r="C121" s="48">
        <f>SUM(K139)</f>
        <v>0</v>
      </c>
      <c r="D121" s="47">
        <f>SUM(L139)</f>
        <v>0</v>
      </c>
      <c r="E121" s="26" t="s">
        <v>40</v>
      </c>
      <c r="F121" s="48">
        <f t="shared" si="6"/>
        <v>5</v>
      </c>
      <c r="G121" s="49">
        <v>2</v>
      </c>
      <c r="H121" s="53">
        <v>3</v>
      </c>
      <c r="I121" s="26" t="s">
        <v>41</v>
      </c>
      <c r="J121" s="48">
        <f t="shared" si="7"/>
        <v>3</v>
      </c>
      <c r="K121" s="49">
        <v>1</v>
      </c>
      <c r="L121" s="49">
        <v>2</v>
      </c>
    </row>
    <row r="122" spans="1:12" ht="18" customHeight="1" x14ac:dyDescent="0.15">
      <c r="A122" s="23"/>
      <c r="B122" s="48"/>
      <c r="C122" s="48"/>
      <c r="D122" s="47"/>
      <c r="E122" s="26" t="s">
        <v>42</v>
      </c>
      <c r="F122" s="48">
        <f t="shared" si="6"/>
        <v>9</v>
      </c>
      <c r="G122" s="49">
        <v>3</v>
      </c>
      <c r="H122" s="53">
        <v>6</v>
      </c>
      <c r="I122" s="26" t="s">
        <v>43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133</v>
      </c>
      <c r="B123" s="48">
        <f t="shared" ref="B123:B140" si="8">+C123+D123</f>
        <v>0</v>
      </c>
      <c r="C123" s="49">
        <v>0</v>
      </c>
      <c r="D123" s="49">
        <v>0</v>
      </c>
      <c r="E123" s="26" t="s">
        <v>44</v>
      </c>
      <c r="F123" s="48">
        <f t="shared" si="6"/>
        <v>8</v>
      </c>
      <c r="G123" s="49">
        <v>2</v>
      </c>
      <c r="H123" s="53">
        <v>6</v>
      </c>
      <c r="I123" s="26" t="s">
        <v>45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134</v>
      </c>
      <c r="B124" s="48">
        <f t="shared" si="8"/>
        <v>2</v>
      </c>
      <c r="C124" s="49">
        <v>1</v>
      </c>
      <c r="D124" s="49">
        <v>1</v>
      </c>
      <c r="E124" s="26" t="s">
        <v>46</v>
      </c>
      <c r="F124" s="48">
        <f t="shared" si="6"/>
        <v>9</v>
      </c>
      <c r="G124" s="49">
        <v>1</v>
      </c>
      <c r="H124" s="53">
        <v>8</v>
      </c>
      <c r="I124" s="26" t="s">
        <v>47</v>
      </c>
      <c r="J124" s="48">
        <f t="shared" si="7"/>
        <v>1</v>
      </c>
      <c r="K124" s="49">
        <v>0</v>
      </c>
      <c r="L124" s="49">
        <v>1</v>
      </c>
    </row>
    <row r="125" spans="1:12" ht="18" customHeight="1" x14ac:dyDescent="0.15">
      <c r="A125" s="33" t="s">
        <v>48</v>
      </c>
      <c r="B125" s="48">
        <f t="shared" si="8"/>
        <v>1</v>
      </c>
      <c r="C125" s="49">
        <v>1</v>
      </c>
      <c r="D125" s="49">
        <v>0</v>
      </c>
      <c r="E125" s="26" t="s">
        <v>49</v>
      </c>
      <c r="F125" s="48">
        <f t="shared" si="6"/>
        <v>12</v>
      </c>
      <c r="G125" s="49">
        <v>1</v>
      </c>
      <c r="H125" s="53">
        <v>11</v>
      </c>
      <c r="I125" s="26" t="s">
        <v>50</v>
      </c>
      <c r="J125" s="48">
        <f t="shared" si="7"/>
        <v>1</v>
      </c>
      <c r="K125" s="49">
        <v>0</v>
      </c>
      <c r="L125" s="49">
        <v>1</v>
      </c>
    </row>
    <row r="126" spans="1:12" ht="18" customHeight="1" x14ac:dyDescent="0.15">
      <c r="A126" s="33" t="s">
        <v>51</v>
      </c>
      <c r="B126" s="48">
        <f t="shared" si="8"/>
        <v>2</v>
      </c>
      <c r="C126" s="49">
        <v>0</v>
      </c>
      <c r="D126" s="49">
        <v>2</v>
      </c>
      <c r="E126" s="26" t="s">
        <v>52</v>
      </c>
      <c r="F126" s="48">
        <f t="shared" si="6"/>
        <v>10</v>
      </c>
      <c r="G126" s="49">
        <v>2</v>
      </c>
      <c r="H126" s="54">
        <v>8</v>
      </c>
      <c r="I126" s="26" t="s">
        <v>53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54</v>
      </c>
      <c r="B127" s="48">
        <f t="shared" si="8"/>
        <v>0</v>
      </c>
      <c r="C127" s="49">
        <v>0</v>
      </c>
      <c r="D127" s="50">
        <v>0</v>
      </c>
      <c r="E127" s="26" t="s">
        <v>55</v>
      </c>
      <c r="F127" s="48">
        <f t="shared" si="6"/>
        <v>7</v>
      </c>
      <c r="G127" s="49">
        <v>0</v>
      </c>
      <c r="H127" s="53">
        <v>7</v>
      </c>
      <c r="I127" s="26" t="s">
        <v>56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57</v>
      </c>
      <c r="B128" s="48">
        <f t="shared" si="8"/>
        <v>1</v>
      </c>
      <c r="C128" s="49">
        <v>1</v>
      </c>
      <c r="D128" s="49">
        <v>0</v>
      </c>
      <c r="E128" s="26" t="s">
        <v>58</v>
      </c>
      <c r="F128" s="48">
        <f t="shared" si="6"/>
        <v>11</v>
      </c>
      <c r="G128" s="49">
        <v>3</v>
      </c>
      <c r="H128" s="53">
        <v>8</v>
      </c>
      <c r="I128" s="26" t="s">
        <v>59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60</v>
      </c>
      <c r="B129" s="48">
        <f t="shared" si="8"/>
        <v>1</v>
      </c>
      <c r="C129" s="49">
        <v>0</v>
      </c>
      <c r="D129" s="49">
        <v>1</v>
      </c>
      <c r="E129" s="26" t="s">
        <v>61</v>
      </c>
      <c r="F129" s="48">
        <f t="shared" si="6"/>
        <v>13</v>
      </c>
      <c r="G129" s="49">
        <v>3</v>
      </c>
      <c r="H129" s="53">
        <v>10</v>
      </c>
      <c r="I129" s="26" t="s">
        <v>62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63</v>
      </c>
      <c r="B130" s="48">
        <f t="shared" si="8"/>
        <v>1</v>
      </c>
      <c r="C130" s="49">
        <v>0</v>
      </c>
      <c r="D130" s="49">
        <v>1</v>
      </c>
      <c r="E130" s="26" t="s">
        <v>64</v>
      </c>
      <c r="F130" s="48">
        <f t="shared" si="6"/>
        <v>13</v>
      </c>
      <c r="G130" s="49">
        <v>3</v>
      </c>
      <c r="H130" s="53">
        <v>10</v>
      </c>
      <c r="I130" s="26" t="s">
        <v>65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66</v>
      </c>
      <c r="B131" s="48">
        <f t="shared" si="8"/>
        <v>2</v>
      </c>
      <c r="C131" s="49">
        <v>0</v>
      </c>
      <c r="D131" s="49">
        <v>2</v>
      </c>
      <c r="E131" s="26" t="s">
        <v>67</v>
      </c>
      <c r="F131" s="48">
        <f t="shared" si="6"/>
        <v>5</v>
      </c>
      <c r="G131" s="49">
        <v>0</v>
      </c>
      <c r="H131" s="53">
        <v>5</v>
      </c>
      <c r="I131" s="26" t="s">
        <v>135</v>
      </c>
      <c r="J131" s="48">
        <f t="shared" si="7"/>
        <v>1</v>
      </c>
      <c r="K131" s="49">
        <v>0</v>
      </c>
      <c r="L131" s="49">
        <v>1</v>
      </c>
    </row>
    <row r="132" spans="1:12" ht="18" customHeight="1" x14ac:dyDescent="0.15">
      <c r="A132" s="33" t="s">
        <v>69</v>
      </c>
      <c r="B132" s="48">
        <f t="shared" si="8"/>
        <v>2</v>
      </c>
      <c r="C132" s="49">
        <v>2</v>
      </c>
      <c r="D132" s="51">
        <v>0</v>
      </c>
      <c r="E132" s="26" t="s">
        <v>70</v>
      </c>
      <c r="F132" s="48">
        <f t="shared" si="6"/>
        <v>8</v>
      </c>
      <c r="G132" s="49">
        <v>0</v>
      </c>
      <c r="H132" s="53">
        <v>8</v>
      </c>
      <c r="I132" s="26" t="s">
        <v>71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72</v>
      </c>
      <c r="B133" s="48">
        <f t="shared" si="8"/>
        <v>2</v>
      </c>
      <c r="C133" s="49">
        <v>0</v>
      </c>
      <c r="D133" s="49">
        <v>2</v>
      </c>
      <c r="E133" s="26" t="s">
        <v>136</v>
      </c>
      <c r="F133" s="48">
        <f t="shared" si="6"/>
        <v>7</v>
      </c>
      <c r="G133" s="49">
        <v>1</v>
      </c>
      <c r="H133" s="53">
        <v>6</v>
      </c>
      <c r="I133" s="26" t="s">
        <v>74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75</v>
      </c>
      <c r="B134" s="48">
        <f t="shared" si="8"/>
        <v>0</v>
      </c>
      <c r="C134" s="49">
        <v>0</v>
      </c>
      <c r="D134" s="49">
        <v>0</v>
      </c>
      <c r="E134" s="26" t="s">
        <v>76</v>
      </c>
      <c r="F134" s="48">
        <f t="shared" si="6"/>
        <v>11</v>
      </c>
      <c r="G134" s="49">
        <v>2</v>
      </c>
      <c r="H134" s="53">
        <v>9</v>
      </c>
      <c r="I134" s="26" t="s">
        <v>77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78</v>
      </c>
      <c r="B135" s="48">
        <f t="shared" si="8"/>
        <v>2</v>
      </c>
      <c r="C135" s="49">
        <v>1</v>
      </c>
      <c r="D135" s="49">
        <v>1</v>
      </c>
      <c r="E135" s="26" t="s">
        <v>79</v>
      </c>
      <c r="F135" s="48">
        <f t="shared" si="6"/>
        <v>9</v>
      </c>
      <c r="G135" s="49">
        <v>1</v>
      </c>
      <c r="H135" s="53">
        <v>8</v>
      </c>
      <c r="I135" s="26" t="s">
        <v>80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81</v>
      </c>
      <c r="B136" s="48">
        <f t="shared" si="8"/>
        <v>1</v>
      </c>
      <c r="C136" s="49">
        <v>0</v>
      </c>
      <c r="D136" s="49">
        <v>1</v>
      </c>
      <c r="E136" s="26" t="s">
        <v>82</v>
      </c>
      <c r="F136" s="48">
        <f t="shared" si="6"/>
        <v>5</v>
      </c>
      <c r="G136" s="49">
        <v>1</v>
      </c>
      <c r="H136" s="53">
        <v>4</v>
      </c>
      <c r="I136" s="26" t="s">
        <v>83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84</v>
      </c>
      <c r="B137" s="48">
        <f t="shared" si="8"/>
        <v>2</v>
      </c>
      <c r="C137" s="49">
        <v>1</v>
      </c>
      <c r="D137" s="49">
        <v>1</v>
      </c>
      <c r="E137" s="26" t="s">
        <v>85</v>
      </c>
      <c r="F137" s="48">
        <f t="shared" si="6"/>
        <v>8</v>
      </c>
      <c r="G137" s="49">
        <v>1</v>
      </c>
      <c r="H137" s="53">
        <v>7</v>
      </c>
      <c r="I137" s="26" t="s">
        <v>86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87</v>
      </c>
      <c r="B138" s="48">
        <f t="shared" si="8"/>
        <v>2</v>
      </c>
      <c r="C138" s="49">
        <v>2</v>
      </c>
      <c r="D138" s="52">
        <v>0</v>
      </c>
      <c r="E138" s="26" t="s">
        <v>88</v>
      </c>
      <c r="F138" s="48">
        <f t="shared" si="6"/>
        <v>7</v>
      </c>
      <c r="G138" s="49">
        <v>0</v>
      </c>
      <c r="H138" s="53">
        <v>7</v>
      </c>
      <c r="I138" s="26" t="s">
        <v>89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90</v>
      </c>
      <c r="B139" s="48">
        <f t="shared" si="8"/>
        <v>2</v>
      </c>
      <c r="C139" s="49">
        <v>1</v>
      </c>
      <c r="D139" s="59">
        <v>1</v>
      </c>
      <c r="E139" s="26" t="s">
        <v>91</v>
      </c>
      <c r="F139" s="48">
        <f t="shared" si="6"/>
        <v>8</v>
      </c>
      <c r="G139" s="49">
        <v>2</v>
      </c>
      <c r="H139" s="53">
        <v>6</v>
      </c>
      <c r="I139" s="26" t="s">
        <v>132</v>
      </c>
      <c r="J139" s="48">
        <f t="shared" si="7"/>
        <v>0</v>
      </c>
      <c r="K139" s="49">
        <v>0</v>
      </c>
      <c r="L139" s="49">
        <v>0</v>
      </c>
    </row>
    <row r="140" spans="1:12" ht="18" customHeight="1" x14ac:dyDescent="0.15">
      <c r="A140" s="33" t="s">
        <v>92</v>
      </c>
      <c r="B140" s="48">
        <f t="shared" si="8"/>
        <v>1</v>
      </c>
      <c r="C140" s="49">
        <v>1</v>
      </c>
      <c r="D140" s="52">
        <v>0</v>
      </c>
      <c r="E140" s="26" t="s">
        <v>93</v>
      </c>
      <c r="F140" s="48">
        <f t="shared" si="6"/>
        <v>8</v>
      </c>
      <c r="G140" s="49">
        <v>2</v>
      </c>
      <c r="H140" s="53">
        <v>6</v>
      </c>
      <c r="I140" s="34"/>
      <c r="J140" s="55"/>
      <c r="K140" s="55"/>
      <c r="L140" s="55"/>
    </row>
    <row r="141" spans="1:12" ht="18" customHeight="1" x14ac:dyDescent="0.15">
      <c r="A141" s="35"/>
      <c r="B141" s="16"/>
      <c r="C141" s="16"/>
      <c r="D141" s="16"/>
      <c r="E141" s="35"/>
      <c r="F141" s="16"/>
      <c r="G141" s="16"/>
      <c r="H141" s="16"/>
      <c r="I141" s="35"/>
      <c r="J141" s="16"/>
      <c r="K141" s="16"/>
      <c r="L141" s="16"/>
    </row>
    <row r="142" spans="1:12" ht="18" customHeight="1" x14ac:dyDescent="0.15"/>
    <row r="143" spans="1:12" ht="18" customHeight="1" x14ac:dyDescent="0.15"/>
  </sheetData>
  <mergeCells count="7">
    <mergeCell ref="B96:C96"/>
    <mergeCell ref="J96:L96"/>
    <mergeCell ref="E1:H1"/>
    <mergeCell ref="B2:C2"/>
    <mergeCell ref="I2:L2"/>
    <mergeCell ref="B49:C49"/>
    <mergeCell ref="J49:L49"/>
  </mergeCells>
  <phoneticPr fontId="2"/>
  <dataValidations count="1">
    <dataValidation type="whole" allowBlank="1" showInputMessage="1" showErrorMessage="1" errorTitle="入力規制" error="入力された値が不正です。" sqref="K52:L92 K5:L45" xr:uid="{52AE160D-4277-4DDA-9567-643EAA7FF9CA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32488-84BB-49CD-BE86-CE67F22B0ED5}">
  <sheetPr>
    <pageSetUpPr fitToPage="1"/>
  </sheetPr>
  <dimension ref="A1:N143"/>
  <sheetViews>
    <sheetView showGridLines="0" tabSelected="1" zoomScaleNormal="100" workbookViewId="0"/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4.25" x14ac:dyDescent="0.15">
      <c r="E1" s="90" t="s">
        <v>183</v>
      </c>
      <c r="F1" s="91"/>
      <c r="G1" s="91"/>
      <c r="H1" s="91"/>
    </row>
    <row r="2" spans="1:14" ht="18" customHeight="1" x14ac:dyDescent="0.15">
      <c r="A2" s="6" t="s">
        <v>100</v>
      </c>
      <c r="B2" s="92">
        <v>23336</v>
      </c>
      <c r="C2" s="92"/>
      <c r="D2" s="1"/>
      <c r="E2" s="2"/>
      <c r="F2" s="1"/>
      <c r="G2" s="1"/>
      <c r="H2" s="1"/>
      <c r="I2" s="93" t="s">
        <v>184</v>
      </c>
      <c r="J2" s="93"/>
      <c r="K2" s="93"/>
      <c r="L2" s="93"/>
    </row>
    <row r="3" spans="1:14" ht="18" customHeight="1" x14ac:dyDescent="0.15">
      <c r="A3" s="14"/>
      <c r="B3" s="15"/>
      <c r="C3" s="13"/>
      <c r="D3" s="1"/>
      <c r="E3" s="2"/>
      <c r="F3" s="1"/>
      <c r="G3" s="1"/>
      <c r="H3" s="1"/>
      <c r="J3" s="17"/>
      <c r="K3" s="17"/>
      <c r="L3" s="18" t="s">
        <v>128</v>
      </c>
    </row>
    <row r="4" spans="1:14" s="8" customFormat="1" ht="18" customHeight="1" x14ac:dyDescent="0.15">
      <c r="A4" s="3" t="s">
        <v>94</v>
      </c>
      <c r="B4" s="3" t="s">
        <v>95</v>
      </c>
      <c r="C4" s="3" t="s">
        <v>96</v>
      </c>
      <c r="D4" s="4" t="s">
        <v>97</v>
      </c>
      <c r="E4" s="5" t="s">
        <v>98</v>
      </c>
      <c r="F4" s="6" t="s">
        <v>95</v>
      </c>
      <c r="G4" s="6" t="s">
        <v>96</v>
      </c>
      <c r="H4" s="7" t="s">
        <v>97</v>
      </c>
      <c r="I4" s="5" t="s">
        <v>98</v>
      </c>
      <c r="J4" s="6" t="s">
        <v>95</v>
      </c>
      <c r="K4" s="6" t="s">
        <v>96</v>
      </c>
      <c r="L4" s="6" t="s">
        <v>97</v>
      </c>
    </row>
    <row r="5" spans="1:14" ht="18" customHeight="1" x14ac:dyDescent="0.15">
      <c r="A5" s="6" t="s">
        <v>99</v>
      </c>
      <c r="B5" s="21">
        <f>SUM(B7:B27)</f>
        <v>44040</v>
      </c>
      <c r="C5" s="21">
        <f>SUM(C7:C27)</f>
        <v>21317</v>
      </c>
      <c r="D5" s="21">
        <f>SUM(D7:D27)</f>
        <v>22723</v>
      </c>
      <c r="E5" s="9" t="s">
        <v>101</v>
      </c>
      <c r="F5" s="10">
        <f t="shared" ref="F5:F46" si="0">G5+H5</f>
        <v>355</v>
      </c>
      <c r="G5" s="10">
        <v>179</v>
      </c>
      <c r="H5" s="10">
        <v>176</v>
      </c>
      <c r="I5" s="9" t="s">
        <v>102</v>
      </c>
      <c r="J5" s="10">
        <f>K5+L5</f>
        <v>492</v>
      </c>
      <c r="K5" s="60">
        <v>232</v>
      </c>
      <c r="L5" s="61">
        <v>260</v>
      </c>
    </row>
    <row r="6" spans="1:14" ht="18" customHeight="1" x14ac:dyDescent="0.15">
      <c r="A6" s="6"/>
      <c r="B6" s="10"/>
      <c r="C6" s="10"/>
      <c r="D6" s="11"/>
      <c r="E6" s="9" t="s">
        <v>103</v>
      </c>
      <c r="F6" s="10">
        <f t="shared" si="0"/>
        <v>326</v>
      </c>
      <c r="G6" s="10">
        <v>159</v>
      </c>
      <c r="H6" s="10">
        <v>167</v>
      </c>
      <c r="I6" s="9" t="s">
        <v>104</v>
      </c>
      <c r="J6" s="10">
        <f t="shared" ref="J6:J45" si="1">K6+L6</f>
        <v>514</v>
      </c>
      <c r="K6" s="62">
        <v>264</v>
      </c>
      <c r="L6" s="63">
        <v>250</v>
      </c>
    </row>
    <row r="7" spans="1:14" ht="18" customHeight="1" x14ac:dyDescent="0.15">
      <c r="A7" s="6" t="s">
        <v>105</v>
      </c>
      <c r="B7" s="11">
        <f>SUM(B29:B33)</f>
        <v>996</v>
      </c>
      <c r="C7" s="11">
        <f>SUM(C29:C33)</f>
        <v>511</v>
      </c>
      <c r="D7" s="11">
        <f>SUM(D29:D33)</f>
        <v>485</v>
      </c>
      <c r="E7" s="9" t="s">
        <v>0</v>
      </c>
      <c r="F7" s="10">
        <f t="shared" si="0"/>
        <v>301</v>
      </c>
      <c r="G7" s="10">
        <v>160</v>
      </c>
      <c r="H7" s="10">
        <v>141</v>
      </c>
      <c r="I7" s="9" t="s">
        <v>1</v>
      </c>
      <c r="J7" s="10">
        <f t="shared" si="1"/>
        <v>552</v>
      </c>
      <c r="K7" s="62">
        <v>281</v>
      </c>
      <c r="L7" s="63">
        <v>271</v>
      </c>
      <c r="N7" s="16"/>
    </row>
    <row r="8" spans="1:14" ht="18" customHeight="1" x14ac:dyDescent="0.15">
      <c r="A8" s="6" t="s">
        <v>106</v>
      </c>
      <c r="B8" s="10">
        <f>SUM(B34:B38)</f>
        <v>1248</v>
      </c>
      <c r="C8" s="10">
        <f>SUM(C34:C38)</f>
        <v>658</v>
      </c>
      <c r="D8" s="10">
        <f>SUM(D34:D38)</f>
        <v>590</v>
      </c>
      <c r="E8" s="9" t="s">
        <v>2</v>
      </c>
      <c r="F8" s="10">
        <f t="shared" si="0"/>
        <v>313</v>
      </c>
      <c r="G8" s="10">
        <v>177</v>
      </c>
      <c r="H8" s="10">
        <v>136</v>
      </c>
      <c r="I8" s="9" t="s">
        <v>3</v>
      </c>
      <c r="J8" s="10">
        <f t="shared" si="1"/>
        <v>559</v>
      </c>
      <c r="K8" s="62">
        <v>263</v>
      </c>
      <c r="L8" s="63">
        <v>296</v>
      </c>
    </row>
    <row r="9" spans="1:14" ht="18" customHeight="1" x14ac:dyDescent="0.15">
      <c r="A9" s="6" t="s">
        <v>107</v>
      </c>
      <c r="B9" s="11">
        <f>SUM(B39:B43)</f>
        <v>1620</v>
      </c>
      <c r="C9" s="11">
        <f>SUM(C39:C43)</f>
        <v>849</v>
      </c>
      <c r="D9" s="11">
        <f>SUM(D39:D43)</f>
        <v>771</v>
      </c>
      <c r="E9" s="9" t="s">
        <v>4</v>
      </c>
      <c r="F9" s="10">
        <f t="shared" si="0"/>
        <v>335</v>
      </c>
      <c r="G9" s="10">
        <v>168</v>
      </c>
      <c r="H9" s="10">
        <v>167</v>
      </c>
      <c r="I9" s="9" t="s">
        <v>5</v>
      </c>
      <c r="J9" s="10">
        <f t="shared" si="1"/>
        <v>585</v>
      </c>
      <c r="K9" s="62">
        <v>300</v>
      </c>
      <c r="L9" s="63">
        <v>285</v>
      </c>
    </row>
    <row r="10" spans="1:14" ht="18" customHeight="1" x14ac:dyDescent="0.15">
      <c r="A10" s="6" t="s">
        <v>108</v>
      </c>
      <c r="B10" s="10">
        <f>SUM(B44:B46,F5:F6)</f>
        <v>1799</v>
      </c>
      <c r="C10" s="10">
        <f>SUM(C44:C46,G5:G6)</f>
        <v>956</v>
      </c>
      <c r="D10" s="10">
        <f>SUM(D44:D46,H5:H6)</f>
        <v>843</v>
      </c>
      <c r="E10" s="9" t="s">
        <v>6</v>
      </c>
      <c r="F10" s="10">
        <f t="shared" si="0"/>
        <v>279</v>
      </c>
      <c r="G10" s="10">
        <v>156</v>
      </c>
      <c r="H10" s="10">
        <v>123</v>
      </c>
      <c r="I10" s="9" t="s">
        <v>7</v>
      </c>
      <c r="J10" s="10">
        <f t="shared" si="1"/>
        <v>603</v>
      </c>
      <c r="K10" s="62">
        <v>302</v>
      </c>
      <c r="L10" s="63">
        <v>301</v>
      </c>
    </row>
    <row r="11" spans="1:14" ht="18" customHeight="1" x14ac:dyDescent="0.15">
      <c r="A11" s="6" t="s">
        <v>109</v>
      </c>
      <c r="B11" s="11">
        <f>SUM(F7:F11)</f>
        <v>1518</v>
      </c>
      <c r="C11" s="11">
        <f>SUM(G7:G11)</f>
        <v>814</v>
      </c>
      <c r="D11" s="11">
        <f>SUM(H7:H11)</f>
        <v>704</v>
      </c>
      <c r="E11" s="9" t="s">
        <v>8</v>
      </c>
      <c r="F11" s="10">
        <f t="shared" si="0"/>
        <v>290</v>
      </c>
      <c r="G11" s="10">
        <v>153</v>
      </c>
      <c r="H11" s="10">
        <v>137</v>
      </c>
      <c r="I11" s="9" t="s">
        <v>9</v>
      </c>
      <c r="J11" s="10">
        <f t="shared" si="1"/>
        <v>601</v>
      </c>
      <c r="K11" s="62">
        <v>308</v>
      </c>
      <c r="L11" s="63">
        <v>293</v>
      </c>
    </row>
    <row r="12" spans="1:14" ht="18" customHeight="1" x14ac:dyDescent="0.15">
      <c r="A12" s="6" t="s">
        <v>110</v>
      </c>
      <c r="B12" s="10">
        <f>SUM(F12:F16)</f>
        <v>1670</v>
      </c>
      <c r="C12" s="10">
        <f>SUM(G12:G16)</f>
        <v>942</v>
      </c>
      <c r="D12" s="10">
        <f>SUM(H12:H16)</f>
        <v>728</v>
      </c>
      <c r="E12" s="9" t="s">
        <v>10</v>
      </c>
      <c r="F12" s="10">
        <f t="shared" si="0"/>
        <v>346</v>
      </c>
      <c r="G12" s="10">
        <v>194</v>
      </c>
      <c r="H12" s="10">
        <v>152</v>
      </c>
      <c r="I12" s="9" t="s">
        <v>11</v>
      </c>
      <c r="J12" s="10">
        <f t="shared" si="1"/>
        <v>588</v>
      </c>
      <c r="K12" s="62">
        <v>280</v>
      </c>
      <c r="L12" s="63">
        <v>308</v>
      </c>
    </row>
    <row r="13" spans="1:14" ht="18" customHeight="1" x14ac:dyDescent="0.15">
      <c r="A13" s="6" t="s">
        <v>111</v>
      </c>
      <c r="B13" s="11">
        <f>SUM(F17:F21)</f>
        <v>1594</v>
      </c>
      <c r="C13" s="11">
        <f>SUM(G17:G21)</f>
        <v>866</v>
      </c>
      <c r="D13" s="11">
        <f>SUM(H17:H21)</f>
        <v>728</v>
      </c>
      <c r="E13" s="9" t="s">
        <v>12</v>
      </c>
      <c r="F13" s="10">
        <f t="shared" si="0"/>
        <v>318</v>
      </c>
      <c r="G13" s="10">
        <v>174</v>
      </c>
      <c r="H13" s="10">
        <v>144</v>
      </c>
      <c r="I13" s="9" t="s">
        <v>13</v>
      </c>
      <c r="J13" s="10">
        <f t="shared" si="1"/>
        <v>626</v>
      </c>
      <c r="K13" s="62">
        <v>315</v>
      </c>
      <c r="L13" s="63">
        <v>311</v>
      </c>
    </row>
    <row r="14" spans="1:14" ht="18" customHeight="1" x14ac:dyDescent="0.15">
      <c r="A14" s="6" t="s">
        <v>112</v>
      </c>
      <c r="B14" s="10">
        <f>SUM(F22:F26)</f>
        <v>1874</v>
      </c>
      <c r="C14" s="10">
        <f>SUM(G22:G26)</f>
        <v>942</v>
      </c>
      <c r="D14" s="10">
        <f>SUM(H22:H26)</f>
        <v>932</v>
      </c>
      <c r="E14" s="9" t="s">
        <v>14</v>
      </c>
      <c r="F14" s="10">
        <f t="shared" si="0"/>
        <v>317</v>
      </c>
      <c r="G14" s="10">
        <v>200</v>
      </c>
      <c r="H14" s="10">
        <v>117</v>
      </c>
      <c r="I14" s="9" t="s">
        <v>15</v>
      </c>
      <c r="J14" s="10">
        <f t="shared" si="1"/>
        <v>664</v>
      </c>
      <c r="K14" s="62">
        <v>312</v>
      </c>
      <c r="L14" s="63">
        <v>352</v>
      </c>
    </row>
    <row r="15" spans="1:14" ht="18" customHeight="1" x14ac:dyDescent="0.15">
      <c r="A15" s="6" t="s">
        <v>113</v>
      </c>
      <c r="B15" s="11">
        <f>SUM(F27:F31)</f>
        <v>2217</v>
      </c>
      <c r="C15" s="11">
        <f>SUM(G27:G31)</f>
        <v>1109</v>
      </c>
      <c r="D15" s="11">
        <f>SUM(H27:H31)</f>
        <v>1108</v>
      </c>
      <c r="E15" s="9" t="s">
        <v>16</v>
      </c>
      <c r="F15" s="10">
        <f t="shared" si="0"/>
        <v>359</v>
      </c>
      <c r="G15" s="10">
        <v>193</v>
      </c>
      <c r="H15" s="10">
        <v>166</v>
      </c>
      <c r="I15" s="9" t="s">
        <v>17</v>
      </c>
      <c r="J15" s="10">
        <f t="shared" si="1"/>
        <v>738</v>
      </c>
      <c r="K15" s="62">
        <v>336</v>
      </c>
      <c r="L15" s="63">
        <v>402</v>
      </c>
    </row>
    <row r="16" spans="1:14" ht="18" customHeight="1" x14ac:dyDescent="0.15">
      <c r="A16" s="6" t="s">
        <v>114</v>
      </c>
      <c r="B16" s="10">
        <f>SUM(F32:F36)</f>
        <v>2986</v>
      </c>
      <c r="C16" s="10">
        <f>SUM(G32:G36)</f>
        <v>1491</v>
      </c>
      <c r="D16" s="10">
        <f>SUM(H32:H36)</f>
        <v>1495</v>
      </c>
      <c r="E16" s="9" t="s">
        <v>18</v>
      </c>
      <c r="F16" s="10">
        <f t="shared" si="0"/>
        <v>330</v>
      </c>
      <c r="G16" s="10">
        <v>181</v>
      </c>
      <c r="H16" s="10">
        <v>149</v>
      </c>
      <c r="I16" s="9" t="s">
        <v>19</v>
      </c>
      <c r="J16" s="10">
        <f t="shared" si="1"/>
        <v>809</v>
      </c>
      <c r="K16" s="62">
        <v>390</v>
      </c>
      <c r="L16" s="63">
        <v>419</v>
      </c>
    </row>
    <row r="17" spans="1:12" ht="18" customHeight="1" x14ac:dyDescent="0.15">
      <c r="A17" s="6" t="s">
        <v>115</v>
      </c>
      <c r="B17" s="11">
        <f>SUM(F37:F41)</f>
        <v>3169</v>
      </c>
      <c r="C17" s="11">
        <f>SUM(G37:G41)</f>
        <v>1625</v>
      </c>
      <c r="D17" s="11">
        <f>SUM(H37:H41)</f>
        <v>1544</v>
      </c>
      <c r="E17" s="9" t="s">
        <v>20</v>
      </c>
      <c r="F17" s="10">
        <f t="shared" si="0"/>
        <v>315</v>
      </c>
      <c r="G17" s="10">
        <v>184</v>
      </c>
      <c r="H17" s="10">
        <v>131</v>
      </c>
      <c r="I17" s="9" t="s">
        <v>21</v>
      </c>
      <c r="J17" s="10">
        <f t="shared" si="1"/>
        <v>788</v>
      </c>
      <c r="K17" s="62">
        <v>380</v>
      </c>
      <c r="L17" s="63">
        <v>408</v>
      </c>
    </row>
    <row r="18" spans="1:12" ht="18" customHeight="1" x14ac:dyDescent="0.15">
      <c r="A18" s="6" t="s">
        <v>116</v>
      </c>
      <c r="B18" s="10">
        <f>SUM(F42:F46)</f>
        <v>2831</v>
      </c>
      <c r="C18" s="10">
        <f>SUM(G42:G46)</f>
        <v>1417</v>
      </c>
      <c r="D18" s="10">
        <f>SUM(H42:H46)</f>
        <v>1414</v>
      </c>
      <c r="E18" s="9" t="s">
        <v>22</v>
      </c>
      <c r="F18" s="10">
        <f t="shared" si="0"/>
        <v>325</v>
      </c>
      <c r="G18" s="10">
        <v>162</v>
      </c>
      <c r="H18" s="10">
        <v>163</v>
      </c>
      <c r="I18" s="9" t="s">
        <v>23</v>
      </c>
      <c r="J18" s="10">
        <f t="shared" si="1"/>
        <v>838</v>
      </c>
      <c r="K18" s="62">
        <v>390</v>
      </c>
      <c r="L18" s="63">
        <v>448</v>
      </c>
    </row>
    <row r="19" spans="1:12" ht="18" customHeight="1" x14ac:dyDescent="0.15">
      <c r="A19" s="6" t="s">
        <v>117</v>
      </c>
      <c r="B19" s="11">
        <f>SUM(J5:J9)</f>
        <v>2702</v>
      </c>
      <c r="C19" s="11">
        <f>SUM(K5:K9)</f>
        <v>1340</v>
      </c>
      <c r="D19" s="11">
        <f>SUM(L5:L9)</f>
        <v>1362</v>
      </c>
      <c r="E19" s="9" t="s">
        <v>24</v>
      </c>
      <c r="F19" s="10">
        <f t="shared" si="0"/>
        <v>335</v>
      </c>
      <c r="G19" s="10">
        <v>177</v>
      </c>
      <c r="H19" s="10">
        <v>158</v>
      </c>
      <c r="I19" s="9" t="s">
        <v>25</v>
      </c>
      <c r="J19" s="10">
        <f t="shared" si="1"/>
        <v>1046</v>
      </c>
      <c r="K19" s="62">
        <v>529</v>
      </c>
      <c r="L19" s="63">
        <v>517</v>
      </c>
    </row>
    <row r="20" spans="1:12" ht="18" customHeight="1" x14ac:dyDescent="0.15">
      <c r="A20" s="6" t="s">
        <v>118</v>
      </c>
      <c r="B20" s="10">
        <f>SUM(J10:J14)</f>
        <v>3082</v>
      </c>
      <c r="C20" s="10">
        <f>SUM(K10:K14)</f>
        <v>1517</v>
      </c>
      <c r="D20" s="10">
        <f>SUM(L10:L14)</f>
        <v>1565</v>
      </c>
      <c r="E20" s="9" t="s">
        <v>26</v>
      </c>
      <c r="F20" s="10">
        <f t="shared" si="0"/>
        <v>320</v>
      </c>
      <c r="G20" s="10">
        <v>180</v>
      </c>
      <c r="H20" s="10">
        <v>140</v>
      </c>
      <c r="I20" s="9" t="s">
        <v>27</v>
      </c>
      <c r="J20" s="10">
        <f t="shared" si="1"/>
        <v>1004</v>
      </c>
      <c r="K20" s="62">
        <v>491</v>
      </c>
      <c r="L20" s="63">
        <v>513</v>
      </c>
    </row>
    <row r="21" spans="1:12" ht="18" customHeight="1" x14ac:dyDescent="0.15">
      <c r="A21" s="6" t="s">
        <v>119</v>
      </c>
      <c r="B21" s="11">
        <f>SUM(J15:J19)</f>
        <v>4219</v>
      </c>
      <c r="C21" s="11">
        <f>SUM(K15:K19)</f>
        <v>2025</v>
      </c>
      <c r="D21" s="11">
        <f>SUM(L15:L19)</f>
        <v>2194</v>
      </c>
      <c r="E21" s="9" t="s">
        <v>28</v>
      </c>
      <c r="F21" s="10">
        <f t="shared" si="0"/>
        <v>299</v>
      </c>
      <c r="G21" s="10">
        <v>163</v>
      </c>
      <c r="H21" s="10">
        <v>136</v>
      </c>
      <c r="I21" s="9" t="s">
        <v>29</v>
      </c>
      <c r="J21" s="10">
        <f t="shared" si="1"/>
        <v>1049</v>
      </c>
      <c r="K21" s="62">
        <v>487</v>
      </c>
      <c r="L21" s="63">
        <v>562</v>
      </c>
    </row>
    <row r="22" spans="1:12" ht="18" customHeight="1" x14ac:dyDescent="0.15">
      <c r="A22" s="6" t="s">
        <v>120</v>
      </c>
      <c r="B22" s="10">
        <f>SUM(J20:J24)</f>
        <v>4047</v>
      </c>
      <c r="C22" s="10">
        <f>SUM(K20:K24)</f>
        <v>1891</v>
      </c>
      <c r="D22" s="10">
        <f>SUM(L20:L24)</f>
        <v>2156</v>
      </c>
      <c r="E22" s="9" t="s">
        <v>30</v>
      </c>
      <c r="F22" s="10">
        <f t="shared" si="0"/>
        <v>347</v>
      </c>
      <c r="G22" s="10">
        <v>178</v>
      </c>
      <c r="H22" s="10">
        <v>169</v>
      </c>
      <c r="I22" s="9" t="s">
        <v>31</v>
      </c>
      <c r="J22" s="10">
        <f t="shared" si="1"/>
        <v>762</v>
      </c>
      <c r="K22" s="62">
        <v>374</v>
      </c>
      <c r="L22" s="63">
        <v>388</v>
      </c>
    </row>
    <row r="23" spans="1:12" ht="18" customHeight="1" x14ac:dyDescent="0.15">
      <c r="A23" s="6" t="s">
        <v>121</v>
      </c>
      <c r="B23" s="11">
        <f>SUM(J25:J29)</f>
        <v>2942</v>
      </c>
      <c r="C23" s="11">
        <f>SUM(K25:K29)</f>
        <v>1266</v>
      </c>
      <c r="D23" s="11">
        <f>SUM(L25:L29)</f>
        <v>1676</v>
      </c>
      <c r="E23" s="9" t="s">
        <v>32</v>
      </c>
      <c r="F23" s="10">
        <f t="shared" si="0"/>
        <v>356</v>
      </c>
      <c r="G23" s="10">
        <v>185</v>
      </c>
      <c r="H23" s="10">
        <v>171</v>
      </c>
      <c r="I23" s="9" t="s">
        <v>33</v>
      </c>
      <c r="J23" s="10">
        <f t="shared" si="1"/>
        <v>542</v>
      </c>
      <c r="K23" s="62">
        <v>259</v>
      </c>
      <c r="L23" s="63">
        <v>283</v>
      </c>
    </row>
    <row r="24" spans="1:12" ht="18" customHeight="1" x14ac:dyDescent="0.15">
      <c r="A24" s="6" t="s">
        <v>122</v>
      </c>
      <c r="B24" s="10">
        <f>SUM(J30:J34)</f>
        <v>1949</v>
      </c>
      <c r="C24" s="10">
        <f>SUM(K30:K34)</f>
        <v>712</v>
      </c>
      <c r="D24" s="10">
        <f>SUM(L30:L34)</f>
        <v>1237</v>
      </c>
      <c r="E24" s="9" t="s">
        <v>34</v>
      </c>
      <c r="F24" s="10">
        <f t="shared" si="0"/>
        <v>381</v>
      </c>
      <c r="G24" s="10">
        <v>189</v>
      </c>
      <c r="H24" s="10">
        <v>192</v>
      </c>
      <c r="I24" s="9" t="s">
        <v>35</v>
      </c>
      <c r="J24" s="10">
        <f t="shared" si="1"/>
        <v>690</v>
      </c>
      <c r="K24" s="62">
        <v>280</v>
      </c>
      <c r="L24" s="63">
        <v>410</v>
      </c>
    </row>
    <row r="25" spans="1:12" ht="18" customHeight="1" x14ac:dyDescent="0.15">
      <c r="A25" s="6" t="s">
        <v>123</v>
      </c>
      <c r="B25" s="11">
        <f>SUM(J35:J39)</f>
        <v>1121</v>
      </c>
      <c r="C25" s="11">
        <f>SUM(K35:K39)</f>
        <v>295</v>
      </c>
      <c r="D25" s="11">
        <f>SUM(L35:L39)</f>
        <v>826</v>
      </c>
      <c r="E25" s="9" t="s">
        <v>36</v>
      </c>
      <c r="F25" s="10">
        <f t="shared" si="0"/>
        <v>363</v>
      </c>
      <c r="G25" s="10">
        <v>178</v>
      </c>
      <c r="H25" s="10">
        <v>185</v>
      </c>
      <c r="I25" s="9" t="s">
        <v>37</v>
      </c>
      <c r="J25" s="10">
        <f t="shared" si="1"/>
        <v>726</v>
      </c>
      <c r="K25" s="62">
        <v>311</v>
      </c>
      <c r="L25" s="63">
        <v>415</v>
      </c>
    </row>
    <row r="26" spans="1:12" ht="18" customHeight="1" x14ac:dyDescent="0.15">
      <c r="A26" s="6" t="s">
        <v>124</v>
      </c>
      <c r="B26" s="10">
        <f>SUM(J40:J44)</f>
        <v>390</v>
      </c>
      <c r="C26" s="10">
        <f>SUM(K40:K44)</f>
        <v>80</v>
      </c>
      <c r="D26" s="10">
        <f>SUM(L40:L44)</f>
        <v>310</v>
      </c>
      <c r="E26" s="9" t="s">
        <v>38</v>
      </c>
      <c r="F26" s="10">
        <f t="shared" si="0"/>
        <v>427</v>
      </c>
      <c r="G26" s="10">
        <v>212</v>
      </c>
      <c r="H26" s="10">
        <v>215</v>
      </c>
      <c r="I26" s="9" t="s">
        <v>39</v>
      </c>
      <c r="J26" s="10">
        <f t="shared" si="1"/>
        <v>587</v>
      </c>
      <c r="K26" s="62">
        <v>257</v>
      </c>
      <c r="L26" s="63">
        <v>330</v>
      </c>
    </row>
    <row r="27" spans="1:12" ht="18" customHeight="1" x14ac:dyDescent="0.15">
      <c r="A27" s="6" t="s">
        <v>125</v>
      </c>
      <c r="B27" s="11">
        <f>J45</f>
        <v>66</v>
      </c>
      <c r="C27" s="11">
        <f>K45</f>
        <v>11</v>
      </c>
      <c r="D27" s="11">
        <f>L45</f>
        <v>55</v>
      </c>
      <c r="E27" s="9" t="s">
        <v>40</v>
      </c>
      <c r="F27" s="10">
        <f t="shared" si="0"/>
        <v>388</v>
      </c>
      <c r="G27" s="10">
        <v>202</v>
      </c>
      <c r="H27" s="10">
        <v>186</v>
      </c>
      <c r="I27" s="9" t="s">
        <v>41</v>
      </c>
      <c r="J27" s="10">
        <f t="shared" si="1"/>
        <v>616</v>
      </c>
      <c r="K27" s="62">
        <v>264</v>
      </c>
      <c r="L27" s="63">
        <v>352</v>
      </c>
    </row>
    <row r="28" spans="1:12" ht="18" customHeight="1" x14ac:dyDescent="0.15">
      <c r="A28" s="6"/>
      <c r="B28" s="10"/>
      <c r="C28" s="10"/>
      <c r="D28" s="11"/>
      <c r="E28" s="9" t="s">
        <v>42</v>
      </c>
      <c r="F28" s="10">
        <f t="shared" si="0"/>
        <v>434</v>
      </c>
      <c r="G28" s="10">
        <v>215</v>
      </c>
      <c r="H28" s="10">
        <v>219</v>
      </c>
      <c r="I28" s="9" t="s">
        <v>43</v>
      </c>
      <c r="J28" s="10">
        <f t="shared" si="1"/>
        <v>531</v>
      </c>
      <c r="K28" s="62">
        <v>247</v>
      </c>
      <c r="L28" s="63">
        <v>284</v>
      </c>
    </row>
    <row r="29" spans="1:12" ht="18" customHeight="1" x14ac:dyDescent="0.15">
      <c r="A29" s="12" t="s">
        <v>126</v>
      </c>
      <c r="B29" s="10">
        <f t="shared" ref="B29:B46" si="2">C29+D29</f>
        <v>195</v>
      </c>
      <c r="C29" s="10">
        <v>93</v>
      </c>
      <c r="D29" s="10">
        <v>102</v>
      </c>
      <c r="E29" s="9" t="s">
        <v>44</v>
      </c>
      <c r="F29" s="10">
        <f t="shared" si="0"/>
        <v>443</v>
      </c>
      <c r="G29" s="10">
        <v>217</v>
      </c>
      <c r="H29" s="10">
        <v>226</v>
      </c>
      <c r="I29" s="9" t="s">
        <v>45</v>
      </c>
      <c r="J29" s="10">
        <f t="shared" si="1"/>
        <v>482</v>
      </c>
      <c r="K29" s="62">
        <v>187</v>
      </c>
      <c r="L29" s="63">
        <v>295</v>
      </c>
    </row>
    <row r="30" spans="1:12" ht="18" customHeight="1" x14ac:dyDescent="0.15">
      <c r="A30" s="12" t="s">
        <v>127</v>
      </c>
      <c r="B30" s="10">
        <f t="shared" si="2"/>
        <v>195</v>
      </c>
      <c r="C30" s="10">
        <v>91</v>
      </c>
      <c r="D30" s="10">
        <v>104</v>
      </c>
      <c r="E30" s="9" t="s">
        <v>46</v>
      </c>
      <c r="F30" s="10">
        <f t="shared" si="0"/>
        <v>442</v>
      </c>
      <c r="G30" s="10">
        <v>227</v>
      </c>
      <c r="H30" s="10">
        <v>215</v>
      </c>
      <c r="I30" s="9" t="s">
        <v>47</v>
      </c>
      <c r="J30" s="10">
        <f t="shared" si="1"/>
        <v>399</v>
      </c>
      <c r="K30" s="62">
        <v>165</v>
      </c>
      <c r="L30" s="63">
        <v>234</v>
      </c>
    </row>
    <row r="31" spans="1:12" ht="18" customHeight="1" x14ac:dyDescent="0.15">
      <c r="A31" s="12" t="s">
        <v>48</v>
      </c>
      <c r="B31" s="10">
        <f t="shared" si="2"/>
        <v>206</v>
      </c>
      <c r="C31" s="10">
        <v>108</v>
      </c>
      <c r="D31" s="10">
        <v>98</v>
      </c>
      <c r="E31" s="9" t="s">
        <v>49</v>
      </c>
      <c r="F31" s="10">
        <f t="shared" si="0"/>
        <v>510</v>
      </c>
      <c r="G31" s="10">
        <v>248</v>
      </c>
      <c r="H31" s="10">
        <v>262</v>
      </c>
      <c r="I31" s="9" t="s">
        <v>50</v>
      </c>
      <c r="J31" s="10">
        <f t="shared" si="1"/>
        <v>417</v>
      </c>
      <c r="K31" s="62">
        <v>140</v>
      </c>
      <c r="L31" s="63">
        <v>277</v>
      </c>
    </row>
    <row r="32" spans="1:12" ht="18" customHeight="1" x14ac:dyDescent="0.15">
      <c r="A32" s="12" t="s">
        <v>51</v>
      </c>
      <c r="B32" s="10">
        <f t="shared" si="2"/>
        <v>204</v>
      </c>
      <c r="C32" s="10">
        <v>96</v>
      </c>
      <c r="D32" s="10">
        <v>108</v>
      </c>
      <c r="E32" s="9" t="s">
        <v>52</v>
      </c>
      <c r="F32" s="10">
        <f t="shared" si="0"/>
        <v>590</v>
      </c>
      <c r="G32" s="10">
        <v>286</v>
      </c>
      <c r="H32" s="10">
        <v>304</v>
      </c>
      <c r="I32" s="9" t="s">
        <v>53</v>
      </c>
      <c r="J32" s="10">
        <f t="shared" si="1"/>
        <v>421</v>
      </c>
      <c r="K32" s="62">
        <v>162</v>
      </c>
      <c r="L32" s="63">
        <v>259</v>
      </c>
    </row>
    <row r="33" spans="1:12" ht="18" customHeight="1" x14ac:dyDescent="0.15">
      <c r="A33" s="12" t="s">
        <v>54</v>
      </c>
      <c r="B33" s="10">
        <f t="shared" si="2"/>
        <v>196</v>
      </c>
      <c r="C33" s="10">
        <v>123</v>
      </c>
      <c r="D33" s="10">
        <v>73</v>
      </c>
      <c r="E33" s="9" t="s">
        <v>55</v>
      </c>
      <c r="F33" s="10">
        <f t="shared" si="0"/>
        <v>557</v>
      </c>
      <c r="G33" s="10">
        <v>288</v>
      </c>
      <c r="H33" s="10">
        <v>269</v>
      </c>
      <c r="I33" s="9" t="s">
        <v>56</v>
      </c>
      <c r="J33" s="10">
        <f t="shared" si="1"/>
        <v>367</v>
      </c>
      <c r="K33" s="62">
        <v>126</v>
      </c>
      <c r="L33" s="63">
        <v>241</v>
      </c>
    </row>
    <row r="34" spans="1:12" ht="18" customHeight="1" x14ac:dyDescent="0.15">
      <c r="A34" s="12" t="s">
        <v>57</v>
      </c>
      <c r="B34" s="10">
        <f t="shared" si="2"/>
        <v>231</v>
      </c>
      <c r="C34" s="10">
        <v>117</v>
      </c>
      <c r="D34" s="10">
        <v>114</v>
      </c>
      <c r="E34" s="9" t="s">
        <v>58</v>
      </c>
      <c r="F34" s="10">
        <f t="shared" si="0"/>
        <v>610</v>
      </c>
      <c r="G34" s="10">
        <v>321</v>
      </c>
      <c r="H34" s="10">
        <v>289</v>
      </c>
      <c r="I34" s="9" t="s">
        <v>59</v>
      </c>
      <c r="J34" s="10">
        <f t="shared" si="1"/>
        <v>345</v>
      </c>
      <c r="K34" s="62">
        <v>119</v>
      </c>
      <c r="L34" s="63">
        <v>226</v>
      </c>
    </row>
    <row r="35" spans="1:12" ht="18" customHeight="1" x14ac:dyDescent="0.15">
      <c r="A35" s="12" t="s">
        <v>60</v>
      </c>
      <c r="B35" s="10">
        <f t="shared" si="2"/>
        <v>229</v>
      </c>
      <c r="C35" s="10">
        <v>131</v>
      </c>
      <c r="D35" s="10">
        <v>98</v>
      </c>
      <c r="E35" s="9" t="s">
        <v>61</v>
      </c>
      <c r="F35" s="10">
        <f t="shared" si="0"/>
        <v>600</v>
      </c>
      <c r="G35" s="10">
        <v>292</v>
      </c>
      <c r="H35" s="10">
        <v>308</v>
      </c>
      <c r="I35" s="9" t="s">
        <v>62</v>
      </c>
      <c r="J35" s="10">
        <f t="shared" si="1"/>
        <v>284</v>
      </c>
      <c r="K35" s="62">
        <v>79</v>
      </c>
      <c r="L35" s="63">
        <v>205</v>
      </c>
    </row>
    <row r="36" spans="1:12" ht="18" customHeight="1" x14ac:dyDescent="0.15">
      <c r="A36" s="12" t="s">
        <v>63</v>
      </c>
      <c r="B36" s="10">
        <f t="shared" si="2"/>
        <v>242</v>
      </c>
      <c r="C36" s="10">
        <v>145</v>
      </c>
      <c r="D36" s="10">
        <v>97</v>
      </c>
      <c r="E36" s="9" t="s">
        <v>64</v>
      </c>
      <c r="F36" s="10">
        <f t="shared" si="0"/>
        <v>629</v>
      </c>
      <c r="G36" s="10">
        <v>304</v>
      </c>
      <c r="H36" s="10">
        <v>325</v>
      </c>
      <c r="I36" s="9" t="s">
        <v>65</v>
      </c>
      <c r="J36" s="10">
        <f t="shared" si="1"/>
        <v>284</v>
      </c>
      <c r="K36" s="62">
        <v>86</v>
      </c>
      <c r="L36" s="63">
        <v>198</v>
      </c>
    </row>
    <row r="37" spans="1:12" ht="18" customHeight="1" x14ac:dyDescent="0.15">
      <c r="A37" s="12" t="s">
        <v>66</v>
      </c>
      <c r="B37" s="10">
        <f t="shared" si="2"/>
        <v>270</v>
      </c>
      <c r="C37" s="10">
        <v>125</v>
      </c>
      <c r="D37" s="10">
        <v>145</v>
      </c>
      <c r="E37" s="9" t="s">
        <v>67</v>
      </c>
      <c r="F37" s="10">
        <f t="shared" si="0"/>
        <v>648</v>
      </c>
      <c r="G37" s="10">
        <v>330</v>
      </c>
      <c r="H37" s="10">
        <v>318</v>
      </c>
      <c r="I37" s="9" t="s">
        <v>68</v>
      </c>
      <c r="J37" s="10">
        <f t="shared" si="1"/>
        <v>209</v>
      </c>
      <c r="K37" s="62">
        <v>57</v>
      </c>
      <c r="L37" s="63">
        <v>152</v>
      </c>
    </row>
    <row r="38" spans="1:12" ht="18" customHeight="1" x14ac:dyDescent="0.15">
      <c r="A38" s="12" t="s">
        <v>69</v>
      </c>
      <c r="B38" s="10">
        <f t="shared" si="2"/>
        <v>276</v>
      </c>
      <c r="C38" s="10">
        <v>140</v>
      </c>
      <c r="D38" s="10">
        <v>136</v>
      </c>
      <c r="E38" s="9" t="s">
        <v>70</v>
      </c>
      <c r="F38" s="10">
        <f t="shared" si="0"/>
        <v>625</v>
      </c>
      <c r="G38" s="10">
        <v>298</v>
      </c>
      <c r="H38" s="10">
        <v>327</v>
      </c>
      <c r="I38" s="9" t="s">
        <v>71</v>
      </c>
      <c r="J38" s="10">
        <f t="shared" si="1"/>
        <v>196</v>
      </c>
      <c r="K38" s="62">
        <v>41</v>
      </c>
      <c r="L38" s="63">
        <v>155</v>
      </c>
    </row>
    <row r="39" spans="1:12" ht="18" customHeight="1" x14ac:dyDescent="0.15">
      <c r="A39" s="12" t="s">
        <v>72</v>
      </c>
      <c r="B39" s="10">
        <f t="shared" si="2"/>
        <v>285</v>
      </c>
      <c r="C39" s="10">
        <v>155</v>
      </c>
      <c r="D39" s="10">
        <v>130</v>
      </c>
      <c r="E39" s="9" t="s">
        <v>73</v>
      </c>
      <c r="F39" s="10">
        <f t="shared" si="0"/>
        <v>680</v>
      </c>
      <c r="G39" s="10">
        <v>367</v>
      </c>
      <c r="H39" s="10">
        <v>313</v>
      </c>
      <c r="I39" s="9" t="s">
        <v>74</v>
      </c>
      <c r="J39" s="10">
        <f t="shared" si="1"/>
        <v>148</v>
      </c>
      <c r="K39" s="62">
        <v>32</v>
      </c>
      <c r="L39" s="63">
        <v>116</v>
      </c>
    </row>
    <row r="40" spans="1:12" ht="18" customHeight="1" x14ac:dyDescent="0.15">
      <c r="A40" s="12" t="s">
        <v>75</v>
      </c>
      <c r="B40" s="10">
        <f t="shared" si="2"/>
        <v>316</v>
      </c>
      <c r="C40" s="10">
        <v>165</v>
      </c>
      <c r="D40" s="10">
        <v>151</v>
      </c>
      <c r="E40" s="9" t="s">
        <v>76</v>
      </c>
      <c r="F40" s="10">
        <f t="shared" si="0"/>
        <v>580</v>
      </c>
      <c r="G40" s="10">
        <v>300</v>
      </c>
      <c r="H40" s="10">
        <v>280</v>
      </c>
      <c r="I40" s="9" t="s">
        <v>77</v>
      </c>
      <c r="J40" s="10">
        <f t="shared" si="1"/>
        <v>120</v>
      </c>
      <c r="K40" s="62">
        <v>30</v>
      </c>
      <c r="L40" s="63">
        <v>90</v>
      </c>
    </row>
    <row r="41" spans="1:12" ht="18" customHeight="1" x14ac:dyDescent="0.15">
      <c r="A41" s="12" t="s">
        <v>78</v>
      </c>
      <c r="B41" s="10">
        <f t="shared" si="2"/>
        <v>335</v>
      </c>
      <c r="C41" s="10">
        <v>158</v>
      </c>
      <c r="D41" s="10">
        <v>177</v>
      </c>
      <c r="E41" s="9" t="s">
        <v>79</v>
      </c>
      <c r="F41" s="10">
        <f t="shared" si="0"/>
        <v>636</v>
      </c>
      <c r="G41" s="10">
        <v>330</v>
      </c>
      <c r="H41" s="10">
        <v>306</v>
      </c>
      <c r="I41" s="9" t="s">
        <v>80</v>
      </c>
      <c r="J41" s="10">
        <f t="shared" si="1"/>
        <v>100</v>
      </c>
      <c r="K41" s="62">
        <v>22</v>
      </c>
      <c r="L41" s="63">
        <v>78</v>
      </c>
    </row>
    <row r="42" spans="1:12" ht="18" customHeight="1" x14ac:dyDescent="0.15">
      <c r="A42" s="12" t="s">
        <v>81</v>
      </c>
      <c r="B42" s="10">
        <f t="shared" si="2"/>
        <v>328</v>
      </c>
      <c r="C42" s="10">
        <v>185</v>
      </c>
      <c r="D42" s="10">
        <v>143</v>
      </c>
      <c r="E42" s="9" t="s">
        <v>82</v>
      </c>
      <c r="F42" s="10">
        <f t="shared" si="0"/>
        <v>594</v>
      </c>
      <c r="G42" s="10">
        <v>301</v>
      </c>
      <c r="H42" s="10">
        <v>293</v>
      </c>
      <c r="I42" s="9" t="s">
        <v>83</v>
      </c>
      <c r="J42" s="10">
        <f t="shared" si="1"/>
        <v>70</v>
      </c>
      <c r="K42" s="62">
        <v>16</v>
      </c>
      <c r="L42" s="63">
        <v>54</v>
      </c>
    </row>
    <row r="43" spans="1:12" ht="18" customHeight="1" x14ac:dyDescent="0.15">
      <c r="A43" s="12" t="s">
        <v>84</v>
      </c>
      <c r="B43" s="10">
        <f t="shared" si="2"/>
        <v>356</v>
      </c>
      <c r="C43" s="10">
        <v>186</v>
      </c>
      <c r="D43" s="10">
        <v>170</v>
      </c>
      <c r="E43" s="9" t="s">
        <v>85</v>
      </c>
      <c r="F43" s="10">
        <f t="shared" si="0"/>
        <v>640</v>
      </c>
      <c r="G43" s="10">
        <v>331</v>
      </c>
      <c r="H43" s="10">
        <v>309</v>
      </c>
      <c r="I43" s="9" t="s">
        <v>86</v>
      </c>
      <c r="J43" s="10">
        <f t="shared" si="1"/>
        <v>47</v>
      </c>
      <c r="K43" s="62">
        <v>7</v>
      </c>
      <c r="L43" s="63">
        <v>40</v>
      </c>
    </row>
    <row r="44" spans="1:12" ht="18" customHeight="1" x14ac:dyDescent="0.15">
      <c r="A44" s="12" t="s">
        <v>87</v>
      </c>
      <c r="B44" s="10">
        <f t="shared" si="2"/>
        <v>337</v>
      </c>
      <c r="C44" s="10">
        <v>169</v>
      </c>
      <c r="D44" s="10">
        <v>168</v>
      </c>
      <c r="E44" s="9" t="s">
        <v>88</v>
      </c>
      <c r="F44" s="10">
        <f t="shared" si="0"/>
        <v>433</v>
      </c>
      <c r="G44" s="10">
        <v>208</v>
      </c>
      <c r="H44" s="10">
        <v>225</v>
      </c>
      <c r="I44" s="9" t="s">
        <v>89</v>
      </c>
      <c r="J44" s="10">
        <f t="shared" si="1"/>
        <v>53</v>
      </c>
      <c r="K44" s="62">
        <v>5</v>
      </c>
      <c r="L44" s="63">
        <v>48</v>
      </c>
    </row>
    <row r="45" spans="1:12" ht="18" customHeight="1" x14ac:dyDescent="0.15">
      <c r="A45" s="12" t="s">
        <v>90</v>
      </c>
      <c r="B45" s="10">
        <f t="shared" si="2"/>
        <v>396</v>
      </c>
      <c r="C45" s="10">
        <v>225</v>
      </c>
      <c r="D45" s="10">
        <v>171</v>
      </c>
      <c r="E45" s="9" t="s">
        <v>91</v>
      </c>
      <c r="F45" s="10">
        <f t="shared" si="0"/>
        <v>575</v>
      </c>
      <c r="G45" s="10">
        <v>269</v>
      </c>
      <c r="H45" s="10">
        <v>306</v>
      </c>
      <c r="I45" s="9" t="s">
        <v>125</v>
      </c>
      <c r="J45" s="10">
        <f t="shared" si="1"/>
        <v>66</v>
      </c>
      <c r="K45" s="62">
        <v>11</v>
      </c>
      <c r="L45" s="63">
        <v>55</v>
      </c>
    </row>
    <row r="46" spans="1:12" ht="18" customHeight="1" x14ac:dyDescent="0.15">
      <c r="A46" s="12" t="s">
        <v>92</v>
      </c>
      <c r="B46" s="10">
        <f t="shared" si="2"/>
        <v>385</v>
      </c>
      <c r="C46" s="10">
        <v>224</v>
      </c>
      <c r="D46" s="10">
        <v>161</v>
      </c>
      <c r="E46" s="9" t="s">
        <v>93</v>
      </c>
      <c r="F46" s="10">
        <f t="shared" si="0"/>
        <v>589</v>
      </c>
      <c r="G46" s="10">
        <v>308</v>
      </c>
      <c r="H46" s="10">
        <v>281</v>
      </c>
      <c r="I46" s="5"/>
      <c r="J46" s="22"/>
      <c r="K46" s="22"/>
      <c r="L46" s="22"/>
    </row>
    <row r="47" spans="1:12" ht="18" customHeight="1" x14ac:dyDescent="0.15"/>
    <row r="48" spans="1:12" ht="18" customHeight="1" x14ac:dyDescent="0.15"/>
    <row r="49" spans="1:12" ht="18" customHeight="1" x14ac:dyDescent="0.15">
      <c r="A49" s="20"/>
      <c r="B49" s="94"/>
      <c r="C49" s="94"/>
      <c r="D49" s="1"/>
      <c r="E49" s="2"/>
      <c r="F49" s="1"/>
      <c r="G49" s="1"/>
      <c r="H49" s="1"/>
      <c r="I49" s="2"/>
      <c r="J49" s="95" t="str">
        <f>I2</f>
        <v>令和6年3月1日現在</v>
      </c>
      <c r="K49" s="96"/>
      <c r="L49" s="96"/>
    </row>
    <row r="50" spans="1:12" ht="18" customHeight="1" x14ac:dyDescent="0.15">
      <c r="A50" s="19"/>
      <c r="B50" s="15"/>
      <c r="C50" s="13"/>
      <c r="D50" s="1"/>
      <c r="E50" s="2"/>
      <c r="F50" s="1"/>
      <c r="G50" s="1"/>
      <c r="H50" s="1"/>
      <c r="J50" s="17"/>
      <c r="K50" s="17"/>
      <c r="L50" s="18" t="s">
        <v>129</v>
      </c>
    </row>
    <row r="51" spans="1:12" ht="18" customHeight="1" x14ac:dyDescent="0.15">
      <c r="A51" s="3" t="s">
        <v>94</v>
      </c>
      <c r="B51" s="3" t="s">
        <v>95</v>
      </c>
      <c r="C51" s="3" t="s">
        <v>96</v>
      </c>
      <c r="D51" s="7" t="s">
        <v>97</v>
      </c>
      <c r="E51" s="5" t="s">
        <v>98</v>
      </c>
      <c r="F51" s="6" t="s">
        <v>95</v>
      </c>
      <c r="G51" s="6" t="s">
        <v>96</v>
      </c>
      <c r="H51" s="7" t="s">
        <v>97</v>
      </c>
      <c r="I51" s="5" t="s">
        <v>98</v>
      </c>
      <c r="J51" s="6" t="s">
        <v>95</v>
      </c>
      <c r="K51" s="6" t="s">
        <v>96</v>
      </c>
      <c r="L51" s="6" t="s">
        <v>97</v>
      </c>
    </row>
    <row r="52" spans="1:12" ht="18" customHeight="1" x14ac:dyDescent="0.15">
      <c r="A52" s="23" t="s">
        <v>99</v>
      </c>
      <c r="B52" s="24">
        <f>SUM(B54:B74)</f>
        <v>43452</v>
      </c>
      <c r="C52" s="25">
        <f>SUM(C54:C74)</f>
        <v>21113</v>
      </c>
      <c r="D52" s="24">
        <f>SUM(D54:D74)</f>
        <v>22339</v>
      </c>
      <c r="E52" s="26" t="s">
        <v>131</v>
      </c>
      <c r="F52" s="48">
        <f t="shared" ref="F52:F93" si="3">+G52+H52</f>
        <v>353</v>
      </c>
      <c r="G52" s="49">
        <v>178</v>
      </c>
      <c r="H52" s="53">
        <v>175</v>
      </c>
      <c r="I52" s="26" t="s">
        <v>137</v>
      </c>
      <c r="J52" s="48">
        <f t="shared" ref="J52:J92" si="4">+K52+L52</f>
        <v>490</v>
      </c>
      <c r="K52" s="83">
        <v>230</v>
      </c>
      <c r="L52" s="84">
        <v>260</v>
      </c>
    </row>
    <row r="53" spans="1:12" ht="18" customHeight="1" x14ac:dyDescent="0.15">
      <c r="A53" s="23"/>
      <c r="B53" s="27"/>
      <c r="C53" s="27"/>
      <c r="D53" s="28"/>
      <c r="E53" s="26" t="s">
        <v>138</v>
      </c>
      <c r="F53" s="48">
        <f t="shared" si="3"/>
        <v>319</v>
      </c>
      <c r="G53" s="49">
        <v>156</v>
      </c>
      <c r="H53" s="53">
        <v>163</v>
      </c>
      <c r="I53" s="26" t="s">
        <v>139</v>
      </c>
      <c r="J53" s="48">
        <f t="shared" si="4"/>
        <v>508</v>
      </c>
      <c r="K53" s="85">
        <v>263</v>
      </c>
      <c r="L53" s="86">
        <v>245</v>
      </c>
    </row>
    <row r="54" spans="1:12" ht="18" customHeight="1" x14ac:dyDescent="0.15">
      <c r="A54" s="23" t="s">
        <v>140</v>
      </c>
      <c r="B54" s="28">
        <f>SUM(B76:B80)</f>
        <v>991</v>
      </c>
      <c r="C54" s="29">
        <f>SUM(C76:C80)</f>
        <v>508</v>
      </c>
      <c r="D54" s="30">
        <f>SUM(D76:D80)</f>
        <v>483</v>
      </c>
      <c r="E54" s="26" t="s">
        <v>0</v>
      </c>
      <c r="F54" s="48">
        <f t="shared" si="3"/>
        <v>298</v>
      </c>
      <c r="G54" s="49">
        <v>158</v>
      </c>
      <c r="H54" s="53">
        <v>140</v>
      </c>
      <c r="I54" s="26" t="s">
        <v>1</v>
      </c>
      <c r="J54" s="48">
        <f t="shared" si="4"/>
        <v>546</v>
      </c>
      <c r="K54" s="85">
        <v>281</v>
      </c>
      <c r="L54" s="86">
        <v>265</v>
      </c>
    </row>
    <row r="55" spans="1:12" ht="18" customHeight="1" x14ac:dyDescent="0.15">
      <c r="A55" s="23" t="s">
        <v>141</v>
      </c>
      <c r="B55" s="27">
        <f>SUM(B81:B85)</f>
        <v>1241</v>
      </c>
      <c r="C55" s="29">
        <f>SUM(C81:C85)</f>
        <v>655</v>
      </c>
      <c r="D55" s="30">
        <f>SUM(D81:D85)</f>
        <v>586</v>
      </c>
      <c r="E55" s="26" t="s">
        <v>2</v>
      </c>
      <c r="F55" s="48">
        <f t="shared" si="3"/>
        <v>299</v>
      </c>
      <c r="G55" s="49">
        <v>172</v>
      </c>
      <c r="H55" s="54">
        <v>127</v>
      </c>
      <c r="I55" s="26" t="s">
        <v>3</v>
      </c>
      <c r="J55" s="48">
        <f t="shared" si="4"/>
        <v>551</v>
      </c>
      <c r="K55" s="85">
        <v>263</v>
      </c>
      <c r="L55" s="86">
        <v>288</v>
      </c>
    </row>
    <row r="56" spans="1:12" ht="18" customHeight="1" x14ac:dyDescent="0.15">
      <c r="A56" s="23" t="s">
        <v>142</v>
      </c>
      <c r="B56" s="27">
        <f>SUM(B86:B90)</f>
        <v>1612</v>
      </c>
      <c r="C56" s="29">
        <f>SUM(C86:C90)</f>
        <v>847</v>
      </c>
      <c r="D56" s="30">
        <f>SUM(D86:D90)</f>
        <v>765</v>
      </c>
      <c r="E56" s="26" t="s">
        <v>4</v>
      </c>
      <c r="F56" s="48">
        <f t="shared" si="3"/>
        <v>320</v>
      </c>
      <c r="G56" s="49">
        <v>164</v>
      </c>
      <c r="H56" s="53">
        <v>156</v>
      </c>
      <c r="I56" s="26" t="s">
        <v>5</v>
      </c>
      <c r="J56" s="48">
        <f t="shared" si="4"/>
        <v>580</v>
      </c>
      <c r="K56" s="85">
        <v>298</v>
      </c>
      <c r="L56" s="86">
        <v>282</v>
      </c>
    </row>
    <row r="57" spans="1:12" ht="18" customHeight="1" x14ac:dyDescent="0.15">
      <c r="A57" s="23" t="s">
        <v>143</v>
      </c>
      <c r="B57" s="27">
        <f>+B91+B92+B93+F52+F53</f>
        <v>1785</v>
      </c>
      <c r="C57" s="30">
        <f>+C91+C92+C93+G52+G53</f>
        <v>948</v>
      </c>
      <c r="D57" s="30">
        <f>+D91+D92+D93+H52+H53</f>
        <v>837</v>
      </c>
      <c r="E57" s="26" t="s">
        <v>6</v>
      </c>
      <c r="F57" s="48">
        <f t="shared" si="3"/>
        <v>257</v>
      </c>
      <c r="G57" s="49">
        <v>145</v>
      </c>
      <c r="H57" s="53">
        <v>112</v>
      </c>
      <c r="I57" s="26" t="s">
        <v>7</v>
      </c>
      <c r="J57" s="48">
        <f t="shared" si="4"/>
        <v>601</v>
      </c>
      <c r="K57" s="85">
        <v>302</v>
      </c>
      <c r="L57" s="86">
        <v>299</v>
      </c>
    </row>
    <row r="58" spans="1:12" ht="18" customHeight="1" x14ac:dyDescent="0.15">
      <c r="A58" s="23" t="s">
        <v>144</v>
      </c>
      <c r="B58" s="27">
        <f>SUM(F54:F58)</f>
        <v>1437</v>
      </c>
      <c r="C58" s="31">
        <f>SUM(G54:G58)</f>
        <v>780</v>
      </c>
      <c r="D58" s="32">
        <f>SUM(H54:H58)</f>
        <v>657</v>
      </c>
      <c r="E58" s="26" t="s">
        <v>8</v>
      </c>
      <c r="F58" s="48">
        <f t="shared" si="3"/>
        <v>263</v>
      </c>
      <c r="G58" s="49">
        <v>141</v>
      </c>
      <c r="H58" s="53">
        <v>122</v>
      </c>
      <c r="I58" s="26" t="s">
        <v>9</v>
      </c>
      <c r="J58" s="48">
        <f t="shared" si="4"/>
        <v>597</v>
      </c>
      <c r="K58" s="85">
        <v>307</v>
      </c>
      <c r="L58" s="86">
        <v>290</v>
      </c>
    </row>
    <row r="59" spans="1:12" ht="18" customHeight="1" x14ac:dyDescent="0.15">
      <c r="A59" s="23" t="s">
        <v>145</v>
      </c>
      <c r="B59" s="27">
        <f>SUM(F59:F63)</f>
        <v>1553</v>
      </c>
      <c r="C59" s="29">
        <f>SUM(G59:G63)</f>
        <v>890</v>
      </c>
      <c r="D59" s="30">
        <f>SUM(H59:H63)</f>
        <v>663</v>
      </c>
      <c r="E59" s="26" t="s">
        <v>10</v>
      </c>
      <c r="F59" s="48">
        <f t="shared" si="3"/>
        <v>323</v>
      </c>
      <c r="G59" s="49">
        <v>186</v>
      </c>
      <c r="H59" s="53">
        <v>137</v>
      </c>
      <c r="I59" s="26" t="s">
        <v>11</v>
      </c>
      <c r="J59" s="48">
        <f t="shared" si="4"/>
        <v>585</v>
      </c>
      <c r="K59" s="85">
        <v>279</v>
      </c>
      <c r="L59" s="86">
        <v>306</v>
      </c>
    </row>
    <row r="60" spans="1:12" ht="18" customHeight="1" x14ac:dyDescent="0.15">
      <c r="A60" s="23" t="s">
        <v>146</v>
      </c>
      <c r="B60" s="27">
        <f>SUM(F64:F68)</f>
        <v>1529</v>
      </c>
      <c r="C60" s="29">
        <f>SUM(G64:G68)</f>
        <v>831</v>
      </c>
      <c r="D60" s="30">
        <f>SUM(H64:H68)</f>
        <v>698</v>
      </c>
      <c r="E60" s="26" t="s">
        <v>12</v>
      </c>
      <c r="F60" s="48">
        <f t="shared" si="3"/>
        <v>302</v>
      </c>
      <c r="G60" s="49">
        <v>168</v>
      </c>
      <c r="H60" s="53">
        <v>134</v>
      </c>
      <c r="I60" s="26" t="s">
        <v>13</v>
      </c>
      <c r="J60" s="48">
        <f t="shared" si="4"/>
        <v>623</v>
      </c>
      <c r="K60" s="85">
        <v>313</v>
      </c>
      <c r="L60" s="86">
        <v>310</v>
      </c>
    </row>
    <row r="61" spans="1:12" ht="18" customHeight="1" x14ac:dyDescent="0.15">
      <c r="A61" s="23" t="s">
        <v>147</v>
      </c>
      <c r="B61" s="27">
        <f>SUM(F69:F73)</f>
        <v>1838</v>
      </c>
      <c r="C61" s="29">
        <f>SUM(G69:G73)</f>
        <v>928</v>
      </c>
      <c r="D61" s="30">
        <f>SUM(H69:H73)</f>
        <v>910</v>
      </c>
      <c r="E61" s="26" t="s">
        <v>14</v>
      </c>
      <c r="F61" s="48">
        <f t="shared" si="3"/>
        <v>289</v>
      </c>
      <c r="G61" s="49">
        <v>186</v>
      </c>
      <c r="H61" s="53">
        <v>103</v>
      </c>
      <c r="I61" s="26" t="s">
        <v>15</v>
      </c>
      <c r="J61" s="48">
        <f t="shared" si="4"/>
        <v>658</v>
      </c>
      <c r="K61" s="85">
        <v>311</v>
      </c>
      <c r="L61" s="86">
        <v>347</v>
      </c>
    </row>
    <row r="62" spans="1:12" ht="18" customHeight="1" x14ac:dyDescent="0.15">
      <c r="A62" s="23" t="s">
        <v>148</v>
      </c>
      <c r="B62" s="27">
        <f>SUM(F74:F78)</f>
        <v>2173</v>
      </c>
      <c r="C62" s="29">
        <f>SUM(G74:G78)</f>
        <v>1100</v>
      </c>
      <c r="D62" s="30">
        <f>SUM(H74:H78)</f>
        <v>1073</v>
      </c>
      <c r="E62" s="26" t="s">
        <v>16</v>
      </c>
      <c r="F62" s="48">
        <f t="shared" si="3"/>
        <v>333</v>
      </c>
      <c r="G62" s="49">
        <v>181</v>
      </c>
      <c r="H62" s="53">
        <v>152</v>
      </c>
      <c r="I62" s="26" t="s">
        <v>17</v>
      </c>
      <c r="J62" s="48">
        <f t="shared" si="4"/>
        <v>737</v>
      </c>
      <c r="K62" s="85">
        <v>336</v>
      </c>
      <c r="L62" s="86">
        <v>401</v>
      </c>
    </row>
    <row r="63" spans="1:12" ht="18" customHeight="1" x14ac:dyDescent="0.15">
      <c r="A63" s="23" t="s">
        <v>149</v>
      </c>
      <c r="B63" s="27">
        <f>SUM(F79:F83)</f>
        <v>2930</v>
      </c>
      <c r="C63" s="29">
        <f>SUM(G79:G83)</f>
        <v>1479</v>
      </c>
      <c r="D63" s="30">
        <f>SUM(H79:H83)</f>
        <v>1451</v>
      </c>
      <c r="E63" s="26" t="s">
        <v>18</v>
      </c>
      <c r="F63" s="48">
        <f t="shared" si="3"/>
        <v>306</v>
      </c>
      <c r="G63" s="49">
        <v>169</v>
      </c>
      <c r="H63" s="53">
        <v>137</v>
      </c>
      <c r="I63" s="26" t="s">
        <v>19</v>
      </c>
      <c r="J63" s="48">
        <f t="shared" si="4"/>
        <v>802</v>
      </c>
      <c r="K63" s="85">
        <v>388</v>
      </c>
      <c r="L63" s="86">
        <v>414</v>
      </c>
    </row>
    <row r="64" spans="1:12" ht="18" customHeight="1" x14ac:dyDescent="0.15">
      <c r="A64" s="23" t="s">
        <v>150</v>
      </c>
      <c r="B64" s="27">
        <f>SUM(F84:F88)</f>
        <v>3130</v>
      </c>
      <c r="C64" s="29">
        <f>SUM(G84:G88)</f>
        <v>1620</v>
      </c>
      <c r="D64" s="30">
        <f>SUM(H84:H88)</f>
        <v>1510</v>
      </c>
      <c r="E64" s="26" t="s">
        <v>20</v>
      </c>
      <c r="F64" s="48">
        <f t="shared" si="3"/>
        <v>298</v>
      </c>
      <c r="G64" s="49">
        <v>173</v>
      </c>
      <c r="H64" s="53">
        <v>125</v>
      </c>
      <c r="I64" s="26" t="s">
        <v>21</v>
      </c>
      <c r="J64" s="48">
        <f t="shared" si="4"/>
        <v>786</v>
      </c>
      <c r="K64" s="85">
        <v>379</v>
      </c>
      <c r="L64" s="86">
        <v>407</v>
      </c>
    </row>
    <row r="65" spans="1:12" ht="18" customHeight="1" x14ac:dyDescent="0.15">
      <c r="A65" s="23" t="s">
        <v>151</v>
      </c>
      <c r="B65" s="27">
        <f>SUM(F89:F93)</f>
        <v>2793</v>
      </c>
      <c r="C65" s="29">
        <f>SUM(G89:G93)</f>
        <v>1411</v>
      </c>
      <c r="D65" s="30">
        <f>SUM(H89:H93)</f>
        <v>1382</v>
      </c>
      <c r="E65" s="26" t="s">
        <v>22</v>
      </c>
      <c r="F65" s="48">
        <f t="shared" si="3"/>
        <v>312</v>
      </c>
      <c r="G65" s="49">
        <v>158</v>
      </c>
      <c r="H65" s="53">
        <v>154</v>
      </c>
      <c r="I65" s="26" t="s">
        <v>23</v>
      </c>
      <c r="J65" s="48">
        <f t="shared" si="4"/>
        <v>835</v>
      </c>
      <c r="K65" s="85">
        <v>389</v>
      </c>
      <c r="L65" s="86">
        <v>446</v>
      </c>
    </row>
    <row r="66" spans="1:12" ht="18" customHeight="1" x14ac:dyDescent="0.15">
      <c r="A66" s="23" t="s">
        <v>152</v>
      </c>
      <c r="B66" s="27">
        <f>SUM(J52:J56)</f>
        <v>2675</v>
      </c>
      <c r="C66" s="29">
        <f>SUM(K52:K56)</f>
        <v>1335</v>
      </c>
      <c r="D66" s="30">
        <f>SUM(L52:L56)</f>
        <v>1340</v>
      </c>
      <c r="E66" s="26" t="s">
        <v>24</v>
      </c>
      <c r="F66" s="48">
        <f t="shared" si="3"/>
        <v>323</v>
      </c>
      <c r="G66" s="49">
        <v>172</v>
      </c>
      <c r="H66" s="53">
        <v>151</v>
      </c>
      <c r="I66" s="26" t="s">
        <v>25</v>
      </c>
      <c r="J66" s="48">
        <f t="shared" si="4"/>
        <v>1043</v>
      </c>
      <c r="K66" s="85">
        <v>528</v>
      </c>
      <c r="L66" s="86">
        <v>515</v>
      </c>
    </row>
    <row r="67" spans="1:12" ht="18" customHeight="1" x14ac:dyDescent="0.15">
      <c r="A67" s="23" t="s">
        <v>153</v>
      </c>
      <c r="B67" s="27">
        <f>SUM(J57:J61)</f>
        <v>3064</v>
      </c>
      <c r="C67" s="29">
        <f>SUM(K57:K61)</f>
        <v>1512</v>
      </c>
      <c r="D67" s="30">
        <f>SUM(L57:L61)</f>
        <v>1552</v>
      </c>
      <c r="E67" s="26" t="s">
        <v>26</v>
      </c>
      <c r="F67" s="48">
        <f t="shared" si="3"/>
        <v>305</v>
      </c>
      <c r="G67" s="49">
        <v>171</v>
      </c>
      <c r="H67" s="53">
        <v>134</v>
      </c>
      <c r="I67" s="26" t="s">
        <v>27</v>
      </c>
      <c r="J67" s="48">
        <f t="shared" si="4"/>
        <v>1003</v>
      </c>
      <c r="K67" s="85">
        <v>491</v>
      </c>
      <c r="L67" s="86">
        <v>512</v>
      </c>
    </row>
    <row r="68" spans="1:12" ht="18" customHeight="1" x14ac:dyDescent="0.15">
      <c r="A68" s="23" t="s">
        <v>154</v>
      </c>
      <c r="B68" s="27">
        <f>SUM(J62:J66)</f>
        <v>4203</v>
      </c>
      <c r="C68" s="29">
        <f>SUM(K62:K66)</f>
        <v>2020</v>
      </c>
      <c r="D68" s="30">
        <f>SUM(L62:L66)</f>
        <v>2183</v>
      </c>
      <c r="E68" s="26" t="s">
        <v>28</v>
      </c>
      <c r="F68" s="48">
        <f t="shared" si="3"/>
        <v>291</v>
      </c>
      <c r="G68" s="49">
        <v>157</v>
      </c>
      <c r="H68" s="53">
        <v>134</v>
      </c>
      <c r="I68" s="26" t="s">
        <v>29</v>
      </c>
      <c r="J68" s="48">
        <f t="shared" si="4"/>
        <v>1046</v>
      </c>
      <c r="K68" s="85">
        <v>485</v>
      </c>
      <c r="L68" s="86">
        <v>561</v>
      </c>
    </row>
    <row r="69" spans="1:12" ht="18" customHeight="1" x14ac:dyDescent="0.15">
      <c r="A69" s="23" t="s">
        <v>155</v>
      </c>
      <c r="B69" s="27">
        <f>SUM(J67:J71)</f>
        <v>4040</v>
      </c>
      <c r="C69" s="29">
        <f>SUM(K67:K71)</f>
        <v>1887</v>
      </c>
      <c r="D69" s="30">
        <f>SUM(L67:L71)</f>
        <v>2153</v>
      </c>
      <c r="E69" s="26" t="s">
        <v>30</v>
      </c>
      <c r="F69" s="48">
        <f t="shared" si="3"/>
        <v>338</v>
      </c>
      <c r="G69" s="49">
        <v>175</v>
      </c>
      <c r="H69" s="53">
        <v>163</v>
      </c>
      <c r="I69" s="26" t="s">
        <v>31</v>
      </c>
      <c r="J69" s="48">
        <f t="shared" si="4"/>
        <v>760</v>
      </c>
      <c r="K69" s="85">
        <v>372</v>
      </c>
      <c r="L69" s="86">
        <v>388</v>
      </c>
    </row>
    <row r="70" spans="1:12" ht="18" customHeight="1" x14ac:dyDescent="0.15">
      <c r="A70" s="23" t="s">
        <v>156</v>
      </c>
      <c r="B70" s="27">
        <f>SUM(J72:J76)</f>
        <v>2935</v>
      </c>
      <c r="C70" s="29">
        <f>SUM(K72:K76)</f>
        <v>1264</v>
      </c>
      <c r="D70" s="30">
        <f>SUM(L72:L76)</f>
        <v>1671</v>
      </c>
      <c r="E70" s="26" t="s">
        <v>32</v>
      </c>
      <c r="F70" s="48">
        <f t="shared" si="3"/>
        <v>354</v>
      </c>
      <c r="G70" s="49">
        <v>184</v>
      </c>
      <c r="H70" s="53">
        <v>170</v>
      </c>
      <c r="I70" s="26" t="s">
        <v>33</v>
      </c>
      <c r="J70" s="48">
        <f t="shared" si="4"/>
        <v>542</v>
      </c>
      <c r="K70" s="85">
        <v>259</v>
      </c>
      <c r="L70" s="86">
        <v>283</v>
      </c>
    </row>
    <row r="71" spans="1:12" ht="18" customHeight="1" x14ac:dyDescent="0.15">
      <c r="A71" s="23" t="s">
        <v>157</v>
      </c>
      <c r="B71" s="27">
        <f>SUM(J77:J81)</f>
        <v>1947</v>
      </c>
      <c r="C71" s="29">
        <f>SUM(K77:K81)</f>
        <v>712</v>
      </c>
      <c r="D71" s="30">
        <f>SUM(L77:L81)</f>
        <v>1235</v>
      </c>
      <c r="E71" s="26" t="s">
        <v>34</v>
      </c>
      <c r="F71" s="48">
        <f t="shared" si="3"/>
        <v>372</v>
      </c>
      <c r="G71" s="49">
        <v>185</v>
      </c>
      <c r="H71" s="53">
        <v>187</v>
      </c>
      <c r="I71" s="26" t="s">
        <v>35</v>
      </c>
      <c r="J71" s="48">
        <f t="shared" si="4"/>
        <v>689</v>
      </c>
      <c r="K71" s="85">
        <v>280</v>
      </c>
      <c r="L71" s="86">
        <v>409</v>
      </c>
    </row>
    <row r="72" spans="1:12" ht="18" customHeight="1" x14ac:dyDescent="0.15">
      <c r="A72" s="23" t="s">
        <v>158</v>
      </c>
      <c r="B72" s="27">
        <f>SUM(J82:J86)</f>
        <v>1120</v>
      </c>
      <c r="C72" s="29">
        <f>SUM(K82:K86)</f>
        <v>295</v>
      </c>
      <c r="D72" s="30">
        <f>SUM(L82:L86)</f>
        <v>825</v>
      </c>
      <c r="E72" s="26" t="s">
        <v>36</v>
      </c>
      <c r="F72" s="48">
        <f t="shared" si="3"/>
        <v>356</v>
      </c>
      <c r="G72" s="49">
        <v>175</v>
      </c>
      <c r="H72" s="53">
        <v>181</v>
      </c>
      <c r="I72" s="26" t="s">
        <v>37</v>
      </c>
      <c r="J72" s="48">
        <f t="shared" si="4"/>
        <v>724</v>
      </c>
      <c r="K72" s="85">
        <v>311</v>
      </c>
      <c r="L72" s="86">
        <v>413</v>
      </c>
    </row>
    <row r="73" spans="1:12" ht="18" customHeight="1" x14ac:dyDescent="0.15">
      <c r="A73" s="23" t="s">
        <v>159</v>
      </c>
      <c r="B73" s="27">
        <f>SUM(J87:J91)</f>
        <v>390</v>
      </c>
      <c r="C73" s="29">
        <f>SUM(K87:K91)</f>
        <v>80</v>
      </c>
      <c r="D73" s="30">
        <f>SUM(L87:L91)</f>
        <v>310</v>
      </c>
      <c r="E73" s="26" t="s">
        <v>38</v>
      </c>
      <c r="F73" s="48">
        <f t="shared" si="3"/>
        <v>418</v>
      </c>
      <c r="G73" s="49">
        <v>209</v>
      </c>
      <c r="H73" s="53">
        <v>209</v>
      </c>
      <c r="I73" s="26" t="s">
        <v>39</v>
      </c>
      <c r="J73" s="48">
        <f t="shared" si="4"/>
        <v>585</v>
      </c>
      <c r="K73" s="85">
        <v>256</v>
      </c>
      <c r="L73" s="86">
        <v>329</v>
      </c>
    </row>
    <row r="74" spans="1:12" ht="18" customHeight="1" x14ac:dyDescent="0.15">
      <c r="A74" s="23" t="s">
        <v>132</v>
      </c>
      <c r="B74" s="27">
        <f>SUM(J92)</f>
        <v>66</v>
      </c>
      <c r="C74" s="29">
        <f>SUM(K92)</f>
        <v>11</v>
      </c>
      <c r="D74" s="30">
        <f>SUM(L92)</f>
        <v>55</v>
      </c>
      <c r="E74" s="26" t="s">
        <v>40</v>
      </c>
      <c r="F74" s="48">
        <f t="shared" si="3"/>
        <v>385</v>
      </c>
      <c r="G74" s="49">
        <v>201</v>
      </c>
      <c r="H74" s="53">
        <v>184</v>
      </c>
      <c r="I74" s="26" t="s">
        <v>41</v>
      </c>
      <c r="J74" s="48">
        <f t="shared" si="4"/>
        <v>613</v>
      </c>
      <c r="K74" s="85">
        <v>263</v>
      </c>
      <c r="L74" s="86">
        <v>350</v>
      </c>
    </row>
    <row r="75" spans="1:12" ht="18" customHeight="1" x14ac:dyDescent="0.15">
      <c r="A75" s="23"/>
      <c r="B75" s="27"/>
      <c r="C75" s="27"/>
      <c r="D75" s="28"/>
      <c r="E75" s="26" t="s">
        <v>42</v>
      </c>
      <c r="F75" s="48">
        <f t="shared" si="3"/>
        <v>423</v>
      </c>
      <c r="G75" s="49">
        <v>211</v>
      </c>
      <c r="H75" s="53">
        <v>212</v>
      </c>
      <c r="I75" s="26" t="s">
        <v>43</v>
      </c>
      <c r="J75" s="48">
        <f t="shared" si="4"/>
        <v>531</v>
      </c>
      <c r="K75" s="85">
        <v>247</v>
      </c>
      <c r="L75" s="86">
        <v>284</v>
      </c>
    </row>
    <row r="76" spans="1:12" ht="18" customHeight="1" x14ac:dyDescent="0.15">
      <c r="A76" s="33" t="s">
        <v>133</v>
      </c>
      <c r="B76" s="48">
        <f t="shared" ref="B76:B93" si="5">+C76+D76</f>
        <v>194</v>
      </c>
      <c r="C76" s="49">
        <v>92</v>
      </c>
      <c r="D76" s="49">
        <v>102</v>
      </c>
      <c r="E76" s="26" t="s">
        <v>44</v>
      </c>
      <c r="F76" s="48">
        <f t="shared" si="3"/>
        <v>434</v>
      </c>
      <c r="G76" s="49">
        <v>215</v>
      </c>
      <c r="H76" s="53">
        <v>219</v>
      </c>
      <c r="I76" s="26" t="s">
        <v>45</v>
      </c>
      <c r="J76" s="48">
        <f t="shared" si="4"/>
        <v>482</v>
      </c>
      <c r="K76" s="85">
        <v>187</v>
      </c>
      <c r="L76" s="86">
        <v>295</v>
      </c>
    </row>
    <row r="77" spans="1:12" ht="18" customHeight="1" x14ac:dyDescent="0.15">
      <c r="A77" s="33" t="s">
        <v>134</v>
      </c>
      <c r="B77" s="48">
        <f t="shared" si="5"/>
        <v>193</v>
      </c>
      <c r="C77" s="49">
        <v>90</v>
      </c>
      <c r="D77" s="50">
        <v>103</v>
      </c>
      <c r="E77" s="26" t="s">
        <v>46</v>
      </c>
      <c r="F77" s="48">
        <f t="shared" si="3"/>
        <v>433</v>
      </c>
      <c r="G77" s="49">
        <v>226</v>
      </c>
      <c r="H77" s="53">
        <v>207</v>
      </c>
      <c r="I77" s="26" t="s">
        <v>47</v>
      </c>
      <c r="J77" s="48">
        <f t="shared" si="4"/>
        <v>399</v>
      </c>
      <c r="K77" s="85">
        <v>165</v>
      </c>
      <c r="L77" s="86">
        <v>234</v>
      </c>
    </row>
    <row r="78" spans="1:12" ht="18" customHeight="1" x14ac:dyDescent="0.15">
      <c r="A78" s="33" t="s">
        <v>48</v>
      </c>
      <c r="B78" s="48">
        <f t="shared" si="5"/>
        <v>205</v>
      </c>
      <c r="C78" s="49">
        <v>107</v>
      </c>
      <c r="D78" s="49">
        <v>98</v>
      </c>
      <c r="E78" s="26" t="s">
        <v>49</v>
      </c>
      <c r="F78" s="48">
        <f t="shared" si="3"/>
        <v>498</v>
      </c>
      <c r="G78" s="49">
        <v>247</v>
      </c>
      <c r="H78" s="53">
        <v>251</v>
      </c>
      <c r="I78" s="26" t="s">
        <v>50</v>
      </c>
      <c r="J78" s="48">
        <f t="shared" si="4"/>
        <v>416</v>
      </c>
      <c r="K78" s="85">
        <v>140</v>
      </c>
      <c r="L78" s="86">
        <v>276</v>
      </c>
    </row>
    <row r="79" spans="1:12" ht="18" customHeight="1" x14ac:dyDescent="0.15">
      <c r="A79" s="33" t="s">
        <v>51</v>
      </c>
      <c r="B79" s="48">
        <f t="shared" si="5"/>
        <v>203</v>
      </c>
      <c r="C79" s="49">
        <v>96</v>
      </c>
      <c r="D79" s="49">
        <v>107</v>
      </c>
      <c r="E79" s="26" t="s">
        <v>52</v>
      </c>
      <c r="F79" s="48">
        <f t="shared" si="3"/>
        <v>580</v>
      </c>
      <c r="G79" s="49">
        <v>283</v>
      </c>
      <c r="H79" s="53">
        <v>297</v>
      </c>
      <c r="I79" s="26" t="s">
        <v>53</v>
      </c>
      <c r="J79" s="48">
        <f t="shared" si="4"/>
        <v>420</v>
      </c>
      <c r="K79" s="85">
        <v>162</v>
      </c>
      <c r="L79" s="86">
        <v>258</v>
      </c>
    </row>
    <row r="80" spans="1:12" ht="18" customHeight="1" x14ac:dyDescent="0.15">
      <c r="A80" s="33" t="s">
        <v>54</v>
      </c>
      <c r="B80" s="48">
        <f t="shared" si="5"/>
        <v>196</v>
      </c>
      <c r="C80" s="49">
        <v>123</v>
      </c>
      <c r="D80" s="49">
        <v>73</v>
      </c>
      <c r="E80" s="26" t="s">
        <v>55</v>
      </c>
      <c r="F80" s="48">
        <f t="shared" si="3"/>
        <v>548</v>
      </c>
      <c r="G80" s="49">
        <v>288</v>
      </c>
      <c r="H80" s="54">
        <v>260</v>
      </c>
      <c r="I80" s="26" t="s">
        <v>56</v>
      </c>
      <c r="J80" s="48">
        <f t="shared" si="4"/>
        <v>367</v>
      </c>
      <c r="K80" s="85">
        <v>126</v>
      </c>
      <c r="L80" s="86">
        <v>241</v>
      </c>
    </row>
    <row r="81" spans="1:12" ht="18" customHeight="1" x14ac:dyDescent="0.15">
      <c r="A81" s="33" t="s">
        <v>57</v>
      </c>
      <c r="B81" s="48">
        <f t="shared" si="5"/>
        <v>230</v>
      </c>
      <c r="C81" s="49">
        <v>116</v>
      </c>
      <c r="D81" s="49">
        <v>114</v>
      </c>
      <c r="E81" s="26" t="s">
        <v>58</v>
      </c>
      <c r="F81" s="48">
        <f t="shared" si="3"/>
        <v>601</v>
      </c>
      <c r="G81" s="49">
        <v>318</v>
      </c>
      <c r="H81" s="53">
        <v>283</v>
      </c>
      <c r="I81" s="26" t="s">
        <v>59</v>
      </c>
      <c r="J81" s="48">
        <f t="shared" si="4"/>
        <v>345</v>
      </c>
      <c r="K81" s="85">
        <v>119</v>
      </c>
      <c r="L81" s="86">
        <v>226</v>
      </c>
    </row>
    <row r="82" spans="1:12" ht="18" customHeight="1" x14ac:dyDescent="0.15">
      <c r="A82" s="33" t="s">
        <v>60</v>
      </c>
      <c r="B82" s="48">
        <f t="shared" si="5"/>
        <v>228</v>
      </c>
      <c r="C82" s="49">
        <v>131</v>
      </c>
      <c r="D82" s="49">
        <v>97</v>
      </c>
      <c r="E82" s="26" t="s">
        <v>61</v>
      </c>
      <c r="F82" s="48">
        <f t="shared" si="3"/>
        <v>586</v>
      </c>
      <c r="G82" s="49">
        <v>289</v>
      </c>
      <c r="H82" s="53">
        <v>297</v>
      </c>
      <c r="I82" s="26" t="s">
        <v>62</v>
      </c>
      <c r="J82" s="48">
        <f t="shared" si="4"/>
        <v>284</v>
      </c>
      <c r="K82" s="85">
        <v>79</v>
      </c>
      <c r="L82" s="86">
        <v>205</v>
      </c>
    </row>
    <row r="83" spans="1:12" ht="18" customHeight="1" x14ac:dyDescent="0.15">
      <c r="A83" s="33" t="s">
        <v>63</v>
      </c>
      <c r="B83" s="48">
        <f t="shared" si="5"/>
        <v>241</v>
      </c>
      <c r="C83" s="49">
        <v>145</v>
      </c>
      <c r="D83" s="49">
        <v>96</v>
      </c>
      <c r="E83" s="26" t="s">
        <v>64</v>
      </c>
      <c r="F83" s="48">
        <f t="shared" si="3"/>
        <v>615</v>
      </c>
      <c r="G83" s="49">
        <v>301</v>
      </c>
      <c r="H83" s="53">
        <v>314</v>
      </c>
      <c r="I83" s="26" t="s">
        <v>160</v>
      </c>
      <c r="J83" s="48">
        <f t="shared" si="4"/>
        <v>284</v>
      </c>
      <c r="K83" s="85">
        <v>86</v>
      </c>
      <c r="L83" s="86">
        <v>198</v>
      </c>
    </row>
    <row r="84" spans="1:12" ht="18" customHeight="1" x14ac:dyDescent="0.15">
      <c r="A84" s="33" t="s">
        <v>66</v>
      </c>
      <c r="B84" s="48">
        <f t="shared" si="5"/>
        <v>269</v>
      </c>
      <c r="C84" s="49">
        <v>125</v>
      </c>
      <c r="D84" s="49">
        <v>144</v>
      </c>
      <c r="E84" s="26" t="s">
        <v>67</v>
      </c>
      <c r="F84" s="48">
        <f t="shared" si="3"/>
        <v>644</v>
      </c>
      <c r="G84" s="49">
        <v>330</v>
      </c>
      <c r="H84" s="53">
        <v>314</v>
      </c>
      <c r="I84" s="26" t="s">
        <v>68</v>
      </c>
      <c r="J84" s="48">
        <f t="shared" si="4"/>
        <v>208</v>
      </c>
      <c r="K84" s="85">
        <v>57</v>
      </c>
      <c r="L84" s="86">
        <v>151</v>
      </c>
    </row>
    <row r="85" spans="1:12" ht="18" customHeight="1" x14ac:dyDescent="0.15">
      <c r="A85" s="33" t="s">
        <v>69</v>
      </c>
      <c r="B85" s="48">
        <f t="shared" si="5"/>
        <v>273</v>
      </c>
      <c r="C85" s="49">
        <v>138</v>
      </c>
      <c r="D85" s="51">
        <v>135</v>
      </c>
      <c r="E85" s="26" t="s">
        <v>70</v>
      </c>
      <c r="F85" s="48">
        <f t="shared" si="3"/>
        <v>618</v>
      </c>
      <c r="G85" s="49">
        <v>298</v>
      </c>
      <c r="H85" s="53">
        <v>320</v>
      </c>
      <c r="I85" s="26" t="s">
        <v>71</v>
      </c>
      <c r="J85" s="48">
        <f t="shared" si="4"/>
        <v>196</v>
      </c>
      <c r="K85" s="85">
        <v>41</v>
      </c>
      <c r="L85" s="86">
        <v>155</v>
      </c>
    </row>
    <row r="86" spans="1:12" ht="18" customHeight="1" x14ac:dyDescent="0.15">
      <c r="A86" s="33" t="s">
        <v>72</v>
      </c>
      <c r="B86" s="48">
        <f t="shared" si="5"/>
        <v>283</v>
      </c>
      <c r="C86" s="49">
        <v>155</v>
      </c>
      <c r="D86" s="49">
        <v>128</v>
      </c>
      <c r="E86" s="26" t="s">
        <v>73</v>
      </c>
      <c r="F86" s="48">
        <f t="shared" si="3"/>
        <v>671</v>
      </c>
      <c r="G86" s="49">
        <v>366</v>
      </c>
      <c r="H86" s="53">
        <v>305</v>
      </c>
      <c r="I86" s="26" t="s">
        <v>74</v>
      </c>
      <c r="J86" s="48">
        <f t="shared" si="4"/>
        <v>148</v>
      </c>
      <c r="K86" s="85">
        <v>32</v>
      </c>
      <c r="L86" s="86">
        <v>116</v>
      </c>
    </row>
    <row r="87" spans="1:12" ht="18" customHeight="1" x14ac:dyDescent="0.15">
      <c r="A87" s="33" t="s">
        <v>75</v>
      </c>
      <c r="B87" s="48">
        <f t="shared" si="5"/>
        <v>316</v>
      </c>
      <c r="C87" s="49">
        <v>165</v>
      </c>
      <c r="D87" s="49">
        <v>151</v>
      </c>
      <c r="E87" s="26" t="s">
        <v>76</v>
      </c>
      <c r="F87" s="48">
        <f t="shared" si="3"/>
        <v>570</v>
      </c>
      <c r="G87" s="49">
        <v>298</v>
      </c>
      <c r="H87" s="53">
        <v>272</v>
      </c>
      <c r="I87" s="26" t="s">
        <v>77</v>
      </c>
      <c r="J87" s="48">
        <f t="shared" si="4"/>
        <v>120</v>
      </c>
      <c r="K87" s="85">
        <v>30</v>
      </c>
      <c r="L87" s="86">
        <v>90</v>
      </c>
    </row>
    <row r="88" spans="1:12" ht="18" customHeight="1" x14ac:dyDescent="0.15">
      <c r="A88" s="33" t="s">
        <v>78</v>
      </c>
      <c r="B88" s="48">
        <f t="shared" si="5"/>
        <v>333</v>
      </c>
      <c r="C88" s="49">
        <v>157</v>
      </c>
      <c r="D88" s="49">
        <v>176</v>
      </c>
      <c r="E88" s="26" t="s">
        <v>79</v>
      </c>
      <c r="F88" s="48">
        <f t="shared" si="3"/>
        <v>627</v>
      </c>
      <c r="G88" s="49">
        <v>328</v>
      </c>
      <c r="H88" s="53">
        <v>299</v>
      </c>
      <c r="I88" s="26" t="s">
        <v>80</v>
      </c>
      <c r="J88" s="48">
        <f t="shared" si="4"/>
        <v>100</v>
      </c>
      <c r="K88" s="85">
        <v>22</v>
      </c>
      <c r="L88" s="86">
        <v>78</v>
      </c>
    </row>
    <row r="89" spans="1:12" ht="18" customHeight="1" x14ac:dyDescent="0.15">
      <c r="A89" s="33" t="s">
        <v>81</v>
      </c>
      <c r="B89" s="48">
        <f t="shared" si="5"/>
        <v>327</v>
      </c>
      <c r="C89" s="49">
        <v>185</v>
      </c>
      <c r="D89" s="49">
        <v>142</v>
      </c>
      <c r="E89" s="26" t="s">
        <v>82</v>
      </c>
      <c r="F89" s="48">
        <f t="shared" si="3"/>
        <v>588</v>
      </c>
      <c r="G89" s="49">
        <v>300</v>
      </c>
      <c r="H89" s="53">
        <v>288</v>
      </c>
      <c r="I89" s="26" t="s">
        <v>83</v>
      </c>
      <c r="J89" s="48">
        <f t="shared" si="4"/>
        <v>70</v>
      </c>
      <c r="K89" s="85">
        <v>16</v>
      </c>
      <c r="L89" s="86">
        <v>54</v>
      </c>
    </row>
    <row r="90" spans="1:12" ht="18" customHeight="1" x14ac:dyDescent="0.15">
      <c r="A90" s="33" t="s">
        <v>84</v>
      </c>
      <c r="B90" s="48">
        <f t="shared" si="5"/>
        <v>353</v>
      </c>
      <c r="C90" s="49">
        <v>185</v>
      </c>
      <c r="D90" s="49">
        <v>168</v>
      </c>
      <c r="E90" s="26" t="s">
        <v>85</v>
      </c>
      <c r="F90" s="48">
        <f t="shared" si="3"/>
        <v>631</v>
      </c>
      <c r="G90" s="49">
        <v>330</v>
      </c>
      <c r="H90" s="53">
        <v>301</v>
      </c>
      <c r="I90" s="26" t="s">
        <v>86</v>
      </c>
      <c r="J90" s="48">
        <f t="shared" si="4"/>
        <v>47</v>
      </c>
      <c r="K90" s="85">
        <v>7</v>
      </c>
      <c r="L90" s="86">
        <v>40</v>
      </c>
    </row>
    <row r="91" spans="1:12" ht="18" customHeight="1" x14ac:dyDescent="0.15">
      <c r="A91" s="33" t="s">
        <v>87</v>
      </c>
      <c r="B91" s="48">
        <f t="shared" si="5"/>
        <v>336</v>
      </c>
      <c r="C91" s="49">
        <v>168</v>
      </c>
      <c r="D91" s="52">
        <v>168</v>
      </c>
      <c r="E91" s="26" t="s">
        <v>88</v>
      </c>
      <c r="F91" s="48">
        <f t="shared" si="3"/>
        <v>426</v>
      </c>
      <c r="G91" s="49">
        <v>208</v>
      </c>
      <c r="H91" s="53">
        <v>218</v>
      </c>
      <c r="I91" s="26" t="s">
        <v>89</v>
      </c>
      <c r="J91" s="48">
        <f t="shared" si="4"/>
        <v>53</v>
      </c>
      <c r="K91" s="85">
        <v>5</v>
      </c>
      <c r="L91" s="86">
        <v>48</v>
      </c>
    </row>
    <row r="92" spans="1:12" ht="18" customHeight="1" x14ac:dyDescent="0.15">
      <c r="A92" s="33" t="s">
        <v>90</v>
      </c>
      <c r="B92" s="48">
        <f t="shared" si="5"/>
        <v>394</v>
      </c>
      <c r="C92" s="49">
        <v>224</v>
      </c>
      <c r="D92" s="52">
        <v>170</v>
      </c>
      <c r="E92" s="26" t="s">
        <v>91</v>
      </c>
      <c r="F92" s="48">
        <f t="shared" si="3"/>
        <v>568</v>
      </c>
      <c r="G92" s="49">
        <v>267</v>
      </c>
      <c r="H92" s="53">
        <v>301</v>
      </c>
      <c r="I92" s="26" t="s">
        <v>132</v>
      </c>
      <c r="J92" s="48">
        <f t="shared" si="4"/>
        <v>66</v>
      </c>
      <c r="K92" s="85">
        <v>11</v>
      </c>
      <c r="L92" s="86">
        <v>55</v>
      </c>
    </row>
    <row r="93" spans="1:12" ht="18" customHeight="1" x14ac:dyDescent="0.15">
      <c r="A93" s="33" t="s">
        <v>92</v>
      </c>
      <c r="B93" s="48">
        <f t="shared" si="5"/>
        <v>383</v>
      </c>
      <c r="C93" s="49">
        <v>222</v>
      </c>
      <c r="D93" s="52">
        <v>161</v>
      </c>
      <c r="E93" s="26" t="s">
        <v>93</v>
      </c>
      <c r="F93" s="48">
        <f t="shared" si="3"/>
        <v>580</v>
      </c>
      <c r="G93" s="49">
        <v>306</v>
      </c>
      <c r="H93" s="53">
        <v>274</v>
      </c>
      <c r="I93" s="34"/>
      <c r="J93" s="55"/>
      <c r="K93" s="55"/>
      <c r="L93" s="55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5"/>
      <c r="B95" s="16"/>
      <c r="C95" s="16"/>
      <c r="D95" s="16"/>
      <c r="E95" s="35"/>
      <c r="F95" s="16"/>
      <c r="G95" s="16"/>
      <c r="H95" s="16"/>
      <c r="I95" s="35"/>
      <c r="J95" s="16"/>
      <c r="K95" s="16"/>
      <c r="L95" s="16"/>
    </row>
    <row r="96" spans="1:12" ht="18" customHeight="1" x14ac:dyDescent="0.15">
      <c r="A96" s="36"/>
      <c r="B96" s="87"/>
      <c r="C96" s="87"/>
      <c r="D96" s="37"/>
      <c r="E96" s="38"/>
      <c r="F96" s="37"/>
      <c r="G96" s="37"/>
      <c r="H96" s="37"/>
      <c r="I96" s="38"/>
      <c r="J96" s="88" t="str">
        <f>I2</f>
        <v>令和6年3月1日現在</v>
      </c>
      <c r="K96" s="89"/>
      <c r="L96" s="89"/>
    </row>
    <row r="97" spans="1:12" ht="18" customHeight="1" x14ac:dyDescent="0.15">
      <c r="A97" s="39"/>
      <c r="B97" s="40"/>
      <c r="C97" s="41"/>
      <c r="D97" s="37"/>
      <c r="E97" s="38"/>
      <c r="F97" s="37"/>
      <c r="G97" s="37"/>
      <c r="H97" s="37"/>
      <c r="I97" s="35"/>
      <c r="J97" s="42"/>
      <c r="K97" s="42"/>
      <c r="L97" s="43" t="s">
        <v>130</v>
      </c>
    </row>
    <row r="98" spans="1:12" ht="18" customHeight="1" x14ac:dyDescent="0.15">
      <c r="A98" s="44" t="s">
        <v>94</v>
      </c>
      <c r="B98" s="44" t="s">
        <v>95</v>
      </c>
      <c r="C98" s="44" t="s">
        <v>96</v>
      </c>
      <c r="D98" s="45" t="s">
        <v>97</v>
      </c>
      <c r="E98" s="34" t="s">
        <v>98</v>
      </c>
      <c r="F98" s="23" t="s">
        <v>95</v>
      </c>
      <c r="G98" s="23" t="s">
        <v>96</v>
      </c>
      <c r="H98" s="46" t="s">
        <v>97</v>
      </c>
      <c r="I98" s="34" t="s">
        <v>98</v>
      </c>
      <c r="J98" s="23" t="s">
        <v>95</v>
      </c>
      <c r="K98" s="23" t="s">
        <v>96</v>
      </c>
      <c r="L98" s="23" t="s">
        <v>97</v>
      </c>
    </row>
    <row r="99" spans="1:12" ht="18" customHeight="1" x14ac:dyDescent="0.15">
      <c r="A99" s="23" t="s">
        <v>99</v>
      </c>
      <c r="B99" s="56">
        <f>SUM(B101:B121)</f>
        <v>588</v>
      </c>
      <c r="C99" s="57">
        <f>SUM(C101:C121)</f>
        <v>204</v>
      </c>
      <c r="D99" s="56">
        <f>SUM(D101:D121)</f>
        <v>384</v>
      </c>
      <c r="E99" s="26" t="s">
        <v>131</v>
      </c>
      <c r="F99" s="48">
        <f t="shared" ref="F99:F140" si="6">+G99+H99</f>
        <v>2</v>
      </c>
      <c r="G99" s="49">
        <v>1</v>
      </c>
      <c r="H99" s="53">
        <v>1</v>
      </c>
      <c r="I99" s="26" t="s">
        <v>137</v>
      </c>
      <c r="J99" s="48">
        <f t="shared" ref="J99:J139" si="7">+K99+L99</f>
        <v>2</v>
      </c>
      <c r="K99" s="49">
        <v>2</v>
      </c>
      <c r="L99" s="49">
        <v>0</v>
      </c>
    </row>
    <row r="100" spans="1:12" ht="18" customHeight="1" x14ac:dyDescent="0.15">
      <c r="A100" s="23"/>
      <c r="B100" s="48"/>
      <c r="C100" s="48"/>
      <c r="D100" s="47"/>
      <c r="E100" s="26" t="s">
        <v>138</v>
      </c>
      <c r="F100" s="48">
        <f t="shared" si="6"/>
        <v>7</v>
      </c>
      <c r="G100" s="49">
        <v>3</v>
      </c>
      <c r="H100" s="53">
        <v>4</v>
      </c>
      <c r="I100" s="26" t="s">
        <v>139</v>
      </c>
      <c r="J100" s="48">
        <f t="shared" si="7"/>
        <v>6</v>
      </c>
      <c r="K100" s="49">
        <v>1</v>
      </c>
      <c r="L100" s="49">
        <v>5</v>
      </c>
    </row>
    <row r="101" spans="1:12" ht="18" customHeight="1" x14ac:dyDescent="0.15">
      <c r="A101" s="23" t="s">
        <v>140</v>
      </c>
      <c r="B101" s="47">
        <f>SUM(B123:B127)</f>
        <v>5</v>
      </c>
      <c r="C101" s="48">
        <f>SUM(C123:C127)</f>
        <v>3</v>
      </c>
      <c r="D101" s="47">
        <f>SUM(D123:D127)</f>
        <v>2</v>
      </c>
      <c r="E101" s="26" t="s">
        <v>0</v>
      </c>
      <c r="F101" s="48">
        <f t="shared" si="6"/>
        <v>3</v>
      </c>
      <c r="G101" s="49">
        <v>2</v>
      </c>
      <c r="H101" s="53">
        <v>1</v>
      </c>
      <c r="I101" s="26" t="s">
        <v>1</v>
      </c>
      <c r="J101" s="48">
        <f t="shared" si="7"/>
        <v>6</v>
      </c>
      <c r="K101" s="49">
        <v>0</v>
      </c>
      <c r="L101" s="49">
        <v>6</v>
      </c>
    </row>
    <row r="102" spans="1:12" ht="18" customHeight="1" x14ac:dyDescent="0.15">
      <c r="A102" s="23" t="s">
        <v>141</v>
      </c>
      <c r="B102" s="48">
        <f>SUM(B128:B132)</f>
        <v>7</v>
      </c>
      <c r="C102" s="48">
        <f>SUM(C128:C132)</f>
        <v>3</v>
      </c>
      <c r="D102" s="48">
        <f>SUM(D128:D132)</f>
        <v>4</v>
      </c>
      <c r="E102" s="26" t="s">
        <v>2</v>
      </c>
      <c r="F102" s="48">
        <f t="shared" si="6"/>
        <v>14</v>
      </c>
      <c r="G102" s="49">
        <v>5</v>
      </c>
      <c r="H102" s="54">
        <v>9</v>
      </c>
      <c r="I102" s="26" t="s">
        <v>3</v>
      </c>
      <c r="J102" s="48">
        <f t="shared" si="7"/>
        <v>8</v>
      </c>
      <c r="K102" s="49">
        <v>0</v>
      </c>
      <c r="L102" s="49">
        <v>8</v>
      </c>
    </row>
    <row r="103" spans="1:12" ht="18" customHeight="1" x14ac:dyDescent="0.15">
      <c r="A103" s="23" t="s">
        <v>142</v>
      </c>
      <c r="B103" s="48">
        <f>SUM(B133:B137)</f>
        <v>8</v>
      </c>
      <c r="C103" s="48">
        <f>SUM(C133:C137)</f>
        <v>2</v>
      </c>
      <c r="D103" s="48">
        <f>SUM(D133:D137)</f>
        <v>6</v>
      </c>
      <c r="E103" s="26" t="s">
        <v>4</v>
      </c>
      <c r="F103" s="48">
        <f t="shared" si="6"/>
        <v>15</v>
      </c>
      <c r="G103" s="49">
        <v>4</v>
      </c>
      <c r="H103" s="53">
        <v>11</v>
      </c>
      <c r="I103" s="26" t="s">
        <v>5</v>
      </c>
      <c r="J103" s="48">
        <f t="shared" si="7"/>
        <v>5</v>
      </c>
      <c r="K103" s="49">
        <v>2</v>
      </c>
      <c r="L103" s="49">
        <v>3</v>
      </c>
    </row>
    <row r="104" spans="1:12" ht="18" customHeight="1" x14ac:dyDescent="0.15">
      <c r="A104" s="23" t="s">
        <v>143</v>
      </c>
      <c r="B104" s="48">
        <f>SUM(B138+B139+B140+F99+F100)</f>
        <v>14</v>
      </c>
      <c r="C104" s="48">
        <f>SUM(C138+C139+C140+G99+G100)</f>
        <v>8</v>
      </c>
      <c r="D104" s="48">
        <f>SUM(D138+D139+D140+H99+H100)</f>
        <v>6</v>
      </c>
      <c r="E104" s="26" t="s">
        <v>6</v>
      </c>
      <c r="F104" s="48">
        <f t="shared" si="6"/>
        <v>22</v>
      </c>
      <c r="G104" s="49">
        <v>11</v>
      </c>
      <c r="H104" s="53">
        <v>11</v>
      </c>
      <c r="I104" s="26" t="s">
        <v>7</v>
      </c>
      <c r="J104" s="48">
        <f t="shared" si="7"/>
        <v>2</v>
      </c>
      <c r="K104" s="49">
        <v>0</v>
      </c>
      <c r="L104" s="49">
        <v>2</v>
      </c>
    </row>
    <row r="105" spans="1:12" ht="18" customHeight="1" x14ac:dyDescent="0.15">
      <c r="A105" s="23" t="s">
        <v>144</v>
      </c>
      <c r="B105" s="48">
        <f>SUM(F101:F105)</f>
        <v>81</v>
      </c>
      <c r="C105" s="58">
        <f>SUM(G101:G105)</f>
        <v>34</v>
      </c>
      <c r="D105" s="48">
        <f>SUM(H101:H105)</f>
        <v>47</v>
      </c>
      <c r="E105" s="26" t="s">
        <v>8</v>
      </c>
      <c r="F105" s="48">
        <f t="shared" si="6"/>
        <v>27</v>
      </c>
      <c r="G105" s="49">
        <v>12</v>
      </c>
      <c r="H105" s="54">
        <v>15</v>
      </c>
      <c r="I105" s="26" t="s">
        <v>9</v>
      </c>
      <c r="J105" s="48">
        <f t="shared" si="7"/>
        <v>4</v>
      </c>
      <c r="K105" s="49">
        <v>1</v>
      </c>
      <c r="L105" s="49">
        <v>3</v>
      </c>
    </row>
    <row r="106" spans="1:12" ht="18" customHeight="1" x14ac:dyDescent="0.15">
      <c r="A106" s="23" t="s">
        <v>145</v>
      </c>
      <c r="B106" s="48">
        <f>SUM(F106:F110)</f>
        <v>117</v>
      </c>
      <c r="C106" s="48">
        <f>SUM(G106:G110)</f>
        <v>52</v>
      </c>
      <c r="D106" s="48">
        <f>SUM(H106:H110)</f>
        <v>65</v>
      </c>
      <c r="E106" s="26" t="s">
        <v>10</v>
      </c>
      <c r="F106" s="48">
        <f t="shared" si="6"/>
        <v>23</v>
      </c>
      <c r="G106" s="49">
        <v>8</v>
      </c>
      <c r="H106" s="53">
        <v>15</v>
      </c>
      <c r="I106" s="26" t="s">
        <v>11</v>
      </c>
      <c r="J106" s="48">
        <f t="shared" si="7"/>
        <v>3</v>
      </c>
      <c r="K106" s="49">
        <v>1</v>
      </c>
      <c r="L106" s="49">
        <v>2</v>
      </c>
    </row>
    <row r="107" spans="1:12" ht="18" customHeight="1" x14ac:dyDescent="0.15">
      <c r="A107" s="23" t="s">
        <v>146</v>
      </c>
      <c r="B107" s="48">
        <f>SUM(F111:F115)</f>
        <v>65</v>
      </c>
      <c r="C107" s="48">
        <f>SUM(G111:G115)</f>
        <v>35</v>
      </c>
      <c r="D107" s="48">
        <f>SUM(H111:H115)</f>
        <v>30</v>
      </c>
      <c r="E107" s="26" t="s">
        <v>12</v>
      </c>
      <c r="F107" s="48">
        <f t="shared" si="6"/>
        <v>16</v>
      </c>
      <c r="G107" s="49">
        <v>6</v>
      </c>
      <c r="H107" s="53">
        <v>10</v>
      </c>
      <c r="I107" s="26" t="s">
        <v>13</v>
      </c>
      <c r="J107" s="48">
        <f t="shared" si="7"/>
        <v>3</v>
      </c>
      <c r="K107" s="49">
        <v>2</v>
      </c>
      <c r="L107" s="49">
        <v>1</v>
      </c>
    </row>
    <row r="108" spans="1:12" ht="18" customHeight="1" x14ac:dyDescent="0.15">
      <c r="A108" s="23" t="s">
        <v>147</v>
      </c>
      <c r="B108" s="48">
        <f>SUM(F116:F120)</f>
        <v>36</v>
      </c>
      <c r="C108" s="48">
        <f>SUM(G116:G120)</f>
        <v>14</v>
      </c>
      <c r="D108" s="48">
        <f>SUM(H116:H120)</f>
        <v>22</v>
      </c>
      <c r="E108" s="26" t="s">
        <v>14</v>
      </c>
      <c r="F108" s="48">
        <f t="shared" si="6"/>
        <v>28</v>
      </c>
      <c r="G108" s="49">
        <v>14</v>
      </c>
      <c r="H108" s="53">
        <v>14</v>
      </c>
      <c r="I108" s="26" t="s">
        <v>15</v>
      </c>
      <c r="J108" s="48">
        <f t="shared" si="7"/>
        <v>6</v>
      </c>
      <c r="K108" s="49">
        <v>1</v>
      </c>
      <c r="L108" s="49">
        <v>5</v>
      </c>
    </row>
    <row r="109" spans="1:12" ht="18" customHeight="1" x14ac:dyDescent="0.15">
      <c r="A109" s="23" t="s">
        <v>148</v>
      </c>
      <c r="B109" s="48">
        <f>SUM(F121:F125)</f>
        <v>44</v>
      </c>
      <c r="C109" s="48">
        <f>SUM(G121:G125)</f>
        <v>9</v>
      </c>
      <c r="D109" s="47">
        <f>SUM(H121:H125)</f>
        <v>35</v>
      </c>
      <c r="E109" s="26" t="s">
        <v>16</v>
      </c>
      <c r="F109" s="48">
        <f t="shared" si="6"/>
        <v>26</v>
      </c>
      <c r="G109" s="49">
        <v>12</v>
      </c>
      <c r="H109" s="53">
        <v>14</v>
      </c>
      <c r="I109" s="26" t="s">
        <v>17</v>
      </c>
      <c r="J109" s="48">
        <f t="shared" si="7"/>
        <v>1</v>
      </c>
      <c r="K109" s="49">
        <v>0</v>
      </c>
      <c r="L109" s="49">
        <v>1</v>
      </c>
    </row>
    <row r="110" spans="1:12" ht="18" customHeight="1" x14ac:dyDescent="0.15">
      <c r="A110" s="23" t="s">
        <v>149</v>
      </c>
      <c r="B110" s="48">
        <f>SUM(F126:F130)</f>
        <v>56</v>
      </c>
      <c r="C110" s="48">
        <f>SUM(G126:G130)</f>
        <v>12</v>
      </c>
      <c r="D110" s="47">
        <f>SUM(H126:H130)</f>
        <v>44</v>
      </c>
      <c r="E110" s="26" t="s">
        <v>18</v>
      </c>
      <c r="F110" s="48">
        <f t="shared" si="6"/>
        <v>24</v>
      </c>
      <c r="G110" s="49">
        <v>12</v>
      </c>
      <c r="H110" s="53">
        <v>12</v>
      </c>
      <c r="I110" s="26" t="s">
        <v>19</v>
      </c>
      <c r="J110" s="48">
        <f t="shared" si="7"/>
        <v>7</v>
      </c>
      <c r="K110" s="49">
        <v>2</v>
      </c>
      <c r="L110" s="49">
        <v>5</v>
      </c>
    </row>
    <row r="111" spans="1:12" ht="18" customHeight="1" x14ac:dyDescent="0.15">
      <c r="A111" s="23" t="s">
        <v>150</v>
      </c>
      <c r="B111" s="48">
        <f>SUM(F131:F135)</f>
        <v>39</v>
      </c>
      <c r="C111" s="48">
        <f>SUM(G131:G135)</f>
        <v>5</v>
      </c>
      <c r="D111" s="47">
        <f>SUM(H131:H135)</f>
        <v>34</v>
      </c>
      <c r="E111" s="26" t="s">
        <v>20</v>
      </c>
      <c r="F111" s="48">
        <f t="shared" si="6"/>
        <v>17</v>
      </c>
      <c r="G111" s="49">
        <v>11</v>
      </c>
      <c r="H111" s="53">
        <v>6</v>
      </c>
      <c r="I111" s="26" t="s">
        <v>21</v>
      </c>
      <c r="J111" s="48">
        <f t="shared" si="7"/>
        <v>2</v>
      </c>
      <c r="K111" s="49">
        <v>1</v>
      </c>
      <c r="L111" s="49">
        <v>1</v>
      </c>
    </row>
    <row r="112" spans="1:12" ht="18" customHeight="1" x14ac:dyDescent="0.15">
      <c r="A112" s="23" t="s">
        <v>151</v>
      </c>
      <c r="B112" s="48">
        <f>SUM(F136:F140)</f>
        <v>38</v>
      </c>
      <c r="C112" s="48">
        <f>SUM(G136:G140)</f>
        <v>6</v>
      </c>
      <c r="D112" s="47">
        <f>SUM(H136:H140)</f>
        <v>32</v>
      </c>
      <c r="E112" s="26" t="s">
        <v>22</v>
      </c>
      <c r="F112" s="48">
        <f t="shared" si="6"/>
        <v>13</v>
      </c>
      <c r="G112" s="49">
        <v>4</v>
      </c>
      <c r="H112" s="53">
        <v>9</v>
      </c>
      <c r="I112" s="26" t="s">
        <v>23</v>
      </c>
      <c r="J112" s="48">
        <f t="shared" si="7"/>
        <v>3</v>
      </c>
      <c r="K112" s="49">
        <v>1</v>
      </c>
      <c r="L112" s="49">
        <v>2</v>
      </c>
    </row>
    <row r="113" spans="1:12" ht="18" customHeight="1" x14ac:dyDescent="0.15">
      <c r="A113" s="23" t="s">
        <v>152</v>
      </c>
      <c r="B113" s="48">
        <f>SUM(J99:J103)</f>
        <v>27</v>
      </c>
      <c r="C113" s="48">
        <f>SUM(K99:K103)</f>
        <v>5</v>
      </c>
      <c r="D113" s="47">
        <f>SUM(L99:L103)</f>
        <v>22</v>
      </c>
      <c r="E113" s="26" t="s">
        <v>24</v>
      </c>
      <c r="F113" s="48">
        <f t="shared" si="6"/>
        <v>12</v>
      </c>
      <c r="G113" s="49">
        <v>5</v>
      </c>
      <c r="H113" s="53">
        <v>7</v>
      </c>
      <c r="I113" s="26" t="s">
        <v>25</v>
      </c>
      <c r="J113" s="48">
        <f t="shared" si="7"/>
        <v>3</v>
      </c>
      <c r="K113" s="49">
        <v>1</v>
      </c>
      <c r="L113" s="49">
        <v>2</v>
      </c>
    </row>
    <row r="114" spans="1:12" ht="18" customHeight="1" x14ac:dyDescent="0.15">
      <c r="A114" s="23" t="s">
        <v>153</v>
      </c>
      <c r="B114" s="48">
        <f>SUM(J104:J108)</f>
        <v>18</v>
      </c>
      <c r="C114" s="48">
        <f>SUM(K104:K108)</f>
        <v>5</v>
      </c>
      <c r="D114" s="47">
        <f>SUM(L104:L108)</f>
        <v>13</v>
      </c>
      <c r="E114" s="26" t="s">
        <v>26</v>
      </c>
      <c r="F114" s="48">
        <f t="shared" si="6"/>
        <v>15</v>
      </c>
      <c r="G114" s="49">
        <v>9</v>
      </c>
      <c r="H114" s="53">
        <v>6</v>
      </c>
      <c r="I114" s="26" t="s">
        <v>27</v>
      </c>
      <c r="J114" s="48">
        <f t="shared" si="7"/>
        <v>1</v>
      </c>
      <c r="K114" s="49">
        <v>0</v>
      </c>
      <c r="L114" s="49">
        <v>1</v>
      </c>
    </row>
    <row r="115" spans="1:12" ht="18" customHeight="1" x14ac:dyDescent="0.15">
      <c r="A115" s="23" t="s">
        <v>154</v>
      </c>
      <c r="B115" s="48">
        <f>SUM(J109:J113)</f>
        <v>16</v>
      </c>
      <c r="C115" s="48">
        <f>SUM(K109:K113)</f>
        <v>5</v>
      </c>
      <c r="D115" s="47">
        <f>SUM(L109:L113)</f>
        <v>11</v>
      </c>
      <c r="E115" s="26" t="s">
        <v>28</v>
      </c>
      <c r="F115" s="48">
        <f t="shared" si="6"/>
        <v>8</v>
      </c>
      <c r="G115" s="49">
        <v>6</v>
      </c>
      <c r="H115" s="54">
        <v>2</v>
      </c>
      <c r="I115" s="26" t="s">
        <v>29</v>
      </c>
      <c r="J115" s="48">
        <f t="shared" si="7"/>
        <v>3</v>
      </c>
      <c r="K115" s="49">
        <v>2</v>
      </c>
      <c r="L115" s="49">
        <v>1</v>
      </c>
    </row>
    <row r="116" spans="1:12" ht="18" customHeight="1" x14ac:dyDescent="0.15">
      <c r="A116" s="23" t="s">
        <v>155</v>
      </c>
      <c r="B116" s="48">
        <f>SUM(J114:J118)</f>
        <v>7</v>
      </c>
      <c r="C116" s="48">
        <f>SUM(K114:K118)</f>
        <v>4</v>
      </c>
      <c r="D116" s="47">
        <f>SUM(L114:L118)</f>
        <v>3</v>
      </c>
      <c r="E116" s="26" t="s">
        <v>30</v>
      </c>
      <c r="F116" s="48">
        <f t="shared" si="6"/>
        <v>9</v>
      </c>
      <c r="G116" s="49">
        <v>3</v>
      </c>
      <c r="H116" s="53">
        <v>6</v>
      </c>
      <c r="I116" s="26" t="s">
        <v>31</v>
      </c>
      <c r="J116" s="48">
        <f t="shared" si="7"/>
        <v>2</v>
      </c>
      <c r="K116" s="49">
        <v>2</v>
      </c>
      <c r="L116" s="49">
        <v>0</v>
      </c>
    </row>
    <row r="117" spans="1:12" ht="18" customHeight="1" x14ac:dyDescent="0.15">
      <c r="A117" s="23" t="s">
        <v>156</v>
      </c>
      <c r="B117" s="48">
        <f>SUM(J119:J123)</f>
        <v>7</v>
      </c>
      <c r="C117" s="48">
        <f>SUM(K119:K123)</f>
        <v>2</v>
      </c>
      <c r="D117" s="47">
        <f>SUM(L119:L123)</f>
        <v>5</v>
      </c>
      <c r="E117" s="26" t="s">
        <v>32</v>
      </c>
      <c r="F117" s="48">
        <f t="shared" si="6"/>
        <v>2</v>
      </c>
      <c r="G117" s="49">
        <v>1</v>
      </c>
      <c r="H117" s="53">
        <v>1</v>
      </c>
      <c r="I117" s="26" t="s">
        <v>33</v>
      </c>
      <c r="J117" s="48">
        <f t="shared" si="7"/>
        <v>0</v>
      </c>
      <c r="K117" s="49">
        <v>0</v>
      </c>
      <c r="L117" s="49">
        <v>0</v>
      </c>
    </row>
    <row r="118" spans="1:12" ht="18" customHeight="1" x14ac:dyDescent="0.15">
      <c r="A118" s="23" t="s">
        <v>157</v>
      </c>
      <c r="B118" s="48">
        <f>SUM(J124:J128)</f>
        <v>2</v>
      </c>
      <c r="C118" s="48">
        <f>SUM(K124:K128)</f>
        <v>0</v>
      </c>
      <c r="D118" s="48">
        <f>SUM(L124:L128)</f>
        <v>2</v>
      </c>
      <c r="E118" s="26" t="s">
        <v>34</v>
      </c>
      <c r="F118" s="48">
        <f t="shared" si="6"/>
        <v>9</v>
      </c>
      <c r="G118" s="49">
        <v>4</v>
      </c>
      <c r="H118" s="53">
        <v>5</v>
      </c>
      <c r="I118" s="26" t="s">
        <v>35</v>
      </c>
      <c r="J118" s="48">
        <f t="shared" si="7"/>
        <v>1</v>
      </c>
      <c r="K118" s="49">
        <v>0</v>
      </c>
      <c r="L118" s="49">
        <v>1</v>
      </c>
    </row>
    <row r="119" spans="1:12" ht="18" customHeight="1" x14ac:dyDescent="0.15">
      <c r="A119" s="23" t="s">
        <v>158</v>
      </c>
      <c r="B119" s="48">
        <f>SUM(J129:J133)</f>
        <v>1</v>
      </c>
      <c r="C119" s="48">
        <f>SUM(K129:K133)</f>
        <v>0</v>
      </c>
      <c r="D119" s="47">
        <f>SUM(L129:L133)</f>
        <v>1</v>
      </c>
      <c r="E119" s="26" t="s">
        <v>36</v>
      </c>
      <c r="F119" s="48">
        <f t="shared" si="6"/>
        <v>7</v>
      </c>
      <c r="G119" s="49">
        <v>3</v>
      </c>
      <c r="H119" s="53">
        <v>4</v>
      </c>
      <c r="I119" s="26" t="s">
        <v>37</v>
      </c>
      <c r="J119" s="48">
        <f t="shared" si="7"/>
        <v>2</v>
      </c>
      <c r="K119" s="49">
        <v>0</v>
      </c>
      <c r="L119" s="49">
        <v>2</v>
      </c>
    </row>
    <row r="120" spans="1:12" ht="18" customHeight="1" x14ac:dyDescent="0.15">
      <c r="A120" s="23" t="s">
        <v>159</v>
      </c>
      <c r="B120" s="48">
        <f>SUM(J134:J138)</f>
        <v>0</v>
      </c>
      <c r="C120" s="48">
        <f>SUM(K134:K138)</f>
        <v>0</v>
      </c>
      <c r="D120" s="47">
        <f>SUM(L134:L138)</f>
        <v>0</v>
      </c>
      <c r="E120" s="26" t="s">
        <v>38</v>
      </c>
      <c r="F120" s="48">
        <f t="shared" si="6"/>
        <v>9</v>
      </c>
      <c r="G120" s="49">
        <v>3</v>
      </c>
      <c r="H120" s="53">
        <v>6</v>
      </c>
      <c r="I120" s="26" t="s">
        <v>39</v>
      </c>
      <c r="J120" s="48">
        <f t="shared" si="7"/>
        <v>2</v>
      </c>
      <c r="K120" s="49">
        <v>1</v>
      </c>
      <c r="L120" s="49">
        <v>1</v>
      </c>
    </row>
    <row r="121" spans="1:12" ht="18" customHeight="1" x14ac:dyDescent="0.15">
      <c r="A121" s="23" t="s">
        <v>132</v>
      </c>
      <c r="B121" s="48">
        <f>SUM(J139)</f>
        <v>0</v>
      </c>
      <c r="C121" s="48">
        <f>SUM(K139)</f>
        <v>0</v>
      </c>
      <c r="D121" s="47">
        <f>SUM(L139)</f>
        <v>0</v>
      </c>
      <c r="E121" s="26" t="s">
        <v>40</v>
      </c>
      <c r="F121" s="48">
        <f t="shared" si="6"/>
        <v>3</v>
      </c>
      <c r="G121" s="49">
        <v>1</v>
      </c>
      <c r="H121" s="53">
        <v>2</v>
      </c>
      <c r="I121" s="26" t="s">
        <v>41</v>
      </c>
      <c r="J121" s="48">
        <f t="shared" si="7"/>
        <v>3</v>
      </c>
      <c r="K121" s="49">
        <v>1</v>
      </c>
      <c r="L121" s="49">
        <v>2</v>
      </c>
    </row>
    <row r="122" spans="1:12" ht="18" customHeight="1" x14ac:dyDescent="0.15">
      <c r="A122" s="23"/>
      <c r="B122" s="48"/>
      <c r="C122" s="48"/>
      <c r="D122" s="47"/>
      <c r="E122" s="26" t="s">
        <v>42</v>
      </c>
      <c r="F122" s="48">
        <f t="shared" si="6"/>
        <v>11</v>
      </c>
      <c r="G122" s="49">
        <v>4</v>
      </c>
      <c r="H122" s="53">
        <v>7</v>
      </c>
      <c r="I122" s="26" t="s">
        <v>43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133</v>
      </c>
      <c r="B123" s="48">
        <f t="shared" ref="B123:B140" si="8">+C123+D123</f>
        <v>1</v>
      </c>
      <c r="C123" s="49">
        <v>1</v>
      </c>
      <c r="D123" s="49">
        <v>0</v>
      </c>
      <c r="E123" s="26" t="s">
        <v>44</v>
      </c>
      <c r="F123" s="48">
        <f t="shared" si="6"/>
        <v>9</v>
      </c>
      <c r="G123" s="49">
        <v>2</v>
      </c>
      <c r="H123" s="53">
        <v>7</v>
      </c>
      <c r="I123" s="26" t="s">
        <v>45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134</v>
      </c>
      <c r="B124" s="48">
        <f t="shared" si="8"/>
        <v>2</v>
      </c>
      <c r="C124" s="49">
        <v>1</v>
      </c>
      <c r="D124" s="49">
        <v>1</v>
      </c>
      <c r="E124" s="26" t="s">
        <v>46</v>
      </c>
      <c r="F124" s="48">
        <f t="shared" si="6"/>
        <v>9</v>
      </c>
      <c r="G124" s="49">
        <v>1</v>
      </c>
      <c r="H124" s="53">
        <v>8</v>
      </c>
      <c r="I124" s="26" t="s">
        <v>47</v>
      </c>
      <c r="J124" s="48">
        <f t="shared" si="7"/>
        <v>0</v>
      </c>
      <c r="K124" s="49">
        <v>0</v>
      </c>
      <c r="L124" s="49">
        <v>0</v>
      </c>
    </row>
    <row r="125" spans="1:12" ht="18" customHeight="1" x14ac:dyDescent="0.15">
      <c r="A125" s="33" t="s">
        <v>48</v>
      </c>
      <c r="B125" s="48">
        <f t="shared" si="8"/>
        <v>1</v>
      </c>
      <c r="C125" s="49">
        <v>1</v>
      </c>
      <c r="D125" s="49">
        <v>0</v>
      </c>
      <c r="E125" s="26" t="s">
        <v>49</v>
      </c>
      <c r="F125" s="48">
        <f t="shared" si="6"/>
        <v>12</v>
      </c>
      <c r="G125" s="49">
        <v>1</v>
      </c>
      <c r="H125" s="53">
        <v>11</v>
      </c>
      <c r="I125" s="26" t="s">
        <v>50</v>
      </c>
      <c r="J125" s="48">
        <f t="shared" si="7"/>
        <v>1</v>
      </c>
      <c r="K125" s="49">
        <v>0</v>
      </c>
      <c r="L125" s="49">
        <v>1</v>
      </c>
    </row>
    <row r="126" spans="1:12" ht="18" customHeight="1" x14ac:dyDescent="0.15">
      <c r="A126" s="33" t="s">
        <v>51</v>
      </c>
      <c r="B126" s="48">
        <f t="shared" si="8"/>
        <v>1</v>
      </c>
      <c r="C126" s="49">
        <v>0</v>
      </c>
      <c r="D126" s="49">
        <v>1</v>
      </c>
      <c r="E126" s="26" t="s">
        <v>52</v>
      </c>
      <c r="F126" s="48">
        <f t="shared" si="6"/>
        <v>10</v>
      </c>
      <c r="G126" s="49">
        <v>3</v>
      </c>
      <c r="H126" s="54">
        <v>7</v>
      </c>
      <c r="I126" s="26" t="s">
        <v>53</v>
      </c>
      <c r="J126" s="48">
        <f t="shared" si="7"/>
        <v>1</v>
      </c>
      <c r="K126" s="49">
        <v>0</v>
      </c>
      <c r="L126" s="49">
        <v>1</v>
      </c>
    </row>
    <row r="127" spans="1:12" ht="18" customHeight="1" x14ac:dyDescent="0.15">
      <c r="A127" s="33" t="s">
        <v>54</v>
      </c>
      <c r="B127" s="48">
        <f t="shared" si="8"/>
        <v>0</v>
      </c>
      <c r="C127" s="49">
        <v>0</v>
      </c>
      <c r="D127" s="50">
        <v>0</v>
      </c>
      <c r="E127" s="26" t="s">
        <v>55</v>
      </c>
      <c r="F127" s="48">
        <f t="shared" si="6"/>
        <v>9</v>
      </c>
      <c r="G127" s="49">
        <v>0</v>
      </c>
      <c r="H127" s="53">
        <v>9</v>
      </c>
      <c r="I127" s="26" t="s">
        <v>56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57</v>
      </c>
      <c r="B128" s="48">
        <f t="shared" si="8"/>
        <v>1</v>
      </c>
      <c r="C128" s="49">
        <v>1</v>
      </c>
      <c r="D128" s="49">
        <v>0</v>
      </c>
      <c r="E128" s="26" t="s">
        <v>58</v>
      </c>
      <c r="F128" s="48">
        <f t="shared" si="6"/>
        <v>9</v>
      </c>
      <c r="G128" s="49">
        <v>3</v>
      </c>
      <c r="H128" s="53">
        <v>6</v>
      </c>
      <c r="I128" s="26" t="s">
        <v>59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60</v>
      </c>
      <c r="B129" s="48">
        <f t="shared" si="8"/>
        <v>1</v>
      </c>
      <c r="C129" s="49">
        <v>0</v>
      </c>
      <c r="D129" s="49">
        <v>1</v>
      </c>
      <c r="E129" s="26" t="s">
        <v>61</v>
      </c>
      <c r="F129" s="48">
        <f t="shared" si="6"/>
        <v>14</v>
      </c>
      <c r="G129" s="49">
        <v>3</v>
      </c>
      <c r="H129" s="53">
        <v>11</v>
      </c>
      <c r="I129" s="26" t="s">
        <v>62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63</v>
      </c>
      <c r="B130" s="48">
        <f t="shared" si="8"/>
        <v>1</v>
      </c>
      <c r="C130" s="49">
        <v>0</v>
      </c>
      <c r="D130" s="49">
        <v>1</v>
      </c>
      <c r="E130" s="26" t="s">
        <v>64</v>
      </c>
      <c r="F130" s="48">
        <f t="shared" si="6"/>
        <v>14</v>
      </c>
      <c r="G130" s="49">
        <v>3</v>
      </c>
      <c r="H130" s="53">
        <v>11</v>
      </c>
      <c r="I130" s="26" t="s">
        <v>65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66</v>
      </c>
      <c r="B131" s="48">
        <f t="shared" si="8"/>
        <v>1</v>
      </c>
      <c r="C131" s="49">
        <v>0</v>
      </c>
      <c r="D131" s="49">
        <v>1</v>
      </c>
      <c r="E131" s="26" t="s">
        <v>67</v>
      </c>
      <c r="F131" s="48">
        <f t="shared" si="6"/>
        <v>4</v>
      </c>
      <c r="G131" s="49">
        <v>0</v>
      </c>
      <c r="H131" s="53">
        <v>4</v>
      </c>
      <c r="I131" s="26" t="s">
        <v>135</v>
      </c>
      <c r="J131" s="48">
        <f t="shared" si="7"/>
        <v>1</v>
      </c>
      <c r="K131" s="49">
        <v>0</v>
      </c>
      <c r="L131" s="49">
        <v>1</v>
      </c>
    </row>
    <row r="132" spans="1:12" ht="18" customHeight="1" x14ac:dyDescent="0.15">
      <c r="A132" s="33" t="s">
        <v>69</v>
      </c>
      <c r="B132" s="48">
        <f t="shared" si="8"/>
        <v>3</v>
      </c>
      <c r="C132" s="49">
        <v>2</v>
      </c>
      <c r="D132" s="51">
        <v>1</v>
      </c>
      <c r="E132" s="26" t="s">
        <v>70</v>
      </c>
      <c r="F132" s="48">
        <f t="shared" si="6"/>
        <v>7</v>
      </c>
      <c r="G132" s="49">
        <v>0</v>
      </c>
      <c r="H132" s="53">
        <v>7</v>
      </c>
      <c r="I132" s="26" t="s">
        <v>71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72</v>
      </c>
      <c r="B133" s="48">
        <f t="shared" si="8"/>
        <v>2</v>
      </c>
      <c r="C133" s="49">
        <v>0</v>
      </c>
      <c r="D133" s="49">
        <v>2</v>
      </c>
      <c r="E133" s="26" t="s">
        <v>136</v>
      </c>
      <c r="F133" s="48">
        <f t="shared" si="6"/>
        <v>9</v>
      </c>
      <c r="G133" s="49">
        <v>1</v>
      </c>
      <c r="H133" s="53">
        <v>8</v>
      </c>
      <c r="I133" s="26" t="s">
        <v>74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75</v>
      </c>
      <c r="B134" s="48">
        <f t="shared" si="8"/>
        <v>0</v>
      </c>
      <c r="C134" s="49">
        <v>0</v>
      </c>
      <c r="D134" s="49">
        <v>0</v>
      </c>
      <c r="E134" s="26" t="s">
        <v>76</v>
      </c>
      <c r="F134" s="48">
        <f t="shared" si="6"/>
        <v>10</v>
      </c>
      <c r="G134" s="49">
        <v>2</v>
      </c>
      <c r="H134" s="53">
        <v>8</v>
      </c>
      <c r="I134" s="26" t="s">
        <v>77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78</v>
      </c>
      <c r="B135" s="48">
        <f t="shared" si="8"/>
        <v>2</v>
      </c>
      <c r="C135" s="49">
        <v>1</v>
      </c>
      <c r="D135" s="49">
        <v>1</v>
      </c>
      <c r="E135" s="26" t="s">
        <v>79</v>
      </c>
      <c r="F135" s="48">
        <f t="shared" si="6"/>
        <v>9</v>
      </c>
      <c r="G135" s="49">
        <v>2</v>
      </c>
      <c r="H135" s="53">
        <v>7</v>
      </c>
      <c r="I135" s="26" t="s">
        <v>80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81</v>
      </c>
      <c r="B136" s="48">
        <f t="shared" si="8"/>
        <v>1</v>
      </c>
      <c r="C136" s="49">
        <v>0</v>
      </c>
      <c r="D136" s="49">
        <v>1</v>
      </c>
      <c r="E136" s="26" t="s">
        <v>82</v>
      </c>
      <c r="F136" s="48">
        <f t="shared" si="6"/>
        <v>6</v>
      </c>
      <c r="G136" s="49">
        <v>1</v>
      </c>
      <c r="H136" s="53">
        <v>5</v>
      </c>
      <c r="I136" s="26" t="s">
        <v>83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84</v>
      </c>
      <c r="B137" s="48">
        <f t="shared" si="8"/>
        <v>3</v>
      </c>
      <c r="C137" s="49">
        <v>1</v>
      </c>
      <c r="D137" s="49">
        <v>2</v>
      </c>
      <c r="E137" s="26" t="s">
        <v>85</v>
      </c>
      <c r="F137" s="48">
        <f t="shared" si="6"/>
        <v>9</v>
      </c>
      <c r="G137" s="49">
        <v>1</v>
      </c>
      <c r="H137" s="53">
        <v>8</v>
      </c>
      <c r="I137" s="26" t="s">
        <v>86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87</v>
      </c>
      <c r="B138" s="48">
        <f t="shared" si="8"/>
        <v>1</v>
      </c>
      <c r="C138" s="49">
        <v>1</v>
      </c>
      <c r="D138" s="52">
        <v>0</v>
      </c>
      <c r="E138" s="26" t="s">
        <v>88</v>
      </c>
      <c r="F138" s="48">
        <f t="shared" si="6"/>
        <v>7</v>
      </c>
      <c r="G138" s="49">
        <v>0</v>
      </c>
      <c r="H138" s="53">
        <v>7</v>
      </c>
      <c r="I138" s="26" t="s">
        <v>89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90</v>
      </c>
      <c r="B139" s="48">
        <f t="shared" si="8"/>
        <v>2</v>
      </c>
      <c r="C139" s="49">
        <v>1</v>
      </c>
      <c r="D139" s="59">
        <v>1</v>
      </c>
      <c r="E139" s="26" t="s">
        <v>91</v>
      </c>
      <c r="F139" s="48">
        <f t="shared" si="6"/>
        <v>7</v>
      </c>
      <c r="G139" s="49">
        <v>2</v>
      </c>
      <c r="H139" s="53">
        <v>5</v>
      </c>
      <c r="I139" s="26" t="s">
        <v>132</v>
      </c>
      <c r="J139" s="48">
        <f t="shared" si="7"/>
        <v>0</v>
      </c>
      <c r="K139" s="49">
        <v>0</v>
      </c>
      <c r="L139" s="49">
        <v>0</v>
      </c>
    </row>
    <row r="140" spans="1:12" ht="18" customHeight="1" x14ac:dyDescent="0.15">
      <c r="A140" s="33" t="s">
        <v>92</v>
      </c>
      <c r="B140" s="48">
        <f t="shared" si="8"/>
        <v>2</v>
      </c>
      <c r="C140" s="49">
        <v>2</v>
      </c>
      <c r="D140" s="52">
        <v>0</v>
      </c>
      <c r="E140" s="26" t="s">
        <v>93</v>
      </c>
      <c r="F140" s="48">
        <f t="shared" si="6"/>
        <v>9</v>
      </c>
      <c r="G140" s="49">
        <v>2</v>
      </c>
      <c r="H140" s="53">
        <v>7</v>
      </c>
      <c r="I140" s="34"/>
      <c r="J140" s="55"/>
      <c r="K140" s="55"/>
      <c r="L140" s="55"/>
    </row>
    <row r="141" spans="1:12" ht="18" customHeight="1" x14ac:dyDescent="0.15">
      <c r="A141" s="35"/>
      <c r="B141" s="16"/>
      <c r="C141" s="16"/>
      <c r="D141" s="16"/>
      <c r="E141" s="35"/>
      <c r="F141" s="16"/>
      <c r="G141" s="16"/>
      <c r="H141" s="16"/>
      <c r="I141" s="35"/>
      <c r="J141" s="16"/>
      <c r="K141" s="16"/>
      <c r="L141" s="16"/>
    </row>
    <row r="142" spans="1:12" ht="18" customHeight="1" x14ac:dyDescent="0.15"/>
    <row r="143" spans="1:12" ht="18" customHeight="1" x14ac:dyDescent="0.15"/>
  </sheetData>
  <mergeCells count="7">
    <mergeCell ref="E1:H1"/>
    <mergeCell ref="B2:C2"/>
    <mergeCell ref="I2:L2"/>
    <mergeCell ref="B49:C49"/>
    <mergeCell ref="J49:L49"/>
    <mergeCell ref="B96:C96"/>
    <mergeCell ref="J96:L96"/>
  </mergeCells>
  <phoneticPr fontId="2"/>
  <dataValidations count="1">
    <dataValidation type="whole" allowBlank="1" showInputMessage="1" showErrorMessage="1" errorTitle="入力規制" error="入力された値が不正です。" sqref="K52:L92 K5:L45" xr:uid="{AC6D8FEE-86F8-4D64-BBF3-285FBEB1CAD7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2B710-75FE-432D-BF11-BA8C681863F3}">
  <sheetPr>
    <pageSetUpPr fitToPage="1"/>
  </sheetPr>
  <dimension ref="A1:N143"/>
  <sheetViews>
    <sheetView showGridLines="0" workbookViewId="0"/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5" customHeight="1" x14ac:dyDescent="0.15">
      <c r="E1" s="90" t="s">
        <v>178</v>
      </c>
      <c r="F1" s="91"/>
      <c r="G1" s="91"/>
      <c r="H1" s="91"/>
    </row>
    <row r="2" spans="1:14" ht="18" customHeight="1" x14ac:dyDescent="0.15">
      <c r="A2" s="6" t="s">
        <v>100</v>
      </c>
      <c r="B2" s="92">
        <v>23348</v>
      </c>
      <c r="C2" s="92"/>
      <c r="D2" s="1"/>
      <c r="E2" s="2"/>
      <c r="F2" s="1"/>
      <c r="G2" s="1"/>
      <c r="H2" s="1"/>
      <c r="I2" s="93" t="s">
        <v>162</v>
      </c>
      <c r="J2" s="93"/>
      <c r="K2" s="93"/>
      <c r="L2" s="93"/>
    </row>
    <row r="3" spans="1:14" ht="18" customHeight="1" x14ac:dyDescent="0.15">
      <c r="A3" s="14"/>
      <c r="B3" s="15"/>
      <c r="C3" s="13"/>
      <c r="D3" s="1"/>
      <c r="E3" s="2"/>
      <c r="F3" s="1"/>
      <c r="G3" s="1"/>
      <c r="H3" s="1"/>
      <c r="J3" s="17"/>
      <c r="K3" s="17"/>
      <c r="L3" s="18" t="s">
        <v>128</v>
      </c>
    </row>
    <row r="4" spans="1:14" s="8" customFormat="1" ht="18" customHeight="1" x14ac:dyDescent="0.15">
      <c r="A4" s="3" t="s">
        <v>94</v>
      </c>
      <c r="B4" s="3" t="s">
        <v>95</v>
      </c>
      <c r="C4" s="3" t="s">
        <v>96</v>
      </c>
      <c r="D4" s="4" t="s">
        <v>97</v>
      </c>
      <c r="E4" s="5" t="s">
        <v>98</v>
      </c>
      <c r="F4" s="6" t="s">
        <v>95</v>
      </c>
      <c r="G4" s="6" t="s">
        <v>96</v>
      </c>
      <c r="H4" s="7" t="s">
        <v>97</v>
      </c>
      <c r="I4" s="5" t="s">
        <v>98</v>
      </c>
      <c r="J4" s="6" t="s">
        <v>95</v>
      </c>
      <c r="K4" s="6" t="s">
        <v>96</v>
      </c>
      <c r="L4" s="6" t="s">
        <v>97</v>
      </c>
    </row>
    <row r="5" spans="1:14" ht="18" customHeight="1" x14ac:dyDescent="0.15">
      <c r="A5" s="6" t="s">
        <v>99</v>
      </c>
      <c r="B5" s="21">
        <f>SUM(B7:B27)</f>
        <v>44391</v>
      </c>
      <c r="C5" s="21">
        <f>SUM(C7:C27)</f>
        <v>21495</v>
      </c>
      <c r="D5" s="21">
        <f>SUM(D7:D27)</f>
        <v>22896</v>
      </c>
      <c r="E5" s="9" t="s">
        <v>101</v>
      </c>
      <c r="F5" s="10">
        <f t="shared" ref="F5:F46" si="0">G5+H5</f>
        <v>303</v>
      </c>
      <c r="G5" s="10">
        <v>149</v>
      </c>
      <c r="H5" s="10">
        <v>154</v>
      </c>
      <c r="I5" s="9" t="s">
        <v>102</v>
      </c>
      <c r="J5" s="10">
        <f>K5+L5</f>
        <v>530</v>
      </c>
      <c r="K5" s="60">
        <v>268</v>
      </c>
      <c r="L5" s="61">
        <v>262</v>
      </c>
    </row>
    <row r="6" spans="1:14" ht="18" customHeight="1" x14ac:dyDescent="0.15">
      <c r="A6" s="6"/>
      <c r="B6" s="10"/>
      <c r="C6" s="10"/>
      <c r="D6" s="11"/>
      <c r="E6" s="9" t="s">
        <v>103</v>
      </c>
      <c r="F6" s="10">
        <f t="shared" si="0"/>
        <v>291</v>
      </c>
      <c r="G6" s="10">
        <v>145</v>
      </c>
      <c r="H6" s="10">
        <v>146</v>
      </c>
      <c r="I6" s="9" t="s">
        <v>104</v>
      </c>
      <c r="J6" s="10">
        <f t="shared" ref="J6:J45" si="1">K6+L6</f>
        <v>525</v>
      </c>
      <c r="K6" s="62">
        <v>276</v>
      </c>
      <c r="L6" s="63">
        <v>249</v>
      </c>
    </row>
    <row r="7" spans="1:14" ht="18" customHeight="1" x14ac:dyDescent="0.15">
      <c r="A7" s="6" t="s">
        <v>105</v>
      </c>
      <c r="B7" s="11">
        <f>SUM(B29:B33)</f>
        <v>1027</v>
      </c>
      <c r="C7" s="11">
        <f>SUM(C29:C33)</f>
        <v>542</v>
      </c>
      <c r="D7" s="11">
        <f>SUM(D29:D33)</f>
        <v>485</v>
      </c>
      <c r="E7" s="9" t="s">
        <v>0</v>
      </c>
      <c r="F7" s="10">
        <f t="shared" si="0"/>
        <v>311</v>
      </c>
      <c r="G7" s="10">
        <v>177</v>
      </c>
      <c r="H7" s="10">
        <v>134</v>
      </c>
      <c r="I7" s="9" t="s">
        <v>1</v>
      </c>
      <c r="J7" s="10">
        <f t="shared" si="1"/>
        <v>571</v>
      </c>
      <c r="K7" s="62">
        <v>274</v>
      </c>
      <c r="L7" s="63">
        <v>297</v>
      </c>
      <c r="N7" s="16"/>
    </row>
    <row r="8" spans="1:14" ht="18" customHeight="1" x14ac:dyDescent="0.15">
      <c r="A8" s="6" t="s">
        <v>106</v>
      </c>
      <c r="B8" s="10">
        <f>SUM(B34:B38)</f>
        <v>1293</v>
      </c>
      <c r="C8" s="10">
        <f>SUM(C34:C38)</f>
        <v>697</v>
      </c>
      <c r="D8" s="10">
        <f>SUM(D34:D38)</f>
        <v>596</v>
      </c>
      <c r="E8" s="9" t="s">
        <v>2</v>
      </c>
      <c r="F8" s="10">
        <f t="shared" si="0"/>
        <v>333</v>
      </c>
      <c r="G8" s="10">
        <v>165</v>
      </c>
      <c r="H8" s="10">
        <v>168</v>
      </c>
      <c r="I8" s="9" t="s">
        <v>3</v>
      </c>
      <c r="J8" s="10">
        <f t="shared" si="1"/>
        <v>589</v>
      </c>
      <c r="K8" s="62">
        <v>292</v>
      </c>
      <c r="L8" s="63">
        <v>297</v>
      </c>
    </row>
    <row r="9" spans="1:14" ht="18" customHeight="1" x14ac:dyDescent="0.15">
      <c r="A9" s="6" t="s">
        <v>107</v>
      </c>
      <c r="B9" s="11">
        <f>SUM(B39:B43)</f>
        <v>1674</v>
      </c>
      <c r="C9" s="11">
        <f>SUM(C39:C43)</f>
        <v>867</v>
      </c>
      <c r="D9" s="11">
        <f>SUM(D39:D43)</f>
        <v>807</v>
      </c>
      <c r="E9" s="9" t="s">
        <v>4</v>
      </c>
      <c r="F9" s="10">
        <f t="shared" si="0"/>
        <v>275</v>
      </c>
      <c r="G9" s="10">
        <v>154</v>
      </c>
      <c r="H9" s="10">
        <v>121</v>
      </c>
      <c r="I9" s="9" t="s">
        <v>5</v>
      </c>
      <c r="J9" s="10">
        <f t="shared" si="1"/>
        <v>586</v>
      </c>
      <c r="K9" s="62">
        <v>298</v>
      </c>
      <c r="L9" s="63">
        <v>288</v>
      </c>
    </row>
    <row r="10" spans="1:14" ht="18" customHeight="1" x14ac:dyDescent="0.15">
      <c r="A10" s="6" t="s">
        <v>108</v>
      </c>
      <c r="B10" s="10">
        <f>SUM(B44:B46,F5:F6)</f>
        <v>1756</v>
      </c>
      <c r="C10" s="10">
        <f>SUM(C44:C46,G5:G6)</f>
        <v>945</v>
      </c>
      <c r="D10" s="10">
        <f>SUM(D44:D46,H5:H6)</f>
        <v>811</v>
      </c>
      <c r="E10" s="9" t="s">
        <v>6</v>
      </c>
      <c r="F10" s="10">
        <f t="shared" si="0"/>
        <v>296</v>
      </c>
      <c r="G10" s="10">
        <v>156</v>
      </c>
      <c r="H10" s="10">
        <v>140</v>
      </c>
      <c r="I10" s="9" t="s">
        <v>7</v>
      </c>
      <c r="J10" s="10">
        <f t="shared" si="1"/>
        <v>618</v>
      </c>
      <c r="K10" s="62">
        <v>316</v>
      </c>
      <c r="L10" s="63">
        <v>302</v>
      </c>
    </row>
    <row r="11" spans="1:14" ht="18" customHeight="1" x14ac:dyDescent="0.15">
      <c r="A11" s="6" t="s">
        <v>109</v>
      </c>
      <c r="B11" s="11">
        <f>SUM(F7:F11)</f>
        <v>1576</v>
      </c>
      <c r="C11" s="11">
        <f>SUM(G7:G11)</f>
        <v>853</v>
      </c>
      <c r="D11" s="11">
        <f>SUM(H7:H11)</f>
        <v>723</v>
      </c>
      <c r="E11" s="9" t="s">
        <v>8</v>
      </c>
      <c r="F11" s="10">
        <f t="shared" si="0"/>
        <v>361</v>
      </c>
      <c r="G11" s="10">
        <v>201</v>
      </c>
      <c r="H11" s="10">
        <v>160</v>
      </c>
      <c r="I11" s="9" t="s">
        <v>9</v>
      </c>
      <c r="J11" s="10">
        <f t="shared" si="1"/>
        <v>590</v>
      </c>
      <c r="K11" s="62">
        <v>288</v>
      </c>
      <c r="L11" s="63">
        <v>302</v>
      </c>
    </row>
    <row r="12" spans="1:14" ht="18" customHeight="1" x14ac:dyDescent="0.15">
      <c r="A12" s="6" t="s">
        <v>110</v>
      </c>
      <c r="B12" s="10">
        <f>SUM(F12:F16)</f>
        <v>1629</v>
      </c>
      <c r="C12" s="10">
        <f>SUM(G12:G16)</f>
        <v>912</v>
      </c>
      <c r="D12" s="10">
        <f>SUM(H12:H16)</f>
        <v>717</v>
      </c>
      <c r="E12" s="9" t="s">
        <v>10</v>
      </c>
      <c r="F12" s="10">
        <f t="shared" si="0"/>
        <v>327</v>
      </c>
      <c r="G12" s="10">
        <v>177</v>
      </c>
      <c r="H12" s="10">
        <v>150</v>
      </c>
      <c r="I12" s="9" t="s">
        <v>11</v>
      </c>
      <c r="J12" s="10">
        <f t="shared" si="1"/>
        <v>621</v>
      </c>
      <c r="K12" s="62">
        <v>314</v>
      </c>
      <c r="L12" s="63">
        <v>307</v>
      </c>
    </row>
    <row r="13" spans="1:14" ht="18" customHeight="1" x14ac:dyDescent="0.15">
      <c r="A13" s="6" t="s">
        <v>111</v>
      </c>
      <c r="B13" s="11">
        <f>SUM(F17:F21)</f>
        <v>1631</v>
      </c>
      <c r="C13" s="11">
        <f>SUM(G17:G21)</f>
        <v>869</v>
      </c>
      <c r="D13" s="11">
        <f>SUM(H17:H21)</f>
        <v>762</v>
      </c>
      <c r="E13" s="9" t="s">
        <v>12</v>
      </c>
      <c r="F13" s="10">
        <f t="shared" si="0"/>
        <v>314</v>
      </c>
      <c r="G13" s="10">
        <v>198</v>
      </c>
      <c r="H13" s="10">
        <v>116</v>
      </c>
      <c r="I13" s="9" t="s">
        <v>13</v>
      </c>
      <c r="J13" s="10">
        <f t="shared" si="1"/>
        <v>665</v>
      </c>
      <c r="K13" s="62">
        <v>310</v>
      </c>
      <c r="L13" s="63">
        <v>355</v>
      </c>
    </row>
    <row r="14" spans="1:14" ht="18" customHeight="1" x14ac:dyDescent="0.15">
      <c r="A14" s="6" t="s">
        <v>112</v>
      </c>
      <c r="B14" s="10">
        <f>SUM(F22:F26)</f>
        <v>1882</v>
      </c>
      <c r="C14" s="10">
        <f>SUM(G22:G26)</f>
        <v>941</v>
      </c>
      <c r="D14" s="10">
        <f>SUM(H22:H26)</f>
        <v>941</v>
      </c>
      <c r="E14" s="9" t="s">
        <v>14</v>
      </c>
      <c r="F14" s="10">
        <f t="shared" si="0"/>
        <v>357</v>
      </c>
      <c r="G14" s="10">
        <v>193</v>
      </c>
      <c r="H14" s="10">
        <v>164</v>
      </c>
      <c r="I14" s="9" t="s">
        <v>15</v>
      </c>
      <c r="J14" s="10">
        <f t="shared" si="1"/>
        <v>724</v>
      </c>
      <c r="K14" s="62">
        <v>334</v>
      </c>
      <c r="L14" s="63">
        <v>390</v>
      </c>
    </row>
    <row r="15" spans="1:14" ht="18" customHeight="1" x14ac:dyDescent="0.15">
      <c r="A15" s="6" t="s">
        <v>113</v>
      </c>
      <c r="B15" s="11">
        <f>SUM(F27:F31)</f>
        <v>2390</v>
      </c>
      <c r="C15" s="11">
        <f>SUM(G27:G31)</f>
        <v>1186</v>
      </c>
      <c r="D15" s="11">
        <f>SUM(H27:H31)</f>
        <v>1204</v>
      </c>
      <c r="E15" s="9" t="s">
        <v>16</v>
      </c>
      <c r="F15" s="10">
        <f t="shared" si="0"/>
        <v>334</v>
      </c>
      <c r="G15" s="10">
        <v>188</v>
      </c>
      <c r="H15" s="10">
        <v>146</v>
      </c>
      <c r="I15" s="9" t="s">
        <v>17</v>
      </c>
      <c r="J15" s="10">
        <f t="shared" si="1"/>
        <v>771</v>
      </c>
      <c r="K15" s="62">
        <v>371</v>
      </c>
      <c r="L15" s="63">
        <v>400</v>
      </c>
    </row>
    <row r="16" spans="1:14" ht="18" customHeight="1" x14ac:dyDescent="0.15">
      <c r="A16" s="6" t="s">
        <v>114</v>
      </c>
      <c r="B16" s="10">
        <f>SUM(F32:F36)</f>
        <v>3018</v>
      </c>
      <c r="C16" s="10">
        <f>SUM(G32:G36)</f>
        <v>1514</v>
      </c>
      <c r="D16" s="10">
        <f>SUM(H32:H36)</f>
        <v>1504</v>
      </c>
      <c r="E16" s="9" t="s">
        <v>18</v>
      </c>
      <c r="F16" s="10">
        <f t="shared" si="0"/>
        <v>297</v>
      </c>
      <c r="G16" s="10">
        <v>156</v>
      </c>
      <c r="H16" s="10">
        <v>141</v>
      </c>
      <c r="I16" s="9" t="s">
        <v>19</v>
      </c>
      <c r="J16" s="10">
        <f t="shared" si="1"/>
        <v>846</v>
      </c>
      <c r="K16" s="62">
        <v>414</v>
      </c>
      <c r="L16" s="63">
        <v>432</v>
      </c>
    </row>
    <row r="17" spans="1:12" ht="18" customHeight="1" x14ac:dyDescent="0.15">
      <c r="A17" s="6" t="s">
        <v>115</v>
      </c>
      <c r="B17" s="11">
        <f>SUM(F37:F41)</f>
        <v>3086</v>
      </c>
      <c r="C17" s="11">
        <f>SUM(G37:G41)</f>
        <v>1589</v>
      </c>
      <c r="D17" s="11">
        <f>SUM(H37:H41)</f>
        <v>1497</v>
      </c>
      <c r="E17" s="9" t="s">
        <v>20</v>
      </c>
      <c r="F17" s="10">
        <f t="shared" si="0"/>
        <v>325</v>
      </c>
      <c r="G17" s="10">
        <v>174</v>
      </c>
      <c r="H17" s="10">
        <v>151</v>
      </c>
      <c r="I17" s="9" t="s">
        <v>21</v>
      </c>
      <c r="J17" s="10">
        <f t="shared" si="1"/>
        <v>806</v>
      </c>
      <c r="K17" s="62">
        <v>374</v>
      </c>
      <c r="L17" s="63">
        <v>432</v>
      </c>
    </row>
    <row r="18" spans="1:12" ht="18" customHeight="1" x14ac:dyDescent="0.15">
      <c r="A18" s="6" t="s">
        <v>116</v>
      </c>
      <c r="B18" s="10">
        <f>SUM(F42:F46)</f>
        <v>2715</v>
      </c>
      <c r="C18" s="10">
        <f>SUM(G42:G46)</f>
        <v>1340</v>
      </c>
      <c r="D18" s="10">
        <f>SUM(H42:H46)</f>
        <v>1375</v>
      </c>
      <c r="E18" s="9" t="s">
        <v>22</v>
      </c>
      <c r="F18" s="10">
        <f t="shared" si="0"/>
        <v>333</v>
      </c>
      <c r="G18" s="10">
        <v>175</v>
      </c>
      <c r="H18" s="10">
        <v>158</v>
      </c>
      <c r="I18" s="9" t="s">
        <v>23</v>
      </c>
      <c r="J18" s="10">
        <f t="shared" si="1"/>
        <v>1014</v>
      </c>
      <c r="K18" s="62">
        <v>494</v>
      </c>
      <c r="L18" s="63">
        <v>520</v>
      </c>
    </row>
    <row r="19" spans="1:12" ht="18" customHeight="1" x14ac:dyDescent="0.15">
      <c r="A19" s="6" t="s">
        <v>117</v>
      </c>
      <c r="B19" s="11">
        <f>SUM(J5:J9)</f>
        <v>2801</v>
      </c>
      <c r="C19" s="11">
        <f>SUM(K5:K9)</f>
        <v>1408</v>
      </c>
      <c r="D19" s="11">
        <f>SUM(L5:L9)</f>
        <v>1393</v>
      </c>
      <c r="E19" s="9" t="s">
        <v>24</v>
      </c>
      <c r="F19" s="10">
        <f t="shared" si="0"/>
        <v>335</v>
      </c>
      <c r="G19" s="10">
        <v>184</v>
      </c>
      <c r="H19" s="10">
        <v>151</v>
      </c>
      <c r="I19" s="9" t="s">
        <v>25</v>
      </c>
      <c r="J19" s="10">
        <f t="shared" si="1"/>
        <v>1020</v>
      </c>
      <c r="K19" s="62">
        <v>522</v>
      </c>
      <c r="L19" s="63">
        <v>498</v>
      </c>
    </row>
    <row r="20" spans="1:12" ht="18" customHeight="1" x14ac:dyDescent="0.15">
      <c r="A20" s="6" t="s">
        <v>118</v>
      </c>
      <c r="B20" s="10">
        <f>SUM(J10:J14)</f>
        <v>3218</v>
      </c>
      <c r="C20" s="10">
        <f>SUM(K10:K14)</f>
        <v>1562</v>
      </c>
      <c r="D20" s="10">
        <f>SUM(L10:L14)</f>
        <v>1656</v>
      </c>
      <c r="E20" s="9" t="s">
        <v>26</v>
      </c>
      <c r="F20" s="10">
        <f t="shared" si="0"/>
        <v>299</v>
      </c>
      <c r="G20" s="10">
        <v>164</v>
      </c>
      <c r="H20" s="10">
        <v>135</v>
      </c>
      <c r="I20" s="9" t="s">
        <v>27</v>
      </c>
      <c r="J20" s="10">
        <f t="shared" si="1"/>
        <v>1107</v>
      </c>
      <c r="K20" s="62">
        <v>516</v>
      </c>
      <c r="L20" s="63">
        <v>591</v>
      </c>
    </row>
    <row r="21" spans="1:12" ht="18" customHeight="1" x14ac:dyDescent="0.15">
      <c r="A21" s="6" t="s">
        <v>119</v>
      </c>
      <c r="B21" s="11">
        <f>SUM(J15:J19)</f>
        <v>4457</v>
      </c>
      <c r="C21" s="11">
        <f>SUM(K15:K19)</f>
        <v>2175</v>
      </c>
      <c r="D21" s="11">
        <f>SUM(L15:L19)</f>
        <v>2282</v>
      </c>
      <c r="E21" s="9" t="s">
        <v>28</v>
      </c>
      <c r="F21" s="10">
        <f t="shared" si="0"/>
        <v>339</v>
      </c>
      <c r="G21" s="10">
        <v>172</v>
      </c>
      <c r="H21" s="10">
        <v>167</v>
      </c>
      <c r="I21" s="9" t="s">
        <v>29</v>
      </c>
      <c r="J21" s="10">
        <f t="shared" si="1"/>
        <v>845</v>
      </c>
      <c r="K21" s="62">
        <v>403</v>
      </c>
      <c r="L21" s="63">
        <v>442</v>
      </c>
    </row>
    <row r="22" spans="1:12" ht="18" customHeight="1" x14ac:dyDescent="0.15">
      <c r="A22" s="6" t="s">
        <v>120</v>
      </c>
      <c r="B22" s="10">
        <f>SUM(J20:J24)</f>
        <v>3925</v>
      </c>
      <c r="C22" s="10">
        <f>SUM(K20:K24)</f>
        <v>1797</v>
      </c>
      <c r="D22" s="10">
        <f>SUM(L20:L24)</f>
        <v>2128</v>
      </c>
      <c r="E22" s="9" t="s">
        <v>30</v>
      </c>
      <c r="F22" s="10">
        <f t="shared" si="0"/>
        <v>352</v>
      </c>
      <c r="G22" s="10">
        <v>174</v>
      </c>
      <c r="H22" s="10">
        <v>178</v>
      </c>
      <c r="I22" s="9" t="s">
        <v>31</v>
      </c>
      <c r="J22" s="10">
        <f t="shared" si="1"/>
        <v>548</v>
      </c>
      <c r="K22" s="62">
        <v>269</v>
      </c>
      <c r="L22" s="63">
        <v>279</v>
      </c>
    </row>
    <row r="23" spans="1:12" ht="18" customHeight="1" x14ac:dyDescent="0.15">
      <c r="A23" s="6" t="s">
        <v>121</v>
      </c>
      <c r="B23" s="11">
        <f>SUM(J25:J29)</f>
        <v>2748</v>
      </c>
      <c r="C23" s="11">
        <f>SUM(K25:K29)</f>
        <v>1188</v>
      </c>
      <c r="D23" s="11">
        <f>SUM(L25:L29)</f>
        <v>1560</v>
      </c>
      <c r="E23" s="9" t="s">
        <v>32</v>
      </c>
      <c r="F23" s="10">
        <f t="shared" si="0"/>
        <v>349</v>
      </c>
      <c r="G23" s="10">
        <v>179</v>
      </c>
      <c r="H23" s="10">
        <v>170</v>
      </c>
      <c r="I23" s="9" t="s">
        <v>33</v>
      </c>
      <c r="J23" s="10">
        <f t="shared" si="1"/>
        <v>670</v>
      </c>
      <c r="K23" s="62">
        <v>281</v>
      </c>
      <c r="L23" s="63">
        <v>389</v>
      </c>
    </row>
    <row r="24" spans="1:12" ht="18" customHeight="1" x14ac:dyDescent="0.15">
      <c r="A24" s="6" t="s">
        <v>122</v>
      </c>
      <c r="B24" s="10">
        <f>SUM(J30:J34)</f>
        <v>2002</v>
      </c>
      <c r="C24" s="10">
        <f>SUM(K30:K34)</f>
        <v>720</v>
      </c>
      <c r="D24" s="10">
        <f>SUM(L30:L34)</f>
        <v>1282</v>
      </c>
      <c r="E24" s="9" t="s">
        <v>34</v>
      </c>
      <c r="F24" s="10">
        <f t="shared" si="0"/>
        <v>380</v>
      </c>
      <c r="G24" s="10">
        <v>178</v>
      </c>
      <c r="H24" s="10">
        <v>202</v>
      </c>
      <c r="I24" s="9" t="s">
        <v>35</v>
      </c>
      <c r="J24" s="10">
        <f t="shared" si="1"/>
        <v>755</v>
      </c>
      <c r="K24" s="62">
        <v>328</v>
      </c>
      <c r="L24" s="63">
        <v>427</v>
      </c>
    </row>
    <row r="25" spans="1:12" ht="18" customHeight="1" x14ac:dyDescent="0.15">
      <c r="A25" s="6" t="s">
        <v>123</v>
      </c>
      <c r="B25" s="11">
        <f>SUM(J35:J39)</f>
        <v>1110</v>
      </c>
      <c r="C25" s="11">
        <f>SUM(K35:K39)</f>
        <v>305</v>
      </c>
      <c r="D25" s="11">
        <f>SUM(L35:L39)</f>
        <v>805</v>
      </c>
      <c r="E25" s="9" t="s">
        <v>36</v>
      </c>
      <c r="F25" s="10">
        <f t="shared" si="0"/>
        <v>405</v>
      </c>
      <c r="G25" s="10">
        <v>214</v>
      </c>
      <c r="H25" s="10">
        <v>191</v>
      </c>
      <c r="I25" s="9" t="s">
        <v>37</v>
      </c>
      <c r="J25" s="10">
        <f t="shared" si="1"/>
        <v>643</v>
      </c>
      <c r="K25" s="62">
        <v>285</v>
      </c>
      <c r="L25" s="63">
        <v>358</v>
      </c>
    </row>
    <row r="26" spans="1:12" ht="18" customHeight="1" x14ac:dyDescent="0.15">
      <c r="A26" s="6" t="s">
        <v>124</v>
      </c>
      <c r="B26" s="10">
        <f>SUM(J40:J44)</f>
        <v>391</v>
      </c>
      <c r="C26" s="10">
        <f>SUM(K40:K44)</f>
        <v>76</v>
      </c>
      <c r="D26" s="10">
        <f>SUM(L40:L44)</f>
        <v>315</v>
      </c>
      <c r="E26" s="9" t="s">
        <v>38</v>
      </c>
      <c r="F26" s="10">
        <f t="shared" si="0"/>
        <v>396</v>
      </c>
      <c r="G26" s="10">
        <v>196</v>
      </c>
      <c r="H26" s="10">
        <v>200</v>
      </c>
      <c r="I26" s="9" t="s">
        <v>39</v>
      </c>
      <c r="J26" s="10">
        <f t="shared" si="1"/>
        <v>626</v>
      </c>
      <c r="K26" s="62">
        <v>271</v>
      </c>
      <c r="L26" s="63">
        <v>355</v>
      </c>
    </row>
    <row r="27" spans="1:12" ht="18" customHeight="1" x14ac:dyDescent="0.15">
      <c r="A27" s="6" t="s">
        <v>125</v>
      </c>
      <c r="B27" s="11">
        <f>J45</f>
        <v>62</v>
      </c>
      <c r="C27" s="11">
        <f>K45</f>
        <v>9</v>
      </c>
      <c r="D27" s="11">
        <f>L45</f>
        <v>53</v>
      </c>
      <c r="E27" s="9" t="s">
        <v>40</v>
      </c>
      <c r="F27" s="10">
        <f t="shared" si="0"/>
        <v>431</v>
      </c>
      <c r="G27" s="10">
        <v>218</v>
      </c>
      <c r="H27" s="10">
        <v>213</v>
      </c>
      <c r="I27" s="9" t="s">
        <v>41</v>
      </c>
      <c r="J27" s="10">
        <f t="shared" si="1"/>
        <v>557</v>
      </c>
      <c r="K27" s="62">
        <v>252</v>
      </c>
      <c r="L27" s="63">
        <v>305</v>
      </c>
    </row>
    <row r="28" spans="1:12" ht="18" customHeight="1" x14ac:dyDescent="0.15">
      <c r="A28" s="6"/>
      <c r="B28" s="10"/>
      <c r="C28" s="10"/>
      <c r="D28" s="11"/>
      <c r="E28" s="9" t="s">
        <v>42</v>
      </c>
      <c r="F28" s="10">
        <f t="shared" si="0"/>
        <v>447</v>
      </c>
      <c r="G28" s="10">
        <v>222</v>
      </c>
      <c r="H28" s="10">
        <v>225</v>
      </c>
      <c r="I28" s="9" t="s">
        <v>43</v>
      </c>
      <c r="J28" s="10">
        <f t="shared" si="1"/>
        <v>523</v>
      </c>
      <c r="K28" s="62">
        <v>211</v>
      </c>
      <c r="L28" s="63">
        <v>312</v>
      </c>
    </row>
    <row r="29" spans="1:12" ht="18" customHeight="1" x14ac:dyDescent="0.15">
      <c r="A29" s="12" t="s">
        <v>126</v>
      </c>
      <c r="B29" s="10">
        <f t="shared" ref="B29:B46" si="2">C29+D29</f>
        <v>197</v>
      </c>
      <c r="C29" s="10">
        <v>97</v>
      </c>
      <c r="D29" s="10">
        <v>100</v>
      </c>
      <c r="E29" s="9" t="s">
        <v>44</v>
      </c>
      <c r="F29" s="10">
        <f t="shared" si="0"/>
        <v>435</v>
      </c>
      <c r="G29" s="10">
        <v>220</v>
      </c>
      <c r="H29" s="10">
        <v>215</v>
      </c>
      <c r="I29" s="9" t="s">
        <v>45</v>
      </c>
      <c r="J29" s="10">
        <f t="shared" si="1"/>
        <v>399</v>
      </c>
      <c r="K29" s="62">
        <v>169</v>
      </c>
      <c r="L29" s="63">
        <v>230</v>
      </c>
    </row>
    <row r="30" spans="1:12" ht="18" customHeight="1" x14ac:dyDescent="0.15">
      <c r="A30" s="12" t="s">
        <v>127</v>
      </c>
      <c r="B30" s="10">
        <f t="shared" si="2"/>
        <v>196</v>
      </c>
      <c r="C30" s="10">
        <v>100</v>
      </c>
      <c r="D30" s="10">
        <v>96</v>
      </c>
      <c r="E30" s="9" t="s">
        <v>46</v>
      </c>
      <c r="F30" s="10">
        <f t="shared" si="0"/>
        <v>498</v>
      </c>
      <c r="G30" s="10">
        <v>248</v>
      </c>
      <c r="H30" s="10">
        <v>250</v>
      </c>
      <c r="I30" s="9" t="s">
        <v>47</v>
      </c>
      <c r="J30" s="10">
        <f t="shared" si="1"/>
        <v>442</v>
      </c>
      <c r="K30" s="62">
        <v>158</v>
      </c>
      <c r="L30" s="63">
        <v>284</v>
      </c>
    </row>
    <row r="31" spans="1:12" ht="18" customHeight="1" x14ac:dyDescent="0.15">
      <c r="A31" s="12" t="s">
        <v>48</v>
      </c>
      <c r="B31" s="10">
        <f t="shared" si="2"/>
        <v>220</v>
      </c>
      <c r="C31" s="10">
        <v>107</v>
      </c>
      <c r="D31" s="10">
        <v>113</v>
      </c>
      <c r="E31" s="9" t="s">
        <v>49</v>
      </c>
      <c r="F31" s="10">
        <f t="shared" si="0"/>
        <v>579</v>
      </c>
      <c r="G31" s="10">
        <v>278</v>
      </c>
      <c r="H31" s="10">
        <v>301</v>
      </c>
      <c r="I31" s="9" t="s">
        <v>50</v>
      </c>
      <c r="J31" s="10">
        <f t="shared" si="1"/>
        <v>450</v>
      </c>
      <c r="K31" s="62">
        <v>181</v>
      </c>
      <c r="L31" s="63">
        <v>269</v>
      </c>
    </row>
    <row r="32" spans="1:12" ht="18" customHeight="1" x14ac:dyDescent="0.15">
      <c r="A32" s="12" t="s">
        <v>51</v>
      </c>
      <c r="B32" s="10">
        <f t="shared" si="2"/>
        <v>202</v>
      </c>
      <c r="C32" s="10">
        <v>125</v>
      </c>
      <c r="D32" s="10">
        <v>77</v>
      </c>
      <c r="E32" s="9" t="s">
        <v>52</v>
      </c>
      <c r="F32" s="10">
        <f t="shared" si="0"/>
        <v>542</v>
      </c>
      <c r="G32" s="10">
        <v>278</v>
      </c>
      <c r="H32" s="10">
        <v>264</v>
      </c>
      <c r="I32" s="9" t="s">
        <v>53</v>
      </c>
      <c r="J32" s="10">
        <f t="shared" si="1"/>
        <v>421</v>
      </c>
      <c r="K32" s="62">
        <v>146</v>
      </c>
      <c r="L32" s="63">
        <v>275</v>
      </c>
    </row>
    <row r="33" spans="1:12" ht="18" customHeight="1" x14ac:dyDescent="0.15">
      <c r="A33" s="12" t="s">
        <v>54</v>
      </c>
      <c r="B33" s="10">
        <f t="shared" si="2"/>
        <v>212</v>
      </c>
      <c r="C33" s="10">
        <v>113</v>
      </c>
      <c r="D33" s="10">
        <v>99</v>
      </c>
      <c r="E33" s="9" t="s">
        <v>55</v>
      </c>
      <c r="F33" s="10">
        <f t="shared" si="0"/>
        <v>601</v>
      </c>
      <c r="G33" s="10">
        <v>318</v>
      </c>
      <c r="H33" s="10">
        <v>283</v>
      </c>
      <c r="I33" s="9" t="s">
        <v>56</v>
      </c>
      <c r="J33" s="10">
        <f t="shared" si="1"/>
        <v>370</v>
      </c>
      <c r="K33" s="62">
        <v>141</v>
      </c>
      <c r="L33" s="63">
        <v>229</v>
      </c>
    </row>
    <row r="34" spans="1:12" ht="18" customHeight="1" x14ac:dyDescent="0.15">
      <c r="A34" s="12" t="s">
        <v>57</v>
      </c>
      <c r="B34" s="10">
        <f t="shared" si="2"/>
        <v>237</v>
      </c>
      <c r="C34" s="10">
        <v>133</v>
      </c>
      <c r="D34" s="10">
        <v>104</v>
      </c>
      <c r="E34" s="9" t="s">
        <v>58</v>
      </c>
      <c r="F34" s="10">
        <f t="shared" si="0"/>
        <v>605</v>
      </c>
      <c r="G34" s="10">
        <v>287</v>
      </c>
      <c r="H34" s="10">
        <v>318</v>
      </c>
      <c r="I34" s="9" t="s">
        <v>59</v>
      </c>
      <c r="J34" s="10">
        <f t="shared" si="1"/>
        <v>319</v>
      </c>
      <c r="K34" s="62">
        <v>94</v>
      </c>
      <c r="L34" s="63">
        <v>225</v>
      </c>
    </row>
    <row r="35" spans="1:12" ht="18" customHeight="1" x14ac:dyDescent="0.15">
      <c r="A35" s="12" t="s">
        <v>60</v>
      </c>
      <c r="B35" s="10">
        <f t="shared" si="2"/>
        <v>232</v>
      </c>
      <c r="C35" s="10">
        <v>139</v>
      </c>
      <c r="D35" s="10">
        <v>93</v>
      </c>
      <c r="E35" s="9" t="s">
        <v>61</v>
      </c>
      <c r="F35" s="10">
        <f t="shared" si="0"/>
        <v>624</v>
      </c>
      <c r="G35" s="10">
        <v>314</v>
      </c>
      <c r="H35" s="10">
        <v>310</v>
      </c>
      <c r="I35" s="9" t="s">
        <v>62</v>
      </c>
      <c r="J35" s="10">
        <f t="shared" si="1"/>
        <v>310</v>
      </c>
      <c r="K35" s="62">
        <v>97</v>
      </c>
      <c r="L35" s="63">
        <v>213</v>
      </c>
    </row>
    <row r="36" spans="1:12" ht="18" customHeight="1" x14ac:dyDescent="0.15">
      <c r="A36" s="12" t="s">
        <v>63</v>
      </c>
      <c r="B36" s="10">
        <f t="shared" si="2"/>
        <v>270</v>
      </c>
      <c r="C36" s="10">
        <v>129</v>
      </c>
      <c r="D36" s="10">
        <v>141</v>
      </c>
      <c r="E36" s="9" t="s">
        <v>64</v>
      </c>
      <c r="F36" s="10">
        <f t="shared" si="0"/>
        <v>646</v>
      </c>
      <c r="G36" s="10">
        <v>317</v>
      </c>
      <c r="H36" s="10">
        <v>329</v>
      </c>
      <c r="I36" s="9" t="s">
        <v>65</v>
      </c>
      <c r="J36" s="10">
        <f t="shared" si="1"/>
        <v>256</v>
      </c>
      <c r="K36" s="62">
        <v>78</v>
      </c>
      <c r="L36" s="63">
        <v>178</v>
      </c>
    </row>
    <row r="37" spans="1:12" ht="18" customHeight="1" x14ac:dyDescent="0.15">
      <c r="A37" s="12" t="s">
        <v>66</v>
      </c>
      <c r="B37" s="10">
        <f t="shared" si="2"/>
        <v>282</v>
      </c>
      <c r="C37" s="10">
        <v>147</v>
      </c>
      <c r="D37" s="10">
        <v>135</v>
      </c>
      <c r="E37" s="9" t="s">
        <v>67</v>
      </c>
      <c r="F37" s="10">
        <f t="shared" si="0"/>
        <v>624</v>
      </c>
      <c r="G37" s="10">
        <v>312</v>
      </c>
      <c r="H37" s="10">
        <v>312</v>
      </c>
      <c r="I37" s="9" t="s">
        <v>68</v>
      </c>
      <c r="J37" s="10">
        <f t="shared" si="1"/>
        <v>219</v>
      </c>
      <c r="K37" s="62">
        <v>54</v>
      </c>
      <c r="L37" s="63">
        <v>165</v>
      </c>
    </row>
    <row r="38" spans="1:12" ht="18" customHeight="1" x14ac:dyDescent="0.15">
      <c r="A38" s="12" t="s">
        <v>69</v>
      </c>
      <c r="B38" s="10">
        <f t="shared" si="2"/>
        <v>272</v>
      </c>
      <c r="C38" s="10">
        <v>149</v>
      </c>
      <c r="D38" s="10">
        <v>123</v>
      </c>
      <c r="E38" s="9" t="s">
        <v>70</v>
      </c>
      <c r="F38" s="10">
        <f t="shared" si="0"/>
        <v>654</v>
      </c>
      <c r="G38" s="10">
        <v>339</v>
      </c>
      <c r="H38" s="10">
        <v>315</v>
      </c>
      <c r="I38" s="9" t="s">
        <v>71</v>
      </c>
      <c r="J38" s="10">
        <f t="shared" si="1"/>
        <v>179</v>
      </c>
      <c r="K38" s="62">
        <v>40</v>
      </c>
      <c r="L38" s="63">
        <v>139</v>
      </c>
    </row>
    <row r="39" spans="1:12" ht="18" customHeight="1" x14ac:dyDescent="0.15">
      <c r="A39" s="12" t="s">
        <v>72</v>
      </c>
      <c r="B39" s="10">
        <f t="shared" si="2"/>
        <v>332</v>
      </c>
      <c r="C39" s="10">
        <v>165</v>
      </c>
      <c r="D39" s="10">
        <v>167</v>
      </c>
      <c r="E39" s="9" t="s">
        <v>73</v>
      </c>
      <c r="F39" s="10">
        <f t="shared" si="0"/>
        <v>594</v>
      </c>
      <c r="G39" s="10">
        <v>311</v>
      </c>
      <c r="H39" s="10">
        <v>283</v>
      </c>
      <c r="I39" s="9" t="s">
        <v>74</v>
      </c>
      <c r="J39" s="10">
        <f t="shared" si="1"/>
        <v>146</v>
      </c>
      <c r="K39" s="62">
        <v>36</v>
      </c>
      <c r="L39" s="63">
        <v>110</v>
      </c>
    </row>
    <row r="40" spans="1:12" ht="18" customHeight="1" x14ac:dyDescent="0.15">
      <c r="A40" s="12" t="s">
        <v>75</v>
      </c>
      <c r="B40" s="10">
        <f t="shared" si="2"/>
        <v>321</v>
      </c>
      <c r="C40" s="10">
        <v>151</v>
      </c>
      <c r="D40" s="10">
        <v>170</v>
      </c>
      <c r="E40" s="9" t="s">
        <v>76</v>
      </c>
      <c r="F40" s="10">
        <f t="shared" si="0"/>
        <v>621</v>
      </c>
      <c r="G40" s="10">
        <v>339</v>
      </c>
      <c r="H40" s="10">
        <v>282</v>
      </c>
      <c r="I40" s="9" t="s">
        <v>77</v>
      </c>
      <c r="J40" s="10">
        <f t="shared" si="1"/>
        <v>122</v>
      </c>
      <c r="K40" s="62">
        <v>29</v>
      </c>
      <c r="L40" s="63">
        <v>93</v>
      </c>
    </row>
    <row r="41" spans="1:12" ht="18" customHeight="1" x14ac:dyDescent="0.15">
      <c r="A41" s="12" t="s">
        <v>78</v>
      </c>
      <c r="B41" s="10">
        <f t="shared" si="2"/>
        <v>334</v>
      </c>
      <c r="C41" s="10">
        <v>196</v>
      </c>
      <c r="D41" s="10">
        <v>138</v>
      </c>
      <c r="E41" s="9" t="s">
        <v>79</v>
      </c>
      <c r="F41" s="10">
        <f t="shared" si="0"/>
        <v>593</v>
      </c>
      <c r="G41" s="10">
        <v>288</v>
      </c>
      <c r="H41" s="10">
        <v>305</v>
      </c>
      <c r="I41" s="9" t="s">
        <v>80</v>
      </c>
      <c r="J41" s="10">
        <f t="shared" si="1"/>
        <v>95</v>
      </c>
      <c r="K41" s="62">
        <v>22</v>
      </c>
      <c r="L41" s="63">
        <v>73</v>
      </c>
    </row>
    <row r="42" spans="1:12" ht="18" customHeight="1" x14ac:dyDescent="0.15">
      <c r="A42" s="12" t="s">
        <v>81</v>
      </c>
      <c r="B42" s="10">
        <f t="shared" si="2"/>
        <v>355</v>
      </c>
      <c r="C42" s="10">
        <v>186</v>
      </c>
      <c r="D42" s="10">
        <v>169</v>
      </c>
      <c r="E42" s="9" t="s">
        <v>82</v>
      </c>
      <c r="F42" s="10">
        <f t="shared" si="0"/>
        <v>611</v>
      </c>
      <c r="G42" s="10">
        <v>313</v>
      </c>
      <c r="H42" s="10">
        <v>298</v>
      </c>
      <c r="I42" s="9" t="s">
        <v>83</v>
      </c>
      <c r="J42" s="10">
        <f t="shared" si="1"/>
        <v>67</v>
      </c>
      <c r="K42" s="62">
        <v>11</v>
      </c>
      <c r="L42" s="63">
        <v>56</v>
      </c>
    </row>
    <row r="43" spans="1:12" ht="18" customHeight="1" x14ac:dyDescent="0.15">
      <c r="A43" s="12" t="s">
        <v>84</v>
      </c>
      <c r="B43" s="10">
        <f t="shared" si="2"/>
        <v>332</v>
      </c>
      <c r="C43" s="10">
        <v>169</v>
      </c>
      <c r="D43" s="10">
        <v>163</v>
      </c>
      <c r="E43" s="9" t="s">
        <v>85</v>
      </c>
      <c r="F43" s="10">
        <f t="shared" si="0"/>
        <v>485</v>
      </c>
      <c r="G43" s="10">
        <v>231</v>
      </c>
      <c r="H43" s="10">
        <v>254</v>
      </c>
      <c r="I43" s="9" t="s">
        <v>86</v>
      </c>
      <c r="J43" s="10">
        <f t="shared" si="1"/>
        <v>65</v>
      </c>
      <c r="K43" s="62">
        <v>6</v>
      </c>
      <c r="L43" s="63">
        <v>59</v>
      </c>
    </row>
    <row r="44" spans="1:12" ht="18" customHeight="1" x14ac:dyDescent="0.15">
      <c r="A44" s="12" t="s">
        <v>87</v>
      </c>
      <c r="B44" s="10">
        <f t="shared" si="2"/>
        <v>381</v>
      </c>
      <c r="C44" s="10">
        <v>212</v>
      </c>
      <c r="D44" s="10">
        <v>169</v>
      </c>
      <c r="E44" s="9" t="s">
        <v>88</v>
      </c>
      <c r="F44" s="10">
        <f t="shared" si="0"/>
        <v>529</v>
      </c>
      <c r="G44" s="10">
        <v>259</v>
      </c>
      <c r="H44" s="10">
        <v>270</v>
      </c>
      <c r="I44" s="9" t="s">
        <v>89</v>
      </c>
      <c r="J44" s="10">
        <f t="shared" si="1"/>
        <v>42</v>
      </c>
      <c r="K44" s="62">
        <v>8</v>
      </c>
      <c r="L44" s="63">
        <v>34</v>
      </c>
    </row>
    <row r="45" spans="1:12" ht="18" customHeight="1" x14ac:dyDescent="0.15">
      <c r="A45" s="12" t="s">
        <v>90</v>
      </c>
      <c r="B45" s="10">
        <f t="shared" si="2"/>
        <v>393</v>
      </c>
      <c r="C45" s="10">
        <v>228</v>
      </c>
      <c r="D45" s="10">
        <v>165</v>
      </c>
      <c r="E45" s="9" t="s">
        <v>91</v>
      </c>
      <c r="F45" s="10">
        <f t="shared" si="0"/>
        <v>595</v>
      </c>
      <c r="G45" s="10">
        <v>308</v>
      </c>
      <c r="H45" s="10">
        <v>287</v>
      </c>
      <c r="I45" s="9" t="s">
        <v>125</v>
      </c>
      <c r="J45" s="10">
        <f t="shared" si="1"/>
        <v>62</v>
      </c>
      <c r="K45" s="62">
        <v>9</v>
      </c>
      <c r="L45" s="63">
        <v>53</v>
      </c>
    </row>
    <row r="46" spans="1:12" ht="18" customHeight="1" x14ac:dyDescent="0.15">
      <c r="A46" s="12" t="s">
        <v>92</v>
      </c>
      <c r="B46" s="10">
        <f t="shared" si="2"/>
        <v>388</v>
      </c>
      <c r="C46" s="10">
        <v>211</v>
      </c>
      <c r="D46" s="10">
        <v>177</v>
      </c>
      <c r="E46" s="9" t="s">
        <v>93</v>
      </c>
      <c r="F46" s="10">
        <f t="shared" si="0"/>
        <v>495</v>
      </c>
      <c r="G46" s="10">
        <v>229</v>
      </c>
      <c r="H46" s="10">
        <v>266</v>
      </c>
      <c r="I46" s="5"/>
      <c r="J46" s="22"/>
      <c r="K46" s="22"/>
      <c r="L46" s="22"/>
    </row>
    <row r="47" spans="1:12" ht="18" customHeight="1" x14ac:dyDescent="0.15"/>
    <row r="48" spans="1:12" ht="18" customHeight="1" x14ac:dyDescent="0.15"/>
    <row r="49" spans="1:12" ht="18" customHeight="1" x14ac:dyDescent="0.15">
      <c r="A49" s="20"/>
      <c r="B49" s="94"/>
      <c r="C49" s="94"/>
      <c r="D49" s="1"/>
      <c r="E49" s="2"/>
      <c r="F49" s="1"/>
      <c r="G49" s="1"/>
      <c r="H49" s="1"/>
      <c r="I49" s="2"/>
      <c r="J49" s="95" t="str">
        <f>I2</f>
        <v>令和5年5月1日現在</v>
      </c>
      <c r="K49" s="96"/>
      <c r="L49" s="96"/>
    </row>
    <row r="50" spans="1:12" ht="18" customHeight="1" x14ac:dyDescent="0.15">
      <c r="A50" s="19"/>
      <c r="B50" s="15"/>
      <c r="C50" s="13"/>
      <c r="D50" s="1"/>
      <c r="E50" s="2"/>
      <c r="F50" s="1"/>
      <c r="G50" s="1"/>
      <c r="H50" s="1"/>
      <c r="J50" s="17"/>
      <c r="K50" s="17"/>
      <c r="L50" s="18" t="s">
        <v>129</v>
      </c>
    </row>
    <row r="51" spans="1:12" ht="18" customHeight="1" x14ac:dyDescent="0.15">
      <c r="A51" s="3" t="s">
        <v>94</v>
      </c>
      <c r="B51" s="3" t="s">
        <v>95</v>
      </c>
      <c r="C51" s="3" t="s">
        <v>96</v>
      </c>
      <c r="D51" s="7" t="s">
        <v>97</v>
      </c>
      <c r="E51" s="5" t="s">
        <v>98</v>
      </c>
      <c r="F51" s="6" t="s">
        <v>95</v>
      </c>
      <c r="G51" s="6" t="s">
        <v>96</v>
      </c>
      <c r="H51" s="7" t="s">
        <v>97</v>
      </c>
      <c r="I51" s="5" t="s">
        <v>98</v>
      </c>
      <c r="J51" s="6" t="s">
        <v>95</v>
      </c>
      <c r="K51" s="6" t="s">
        <v>96</v>
      </c>
      <c r="L51" s="6" t="s">
        <v>97</v>
      </c>
    </row>
    <row r="52" spans="1:12" ht="18" customHeight="1" x14ac:dyDescent="0.15">
      <c r="A52" s="23" t="s">
        <v>99</v>
      </c>
      <c r="B52" s="24">
        <f>SUM(B54:B74)</f>
        <v>43854</v>
      </c>
      <c r="C52" s="25">
        <f>SUM(C54:C74)</f>
        <v>21319</v>
      </c>
      <c r="D52" s="24">
        <f>SUM(D54:D74)</f>
        <v>22535</v>
      </c>
      <c r="E52" s="26" t="s">
        <v>131</v>
      </c>
      <c r="F52" s="48">
        <f t="shared" ref="F52:F93" si="3">+G52+H52</f>
        <v>301</v>
      </c>
      <c r="G52" s="49">
        <v>148</v>
      </c>
      <c r="H52" s="53">
        <v>153</v>
      </c>
      <c r="I52" s="26" t="s">
        <v>137</v>
      </c>
      <c r="J52" s="48">
        <f t="shared" ref="J52:J92" si="4">+K52+L52</f>
        <v>524</v>
      </c>
      <c r="K52" s="60">
        <v>267</v>
      </c>
      <c r="L52" s="61">
        <v>257</v>
      </c>
    </row>
    <row r="53" spans="1:12" ht="18" customHeight="1" x14ac:dyDescent="0.15">
      <c r="A53" s="23"/>
      <c r="B53" s="27"/>
      <c r="C53" s="27"/>
      <c r="D53" s="28"/>
      <c r="E53" s="26" t="s">
        <v>138</v>
      </c>
      <c r="F53" s="48">
        <f t="shared" si="3"/>
        <v>285</v>
      </c>
      <c r="G53" s="49">
        <v>142</v>
      </c>
      <c r="H53" s="53">
        <v>143</v>
      </c>
      <c r="I53" s="26" t="s">
        <v>139</v>
      </c>
      <c r="J53" s="48">
        <f t="shared" si="4"/>
        <v>520</v>
      </c>
      <c r="K53" s="62">
        <v>276</v>
      </c>
      <c r="L53" s="63">
        <v>244</v>
      </c>
    </row>
    <row r="54" spans="1:12" ht="18" customHeight="1" x14ac:dyDescent="0.15">
      <c r="A54" s="23" t="s">
        <v>140</v>
      </c>
      <c r="B54" s="28">
        <f>SUM(B76:B80)</f>
        <v>1024</v>
      </c>
      <c r="C54" s="29">
        <f>SUM(C76:C80)</f>
        <v>540</v>
      </c>
      <c r="D54" s="30">
        <f>SUM(D76:D80)</f>
        <v>484</v>
      </c>
      <c r="E54" s="26" t="s">
        <v>0</v>
      </c>
      <c r="F54" s="48">
        <f t="shared" si="3"/>
        <v>307</v>
      </c>
      <c r="G54" s="49">
        <v>176</v>
      </c>
      <c r="H54" s="53">
        <v>131</v>
      </c>
      <c r="I54" s="26" t="s">
        <v>1</v>
      </c>
      <c r="J54" s="48">
        <f t="shared" si="4"/>
        <v>563</v>
      </c>
      <c r="K54" s="62">
        <v>274</v>
      </c>
      <c r="L54" s="63">
        <v>289</v>
      </c>
    </row>
    <row r="55" spans="1:12" ht="18" customHeight="1" x14ac:dyDescent="0.15">
      <c r="A55" s="23" t="s">
        <v>141</v>
      </c>
      <c r="B55" s="27">
        <f>SUM(B81:B85)</f>
        <v>1288</v>
      </c>
      <c r="C55" s="29">
        <f>SUM(C81:C85)</f>
        <v>695</v>
      </c>
      <c r="D55" s="30">
        <f>SUM(D81:D85)</f>
        <v>593</v>
      </c>
      <c r="E55" s="26" t="s">
        <v>2</v>
      </c>
      <c r="F55" s="48">
        <f t="shared" si="3"/>
        <v>320</v>
      </c>
      <c r="G55" s="49">
        <v>162</v>
      </c>
      <c r="H55" s="54">
        <v>158</v>
      </c>
      <c r="I55" s="26" t="s">
        <v>3</v>
      </c>
      <c r="J55" s="48">
        <f t="shared" si="4"/>
        <v>582</v>
      </c>
      <c r="K55" s="62">
        <v>290</v>
      </c>
      <c r="L55" s="63">
        <v>292</v>
      </c>
    </row>
    <row r="56" spans="1:12" ht="18" customHeight="1" x14ac:dyDescent="0.15">
      <c r="A56" s="23" t="s">
        <v>142</v>
      </c>
      <c r="B56" s="27">
        <f>SUM(B86:B90)</f>
        <v>1667</v>
      </c>
      <c r="C56" s="29">
        <f>SUM(C86:C90)</f>
        <v>864</v>
      </c>
      <c r="D56" s="30">
        <f>SUM(D86:D90)</f>
        <v>803</v>
      </c>
      <c r="E56" s="26" t="s">
        <v>4</v>
      </c>
      <c r="F56" s="48">
        <f t="shared" si="3"/>
        <v>262</v>
      </c>
      <c r="G56" s="49">
        <v>146</v>
      </c>
      <c r="H56" s="53">
        <v>116</v>
      </c>
      <c r="I56" s="26" t="s">
        <v>5</v>
      </c>
      <c r="J56" s="48">
        <f t="shared" si="4"/>
        <v>585</v>
      </c>
      <c r="K56" s="62">
        <v>298</v>
      </c>
      <c r="L56" s="63">
        <v>287</v>
      </c>
    </row>
    <row r="57" spans="1:12" ht="18" customHeight="1" x14ac:dyDescent="0.15">
      <c r="A57" s="23" t="s">
        <v>143</v>
      </c>
      <c r="B57" s="27">
        <f>+B91+B92+B93+F52+F53</f>
        <v>1742</v>
      </c>
      <c r="C57" s="30">
        <f>+C91+C92+C93+G52+G53</f>
        <v>937</v>
      </c>
      <c r="D57" s="30">
        <f>+D91+D92+D93+H52+H53</f>
        <v>805</v>
      </c>
      <c r="E57" s="26" t="s">
        <v>6</v>
      </c>
      <c r="F57" s="48">
        <f t="shared" si="3"/>
        <v>272</v>
      </c>
      <c r="G57" s="49">
        <v>146</v>
      </c>
      <c r="H57" s="53">
        <v>126</v>
      </c>
      <c r="I57" s="26" t="s">
        <v>7</v>
      </c>
      <c r="J57" s="48">
        <f t="shared" si="4"/>
        <v>613</v>
      </c>
      <c r="K57" s="62">
        <v>315</v>
      </c>
      <c r="L57" s="63">
        <v>298</v>
      </c>
    </row>
    <row r="58" spans="1:12" ht="18" customHeight="1" x14ac:dyDescent="0.15">
      <c r="A58" s="23" t="s">
        <v>144</v>
      </c>
      <c r="B58" s="27">
        <f>SUM(F54:F58)</f>
        <v>1504</v>
      </c>
      <c r="C58" s="31">
        <f>SUM(G54:G58)</f>
        <v>823</v>
      </c>
      <c r="D58" s="32">
        <f>SUM(H54:H58)</f>
        <v>681</v>
      </c>
      <c r="E58" s="26" t="s">
        <v>8</v>
      </c>
      <c r="F58" s="48">
        <f t="shared" si="3"/>
        <v>343</v>
      </c>
      <c r="G58" s="49">
        <v>193</v>
      </c>
      <c r="H58" s="53">
        <v>150</v>
      </c>
      <c r="I58" s="26" t="s">
        <v>9</v>
      </c>
      <c r="J58" s="48">
        <f t="shared" si="4"/>
        <v>588</v>
      </c>
      <c r="K58" s="62">
        <v>287</v>
      </c>
      <c r="L58" s="63">
        <v>301</v>
      </c>
    </row>
    <row r="59" spans="1:12" ht="18" customHeight="1" x14ac:dyDescent="0.15">
      <c r="A59" s="23" t="s">
        <v>145</v>
      </c>
      <c r="B59" s="27">
        <f>SUM(F59:F63)</f>
        <v>1518</v>
      </c>
      <c r="C59" s="29">
        <f>SUM(G59:G63)</f>
        <v>861</v>
      </c>
      <c r="D59" s="30">
        <f>SUM(H59:H63)</f>
        <v>657</v>
      </c>
      <c r="E59" s="26" t="s">
        <v>10</v>
      </c>
      <c r="F59" s="48">
        <f t="shared" si="3"/>
        <v>305</v>
      </c>
      <c r="G59" s="49">
        <v>169</v>
      </c>
      <c r="H59" s="53">
        <v>136</v>
      </c>
      <c r="I59" s="26" t="s">
        <v>11</v>
      </c>
      <c r="J59" s="48">
        <f t="shared" si="4"/>
        <v>617</v>
      </c>
      <c r="K59" s="62">
        <v>312</v>
      </c>
      <c r="L59" s="63">
        <v>305</v>
      </c>
    </row>
    <row r="60" spans="1:12" ht="18" customHeight="1" x14ac:dyDescent="0.15">
      <c r="A60" s="23" t="s">
        <v>146</v>
      </c>
      <c r="B60" s="27">
        <f>SUM(F64:F68)</f>
        <v>1577</v>
      </c>
      <c r="C60" s="29">
        <f>SUM(G64:G68)</f>
        <v>848</v>
      </c>
      <c r="D60" s="30">
        <f>SUM(H64:H68)</f>
        <v>729</v>
      </c>
      <c r="E60" s="26" t="s">
        <v>12</v>
      </c>
      <c r="F60" s="48">
        <f t="shared" si="3"/>
        <v>291</v>
      </c>
      <c r="G60" s="49">
        <v>189</v>
      </c>
      <c r="H60" s="53">
        <v>102</v>
      </c>
      <c r="I60" s="26" t="s">
        <v>13</v>
      </c>
      <c r="J60" s="48">
        <f t="shared" si="4"/>
        <v>659</v>
      </c>
      <c r="K60" s="62">
        <v>309</v>
      </c>
      <c r="L60" s="63">
        <v>350</v>
      </c>
    </row>
    <row r="61" spans="1:12" ht="18" customHeight="1" x14ac:dyDescent="0.15">
      <c r="A61" s="23" t="s">
        <v>147</v>
      </c>
      <c r="B61" s="27">
        <f>SUM(F69:F73)</f>
        <v>1854</v>
      </c>
      <c r="C61" s="29">
        <f>SUM(G69:G73)</f>
        <v>927</v>
      </c>
      <c r="D61" s="30">
        <f>SUM(H69:H73)</f>
        <v>927</v>
      </c>
      <c r="E61" s="26" t="s">
        <v>14</v>
      </c>
      <c r="F61" s="48">
        <f t="shared" si="3"/>
        <v>325</v>
      </c>
      <c r="G61" s="49">
        <v>177</v>
      </c>
      <c r="H61" s="53">
        <v>148</v>
      </c>
      <c r="I61" s="26" t="s">
        <v>15</v>
      </c>
      <c r="J61" s="48">
        <f t="shared" si="4"/>
        <v>724</v>
      </c>
      <c r="K61" s="62">
        <v>334</v>
      </c>
      <c r="L61" s="63">
        <v>390</v>
      </c>
    </row>
    <row r="62" spans="1:12" ht="18" customHeight="1" x14ac:dyDescent="0.15">
      <c r="A62" s="23" t="s">
        <v>148</v>
      </c>
      <c r="B62" s="27">
        <f>SUM(F74:F78)</f>
        <v>2345</v>
      </c>
      <c r="C62" s="29">
        <f>SUM(G74:G78)</f>
        <v>1179</v>
      </c>
      <c r="D62" s="30">
        <f>SUM(H74:H78)</f>
        <v>1166</v>
      </c>
      <c r="E62" s="26" t="s">
        <v>16</v>
      </c>
      <c r="F62" s="48">
        <f t="shared" si="3"/>
        <v>312</v>
      </c>
      <c r="G62" s="49">
        <v>175</v>
      </c>
      <c r="H62" s="53">
        <v>137</v>
      </c>
      <c r="I62" s="26" t="s">
        <v>17</v>
      </c>
      <c r="J62" s="48">
        <f t="shared" si="4"/>
        <v>764</v>
      </c>
      <c r="K62" s="62">
        <v>369</v>
      </c>
      <c r="L62" s="63">
        <v>395</v>
      </c>
    </row>
    <row r="63" spans="1:12" ht="18" customHeight="1" x14ac:dyDescent="0.15">
      <c r="A63" s="23" t="s">
        <v>149</v>
      </c>
      <c r="B63" s="27">
        <f>SUM(F79:F83)</f>
        <v>2972</v>
      </c>
      <c r="C63" s="29">
        <f>SUM(G79:G83)</f>
        <v>1507</v>
      </c>
      <c r="D63" s="30">
        <f>SUM(H79:H83)</f>
        <v>1465</v>
      </c>
      <c r="E63" s="26" t="s">
        <v>18</v>
      </c>
      <c r="F63" s="48">
        <f t="shared" si="3"/>
        <v>285</v>
      </c>
      <c r="G63" s="49">
        <v>151</v>
      </c>
      <c r="H63" s="53">
        <v>134</v>
      </c>
      <c r="I63" s="26" t="s">
        <v>19</v>
      </c>
      <c r="J63" s="48">
        <f t="shared" si="4"/>
        <v>843</v>
      </c>
      <c r="K63" s="62">
        <v>413</v>
      </c>
      <c r="L63" s="63">
        <v>430</v>
      </c>
    </row>
    <row r="64" spans="1:12" ht="18" customHeight="1" x14ac:dyDescent="0.15">
      <c r="A64" s="23" t="s">
        <v>150</v>
      </c>
      <c r="B64" s="27">
        <f>SUM(F84:F88)</f>
        <v>3049</v>
      </c>
      <c r="C64" s="29">
        <f>SUM(G84:G88)</f>
        <v>1584</v>
      </c>
      <c r="D64" s="30">
        <f>SUM(H84:H88)</f>
        <v>1465</v>
      </c>
      <c r="E64" s="26" t="s">
        <v>20</v>
      </c>
      <c r="F64" s="48">
        <f t="shared" si="3"/>
        <v>311</v>
      </c>
      <c r="G64" s="49">
        <v>169</v>
      </c>
      <c r="H64" s="53">
        <v>142</v>
      </c>
      <c r="I64" s="26" t="s">
        <v>21</v>
      </c>
      <c r="J64" s="48">
        <f t="shared" si="4"/>
        <v>804</v>
      </c>
      <c r="K64" s="62">
        <v>373</v>
      </c>
      <c r="L64" s="63">
        <v>431</v>
      </c>
    </row>
    <row r="65" spans="1:12" ht="18" customHeight="1" x14ac:dyDescent="0.15">
      <c r="A65" s="23" t="s">
        <v>151</v>
      </c>
      <c r="B65" s="27">
        <f>SUM(F89:F93)</f>
        <v>2677</v>
      </c>
      <c r="C65" s="29">
        <f>SUM(G89:G93)</f>
        <v>1333</v>
      </c>
      <c r="D65" s="30">
        <f>SUM(H89:H93)</f>
        <v>1344</v>
      </c>
      <c r="E65" s="26" t="s">
        <v>22</v>
      </c>
      <c r="F65" s="48">
        <f t="shared" si="3"/>
        <v>323</v>
      </c>
      <c r="G65" s="49">
        <v>170</v>
      </c>
      <c r="H65" s="53">
        <v>153</v>
      </c>
      <c r="I65" s="26" t="s">
        <v>23</v>
      </c>
      <c r="J65" s="48">
        <f t="shared" si="4"/>
        <v>1011</v>
      </c>
      <c r="K65" s="62">
        <v>493</v>
      </c>
      <c r="L65" s="63">
        <v>518</v>
      </c>
    </row>
    <row r="66" spans="1:12" ht="18" customHeight="1" x14ac:dyDescent="0.15">
      <c r="A66" s="23" t="s">
        <v>152</v>
      </c>
      <c r="B66" s="27">
        <f>SUM(J52:J56)</f>
        <v>2774</v>
      </c>
      <c r="C66" s="29">
        <f>SUM(K52:K56)</f>
        <v>1405</v>
      </c>
      <c r="D66" s="30">
        <f>SUM(L52:L56)</f>
        <v>1369</v>
      </c>
      <c r="E66" s="26" t="s">
        <v>24</v>
      </c>
      <c r="F66" s="48">
        <f t="shared" si="3"/>
        <v>325</v>
      </c>
      <c r="G66" s="49">
        <v>181</v>
      </c>
      <c r="H66" s="53">
        <v>144</v>
      </c>
      <c r="I66" s="26" t="s">
        <v>25</v>
      </c>
      <c r="J66" s="48">
        <f t="shared" si="4"/>
        <v>1018</v>
      </c>
      <c r="K66" s="62">
        <v>522</v>
      </c>
      <c r="L66" s="63">
        <v>496</v>
      </c>
    </row>
    <row r="67" spans="1:12" ht="18" customHeight="1" x14ac:dyDescent="0.15">
      <c r="A67" s="23" t="s">
        <v>153</v>
      </c>
      <c r="B67" s="27">
        <f>SUM(J57:J61)</f>
        <v>3201</v>
      </c>
      <c r="C67" s="29">
        <f>SUM(K57:K61)</f>
        <v>1557</v>
      </c>
      <c r="D67" s="30">
        <f>SUM(L57:L61)</f>
        <v>1644</v>
      </c>
      <c r="E67" s="26" t="s">
        <v>26</v>
      </c>
      <c r="F67" s="48">
        <f t="shared" si="3"/>
        <v>287</v>
      </c>
      <c r="G67" s="49">
        <v>158</v>
      </c>
      <c r="H67" s="53">
        <v>129</v>
      </c>
      <c r="I67" s="26" t="s">
        <v>27</v>
      </c>
      <c r="J67" s="48">
        <f t="shared" si="4"/>
        <v>1104</v>
      </c>
      <c r="K67" s="62">
        <v>514</v>
      </c>
      <c r="L67" s="63">
        <v>590</v>
      </c>
    </row>
    <row r="68" spans="1:12" ht="18" customHeight="1" x14ac:dyDescent="0.15">
      <c r="A68" s="23" t="s">
        <v>154</v>
      </c>
      <c r="B68" s="27">
        <f>SUM(J62:J66)</f>
        <v>4440</v>
      </c>
      <c r="C68" s="29">
        <f>SUM(K62:K66)</f>
        <v>2170</v>
      </c>
      <c r="D68" s="30">
        <f>SUM(L62:L66)</f>
        <v>2270</v>
      </c>
      <c r="E68" s="26" t="s">
        <v>28</v>
      </c>
      <c r="F68" s="48">
        <f t="shared" si="3"/>
        <v>331</v>
      </c>
      <c r="G68" s="49">
        <v>170</v>
      </c>
      <c r="H68" s="53">
        <v>161</v>
      </c>
      <c r="I68" s="26" t="s">
        <v>29</v>
      </c>
      <c r="J68" s="48">
        <f t="shared" si="4"/>
        <v>843</v>
      </c>
      <c r="K68" s="62">
        <v>401</v>
      </c>
      <c r="L68" s="63">
        <v>442</v>
      </c>
    </row>
    <row r="69" spans="1:12" ht="18" customHeight="1" x14ac:dyDescent="0.15">
      <c r="A69" s="23" t="s">
        <v>155</v>
      </c>
      <c r="B69" s="27">
        <f>SUM(J67:J71)</f>
        <v>3917</v>
      </c>
      <c r="C69" s="29">
        <f>SUM(K67:K71)</f>
        <v>1793</v>
      </c>
      <c r="D69" s="30">
        <f>SUM(L67:L71)</f>
        <v>2124</v>
      </c>
      <c r="E69" s="26" t="s">
        <v>30</v>
      </c>
      <c r="F69" s="48">
        <f t="shared" si="3"/>
        <v>349</v>
      </c>
      <c r="G69" s="49">
        <v>173</v>
      </c>
      <c r="H69" s="53">
        <v>176</v>
      </c>
      <c r="I69" s="26" t="s">
        <v>31</v>
      </c>
      <c r="J69" s="48">
        <f t="shared" si="4"/>
        <v>548</v>
      </c>
      <c r="K69" s="62">
        <v>269</v>
      </c>
      <c r="L69" s="63">
        <v>279</v>
      </c>
    </row>
    <row r="70" spans="1:12" ht="18" customHeight="1" x14ac:dyDescent="0.15">
      <c r="A70" s="23" t="s">
        <v>156</v>
      </c>
      <c r="B70" s="27">
        <f>SUM(J72:J76)</f>
        <v>2743</v>
      </c>
      <c r="C70" s="29">
        <f>SUM(K72:K76)</f>
        <v>1186</v>
      </c>
      <c r="D70" s="30">
        <f>SUM(L72:L76)</f>
        <v>1557</v>
      </c>
      <c r="E70" s="26" t="s">
        <v>32</v>
      </c>
      <c r="F70" s="48">
        <f t="shared" si="3"/>
        <v>341</v>
      </c>
      <c r="G70" s="49">
        <v>174</v>
      </c>
      <c r="H70" s="53">
        <v>167</v>
      </c>
      <c r="I70" s="26" t="s">
        <v>33</v>
      </c>
      <c r="J70" s="48">
        <f t="shared" si="4"/>
        <v>669</v>
      </c>
      <c r="K70" s="62">
        <v>281</v>
      </c>
      <c r="L70" s="63">
        <v>388</v>
      </c>
    </row>
    <row r="71" spans="1:12" ht="18" customHeight="1" x14ac:dyDescent="0.15">
      <c r="A71" s="23" t="s">
        <v>157</v>
      </c>
      <c r="B71" s="27">
        <f>SUM(J77:J81)</f>
        <v>2000</v>
      </c>
      <c r="C71" s="29">
        <f>SUM(K77:K81)</f>
        <v>720</v>
      </c>
      <c r="D71" s="30">
        <f>SUM(L77:L81)</f>
        <v>1280</v>
      </c>
      <c r="E71" s="26" t="s">
        <v>34</v>
      </c>
      <c r="F71" s="48">
        <f t="shared" si="3"/>
        <v>373</v>
      </c>
      <c r="G71" s="49">
        <v>175</v>
      </c>
      <c r="H71" s="53">
        <v>198</v>
      </c>
      <c r="I71" s="26" t="s">
        <v>35</v>
      </c>
      <c r="J71" s="48">
        <f t="shared" si="4"/>
        <v>753</v>
      </c>
      <c r="K71" s="62">
        <v>328</v>
      </c>
      <c r="L71" s="63">
        <v>425</v>
      </c>
    </row>
    <row r="72" spans="1:12" ht="18" customHeight="1" x14ac:dyDescent="0.15">
      <c r="A72" s="23" t="s">
        <v>158</v>
      </c>
      <c r="B72" s="27">
        <f>SUM(J82:J86)</f>
        <v>1109</v>
      </c>
      <c r="C72" s="29">
        <f>SUM(K82:K86)</f>
        <v>305</v>
      </c>
      <c r="D72" s="30">
        <f>SUM(L82:L86)</f>
        <v>804</v>
      </c>
      <c r="E72" s="26" t="s">
        <v>36</v>
      </c>
      <c r="F72" s="48">
        <f t="shared" si="3"/>
        <v>397</v>
      </c>
      <c r="G72" s="49">
        <v>210</v>
      </c>
      <c r="H72" s="53">
        <v>187</v>
      </c>
      <c r="I72" s="26" t="s">
        <v>37</v>
      </c>
      <c r="J72" s="48">
        <f t="shared" si="4"/>
        <v>642</v>
      </c>
      <c r="K72" s="62">
        <v>285</v>
      </c>
      <c r="L72" s="63">
        <v>357</v>
      </c>
    </row>
    <row r="73" spans="1:12" ht="18" customHeight="1" x14ac:dyDescent="0.15">
      <c r="A73" s="23" t="s">
        <v>159</v>
      </c>
      <c r="B73" s="27">
        <f>SUM(J87:J91)</f>
        <v>391</v>
      </c>
      <c r="C73" s="29">
        <f>SUM(K87:K91)</f>
        <v>76</v>
      </c>
      <c r="D73" s="30">
        <f>SUM(L87:L91)</f>
        <v>315</v>
      </c>
      <c r="E73" s="26" t="s">
        <v>38</v>
      </c>
      <c r="F73" s="48">
        <f t="shared" si="3"/>
        <v>394</v>
      </c>
      <c r="G73" s="49">
        <v>195</v>
      </c>
      <c r="H73" s="53">
        <v>199</v>
      </c>
      <c r="I73" s="26" t="s">
        <v>39</v>
      </c>
      <c r="J73" s="48">
        <f t="shared" si="4"/>
        <v>624</v>
      </c>
      <c r="K73" s="62">
        <v>269</v>
      </c>
      <c r="L73" s="63">
        <v>355</v>
      </c>
    </row>
    <row r="74" spans="1:12" ht="18" customHeight="1" x14ac:dyDescent="0.15">
      <c r="A74" s="23" t="s">
        <v>132</v>
      </c>
      <c r="B74" s="27">
        <f>SUM(J92)</f>
        <v>62</v>
      </c>
      <c r="C74" s="29">
        <f>SUM(K92)</f>
        <v>9</v>
      </c>
      <c r="D74" s="30">
        <f>SUM(L92)</f>
        <v>53</v>
      </c>
      <c r="E74" s="26" t="s">
        <v>40</v>
      </c>
      <c r="F74" s="48">
        <f t="shared" si="3"/>
        <v>422</v>
      </c>
      <c r="G74" s="49">
        <v>216</v>
      </c>
      <c r="H74" s="53">
        <v>206</v>
      </c>
      <c r="I74" s="26" t="s">
        <v>41</v>
      </c>
      <c r="J74" s="48">
        <f t="shared" si="4"/>
        <v>555</v>
      </c>
      <c r="K74" s="62">
        <v>252</v>
      </c>
      <c r="L74" s="63">
        <v>303</v>
      </c>
    </row>
    <row r="75" spans="1:12" ht="18" customHeight="1" x14ac:dyDescent="0.15">
      <c r="A75" s="23"/>
      <c r="B75" s="27"/>
      <c r="C75" s="27"/>
      <c r="D75" s="28"/>
      <c r="E75" s="26" t="s">
        <v>42</v>
      </c>
      <c r="F75" s="48">
        <f t="shared" si="3"/>
        <v>440</v>
      </c>
      <c r="G75" s="49">
        <v>221</v>
      </c>
      <c r="H75" s="53">
        <v>219</v>
      </c>
      <c r="I75" s="26" t="s">
        <v>43</v>
      </c>
      <c r="J75" s="48">
        <f t="shared" si="4"/>
        <v>523</v>
      </c>
      <c r="K75" s="62">
        <v>211</v>
      </c>
      <c r="L75" s="63">
        <v>312</v>
      </c>
    </row>
    <row r="76" spans="1:12" ht="18" customHeight="1" x14ac:dyDescent="0.15">
      <c r="A76" s="33" t="s">
        <v>133</v>
      </c>
      <c r="B76" s="48">
        <f t="shared" ref="B76:B93" si="5">+C76+D76</f>
        <v>197</v>
      </c>
      <c r="C76" s="49">
        <v>97</v>
      </c>
      <c r="D76" s="49">
        <v>100</v>
      </c>
      <c r="E76" s="26" t="s">
        <v>44</v>
      </c>
      <c r="F76" s="48">
        <f t="shared" si="3"/>
        <v>426</v>
      </c>
      <c r="G76" s="49">
        <v>219</v>
      </c>
      <c r="H76" s="53">
        <v>207</v>
      </c>
      <c r="I76" s="26" t="s">
        <v>45</v>
      </c>
      <c r="J76" s="48">
        <f t="shared" si="4"/>
        <v>399</v>
      </c>
      <c r="K76" s="62">
        <v>169</v>
      </c>
      <c r="L76" s="63">
        <v>230</v>
      </c>
    </row>
    <row r="77" spans="1:12" ht="18" customHeight="1" x14ac:dyDescent="0.15">
      <c r="A77" s="33" t="s">
        <v>134</v>
      </c>
      <c r="B77" s="48">
        <f t="shared" si="5"/>
        <v>195</v>
      </c>
      <c r="C77" s="49">
        <v>99</v>
      </c>
      <c r="D77" s="50">
        <v>96</v>
      </c>
      <c r="E77" s="26" t="s">
        <v>46</v>
      </c>
      <c r="F77" s="48">
        <f t="shared" si="3"/>
        <v>487</v>
      </c>
      <c r="G77" s="49">
        <v>247</v>
      </c>
      <c r="H77" s="53">
        <v>240</v>
      </c>
      <c r="I77" s="26" t="s">
        <v>47</v>
      </c>
      <c r="J77" s="48">
        <f t="shared" si="4"/>
        <v>441</v>
      </c>
      <c r="K77" s="62">
        <v>158</v>
      </c>
      <c r="L77" s="63">
        <v>283</v>
      </c>
    </row>
    <row r="78" spans="1:12" ht="18" customHeight="1" x14ac:dyDescent="0.15">
      <c r="A78" s="33" t="s">
        <v>48</v>
      </c>
      <c r="B78" s="48">
        <f t="shared" si="5"/>
        <v>219</v>
      </c>
      <c r="C78" s="49">
        <v>107</v>
      </c>
      <c r="D78" s="49">
        <v>112</v>
      </c>
      <c r="E78" s="26" t="s">
        <v>49</v>
      </c>
      <c r="F78" s="48">
        <f t="shared" si="3"/>
        <v>570</v>
      </c>
      <c r="G78" s="49">
        <v>276</v>
      </c>
      <c r="H78" s="53">
        <v>294</v>
      </c>
      <c r="I78" s="26" t="s">
        <v>50</v>
      </c>
      <c r="J78" s="48">
        <f t="shared" si="4"/>
        <v>449</v>
      </c>
      <c r="K78" s="62">
        <v>181</v>
      </c>
      <c r="L78" s="63">
        <v>268</v>
      </c>
    </row>
    <row r="79" spans="1:12" ht="18" customHeight="1" x14ac:dyDescent="0.15">
      <c r="A79" s="33" t="s">
        <v>51</v>
      </c>
      <c r="B79" s="48">
        <f t="shared" si="5"/>
        <v>202</v>
      </c>
      <c r="C79" s="49">
        <v>125</v>
      </c>
      <c r="D79" s="49">
        <v>77</v>
      </c>
      <c r="E79" s="26" t="s">
        <v>52</v>
      </c>
      <c r="F79" s="48">
        <f t="shared" si="3"/>
        <v>535</v>
      </c>
      <c r="G79" s="49">
        <v>278</v>
      </c>
      <c r="H79" s="53">
        <v>257</v>
      </c>
      <c r="I79" s="26" t="s">
        <v>53</v>
      </c>
      <c r="J79" s="48">
        <f t="shared" si="4"/>
        <v>421</v>
      </c>
      <c r="K79" s="62">
        <v>146</v>
      </c>
      <c r="L79" s="63">
        <v>275</v>
      </c>
    </row>
    <row r="80" spans="1:12" ht="18" customHeight="1" x14ac:dyDescent="0.15">
      <c r="A80" s="33" t="s">
        <v>54</v>
      </c>
      <c r="B80" s="48">
        <f t="shared" si="5"/>
        <v>211</v>
      </c>
      <c r="C80" s="49">
        <v>112</v>
      </c>
      <c r="D80" s="49">
        <v>99</v>
      </c>
      <c r="E80" s="26" t="s">
        <v>55</v>
      </c>
      <c r="F80" s="48">
        <f t="shared" si="3"/>
        <v>591</v>
      </c>
      <c r="G80" s="49">
        <v>316</v>
      </c>
      <c r="H80" s="54">
        <v>275</v>
      </c>
      <c r="I80" s="26" t="s">
        <v>56</v>
      </c>
      <c r="J80" s="48">
        <f t="shared" si="4"/>
        <v>370</v>
      </c>
      <c r="K80" s="62">
        <v>141</v>
      </c>
      <c r="L80" s="63">
        <v>229</v>
      </c>
    </row>
    <row r="81" spans="1:12" ht="18" customHeight="1" x14ac:dyDescent="0.15">
      <c r="A81" s="33" t="s">
        <v>57</v>
      </c>
      <c r="B81" s="48">
        <f t="shared" si="5"/>
        <v>236</v>
      </c>
      <c r="C81" s="49">
        <v>133</v>
      </c>
      <c r="D81" s="49">
        <v>103</v>
      </c>
      <c r="E81" s="26" t="s">
        <v>58</v>
      </c>
      <c r="F81" s="48">
        <f t="shared" si="3"/>
        <v>593</v>
      </c>
      <c r="G81" s="49">
        <v>285</v>
      </c>
      <c r="H81" s="53">
        <v>308</v>
      </c>
      <c r="I81" s="26" t="s">
        <v>59</v>
      </c>
      <c r="J81" s="48">
        <f t="shared" si="4"/>
        <v>319</v>
      </c>
      <c r="K81" s="62">
        <v>94</v>
      </c>
      <c r="L81" s="63">
        <v>225</v>
      </c>
    </row>
    <row r="82" spans="1:12" ht="18" customHeight="1" x14ac:dyDescent="0.15">
      <c r="A82" s="33" t="s">
        <v>60</v>
      </c>
      <c r="B82" s="48">
        <f t="shared" si="5"/>
        <v>232</v>
      </c>
      <c r="C82" s="49">
        <v>139</v>
      </c>
      <c r="D82" s="49">
        <v>93</v>
      </c>
      <c r="E82" s="26" t="s">
        <v>61</v>
      </c>
      <c r="F82" s="48">
        <f t="shared" si="3"/>
        <v>609</v>
      </c>
      <c r="G82" s="49">
        <v>311</v>
      </c>
      <c r="H82" s="53">
        <v>298</v>
      </c>
      <c r="I82" s="26" t="s">
        <v>62</v>
      </c>
      <c r="J82" s="48">
        <f t="shared" si="4"/>
        <v>310</v>
      </c>
      <c r="K82" s="62">
        <v>97</v>
      </c>
      <c r="L82" s="63">
        <v>213</v>
      </c>
    </row>
    <row r="83" spans="1:12" ht="18" customHeight="1" x14ac:dyDescent="0.15">
      <c r="A83" s="33" t="s">
        <v>63</v>
      </c>
      <c r="B83" s="48">
        <f t="shared" si="5"/>
        <v>269</v>
      </c>
      <c r="C83" s="49">
        <v>129</v>
      </c>
      <c r="D83" s="49">
        <v>140</v>
      </c>
      <c r="E83" s="26" t="s">
        <v>64</v>
      </c>
      <c r="F83" s="48">
        <f t="shared" si="3"/>
        <v>644</v>
      </c>
      <c r="G83" s="49">
        <v>317</v>
      </c>
      <c r="H83" s="53">
        <v>327</v>
      </c>
      <c r="I83" s="26" t="s">
        <v>160</v>
      </c>
      <c r="J83" s="48">
        <f t="shared" si="4"/>
        <v>255</v>
      </c>
      <c r="K83" s="62">
        <v>78</v>
      </c>
      <c r="L83" s="63">
        <v>177</v>
      </c>
    </row>
    <row r="84" spans="1:12" ht="18" customHeight="1" x14ac:dyDescent="0.15">
      <c r="A84" s="33" t="s">
        <v>66</v>
      </c>
      <c r="B84" s="48">
        <f t="shared" si="5"/>
        <v>279</v>
      </c>
      <c r="C84" s="49">
        <v>145</v>
      </c>
      <c r="D84" s="49">
        <v>134</v>
      </c>
      <c r="E84" s="26" t="s">
        <v>67</v>
      </c>
      <c r="F84" s="48">
        <f t="shared" si="3"/>
        <v>618</v>
      </c>
      <c r="G84" s="49">
        <v>312</v>
      </c>
      <c r="H84" s="53">
        <v>306</v>
      </c>
      <c r="I84" s="26" t="s">
        <v>68</v>
      </c>
      <c r="J84" s="48">
        <f t="shared" si="4"/>
        <v>219</v>
      </c>
      <c r="K84" s="62">
        <v>54</v>
      </c>
      <c r="L84" s="63">
        <v>165</v>
      </c>
    </row>
    <row r="85" spans="1:12" ht="18" customHeight="1" x14ac:dyDescent="0.15">
      <c r="A85" s="33" t="s">
        <v>69</v>
      </c>
      <c r="B85" s="48">
        <f t="shared" si="5"/>
        <v>272</v>
      </c>
      <c r="C85" s="49">
        <v>149</v>
      </c>
      <c r="D85" s="51">
        <v>123</v>
      </c>
      <c r="E85" s="26" t="s">
        <v>70</v>
      </c>
      <c r="F85" s="48">
        <f t="shared" si="3"/>
        <v>644</v>
      </c>
      <c r="G85" s="49">
        <v>338</v>
      </c>
      <c r="H85" s="53">
        <v>306</v>
      </c>
      <c r="I85" s="26" t="s">
        <v>71</v>
      </c>
      <c r="J85" s="48">
        <f t="shared" si="4"/>
        <v>179</v>
      </c>
      <c r="K85" s="62">
        <v>40</v>
      </c>
      <c r="L85" s="63">
        <v>139</v>
      </c>
    </row>
    <row r="86" spans="1:12" ht="18" customHeight="1" x14ac:dyDescent="0.15">
      <c r="A86" s="33" t="s">
        <v>72</v>
      </c>
      <c r="B86" s="48">
        <f t="shared" si="5"/>
        <v>331</v>
      </c>
      <c r="C86" s="49">
        <v>165</v>
      </c>
      <c r="D86" s="49">
        <v>166</v>
      </c>
      <c r="E86" s="26" t="s">
        <v>73</v>
      </c>
      <c r="F86" s="48">
        <f t="shared" si="3"/>
        <v>587</v>
      </c>
      <c r="G86" s="49">
        <v>310</v>
      </c>
      <c r="H86" s="53">
        <v>277</v>
      </c>
      <c r="I86" s="26" t="s">
        <v>74</v>
      </c>
      <c r="J86" s="48">
        <f t="shared" si="4"/>
        <v>146</v>
      </c>
      <c r="K86" s="62">
        <v>36</v>
      </c>
      <c r="L86" s="63">
        <v>110</v>
      </c>
    </row>
    <row r="87" spans="1:12" ht="18" customHeight="1" x14ac:dyDescent="0.15">
      <c r="A87" s="33" t="s">
        <v>75</v>
      </c>
      <c r="B87" s="48">
        <f t="shared" si="5"/>
        <v>319</v>
      </c>
      <c r="C87" s="49">
        <v>150</v>
      </c>
      <c r="D87" s="49">
        <v>169</v>
      </c>
      <c r="E87" s="26" t="s">
        <v>76</v>
      </c>
      <c r="F87" s="48">
        <f t="shared" si="3"/>
        <v>613</v>
      </c>
      <c r="G87" s="49">
        <v>338</v>
      </c>
      <c r="H87" s="53">
        <v>275</v>
      </c>
      <c r="I87" s="26" t="s">
        <v>77</v>
      </c>
      <c r="J87" s="48">
        <f t="shared" si="4"/>
        <v>122</v>
      </c>
      <c r="K87" s="62">
        <v>29</v>
      </c>
      <c r="L87" s="63">
        <v>93</v>
      </c>
    </row>
    <row r="88" spans="1:12" ht="18" customHeight="1" x14ac:dyDescent="0.15">
      <c r="A88" s="33" t="s">
        <v>78</v>
      </c>
      <c r="B88" s="48">
        <f t="shared" si="5"/>
        <v>333</v>
      </c>
      <c r="C88" s="49">
        <v>196</v>
      </c>
      <c r="D88" s="49">
        <v>137</v>
      </c>
      <c r="E88" s="26" t="s">
        <v>79</v>
      </c>
      <c r="F88" s="48">
        <f t="shared" si="3"/>
        <v>587</v>
      </c>
      <c r="G88" s="49">
        <v>286</v>
      </c>
      <c r="H88" s="53">
        <v>301</v>
      </c>
      <c r="I88" s="26" t="s">
        <v>80</v>
      </c>
      <c r="J88" s="48">
        <f t="shared" si="4"/>
        <v>95</v>
      </c>
      <c r="K88" s="62">
        <v>22</v>
      </c>
      <c r="L88" s="63">
        <v>73</v>
      </c>
    </row>
    <row r="89" spans="1:12" ht="18" customHeight="1" x14ac:dyDescent="0.15">
      <c r="A89" s="33" t="s">
        <v>81</v>
      </c>
      <c r="B89" s="48">
        <f t="shared" si="5"/>
        <v>353</v>
      </c>
      <c r="C89" s="49">
        <v>185</v>
      </c>
      <c r="D89" s="49">
        <v>168</v>
      </c>
      <c r="E89" s="26" t="s">
        <v>82</v>
      </c>
      <c r="F89" s="48">
        <f t="shared" si="3"/>
        <v>600</v>
      </c>
      <c r="G89" s="49">
        <v>312</v>
      </c>
      <c r="H89" s="53">
        <v>288</v>
      </c>
      <c r="I89" s="26" t="s">
        <v>83</v>
      </c>
      <c r="J89" s="48">
        <f t="shared" si="4"/>
        <v>67</v>
      </c>
      <c r="K89" s="62">
        <v>11</v>
      </c>
      <c r="L89" s="63">
        <v>56</v>
      </c>
    </row>
    <row r="90" spans="1:12" ht="18" customHeight="1" x14ac:dyDescent="0.15">
      <c r="A90" s="33" t="s">
        <v>84</v>
      </c>
      <c r="B90" s="48">
        <f t="shared" si="5"/>
        <v>331</v>
      </c>
      <c r="C90" s="49">
        <v>168</v>
      </c>
      <c r="D90" s="49">
        <v>163</v>
      </c>
      <c r="E90" s="26" t="s">
        <v>85</v>
      </c>
      <c r="F90" s="48">
        <f t="shared" si="3"/>
        <v>479</v>
      </c>
      <c r="G90" s="49">
        <v>231</v>
      </c>
      <c r="H90" s="53">
        <v>248</v>
      </c>
      <c r="I90" s="26" t="s">
        <v>86</v>
      </c>
      <c r="J90" s="48">
        <f t="shared" si="4"/>
        <v>65</v>
      </c>
      <c r="K90" s="62">
        <v>6</v>
      </c>
      <c r="L90" s="63">
        <v>59</v>
      </c>
    </row>
    <row r="91" spans="1:12" ht="18" customHeight="1" x14ac:dyDescent="0.15">
      <c r="A91" s="33" t="s">
        <v>87</v>
      </c>
      <c r="B91" s="48">
        <f t="shared" si="5"/>
        <v>380</v>
      </c>
      <c r="C91" s="49">
        <v>211</v>
      </c>
      <c r="D91" s="52">
        <v>169</v>
      </c>
      <c r="E91" s="26" t="s">
        <v>88</v>
      </c>
      <c r="F91" s="48">
        <f t="shared" si="3"/>
        <v>520</v>
      </c>
      <c r="G91" s="49">
        <v>257</v>
      </c>
      <c r="H91" s="53">
        <v>263</v>
      </c>
      <c r="I91" s="26" t="s">
        <v>89</v>
      </c>
      <c r="J91" s="48">
        <f t="shared" si="4"/>
        <v>42</v>
      </c>
      <c r="K91" s="62">
        <v>8</v>
      </c>
      <c r="L91" s="63">
        <v>34</v>
      </c>
    </row>
    <row r="92" spans="1:12" ht="18" customHeight="1" x14ac:dyDescent="0.15">
      <c r="A92" s="33" t="s">
        <v>90</v>
      </c>
      <c r="B92" s="48">
        <f t="shared" si="5"/>
        <v>390</v>
      </c>
      <c r="C92" s="49">
        <v>226</v>
      </c>
      <c r="D92" s="52">
        <v>164</v>
      </c>
      <c r="E92" s="26" t="s">
        <v>91</v>
      </c>
      <c r="F92" s="48">
        <f t="shared" si="3"/>
        <v>586</v>
      </c>
      <c r="G92" s="49">
        <v>307</v>
      </c>
      <c r="H92" s="53">
        <v>279</v>
      </c>
      <c r="I92" s="26" t="s">
        <v>132</v>
      </c>
      <c r="J92" s="48">
        <f t="shared" si="4"/>
        <v>62</v>
      </c>
      <c r="K92" s="62">
        <v>9</v>
      </c>
      <c r="L92" s="63">
        <v>53</v>
      </c>
    </row>
    <row r="93" spans="1:12" ht="18" customHeight="1" x14ac:dyDescent="0.15">
      <c r="A93" s="33" t="s">
        <v>92</v>
      </c>
      <c r="B93" s="48">
        <f t="shared" si="5"/>
        <v>386</v>
      </c>
      <c r="C93" s="49">
        <v>210</v>
      </c>
      <c r="D93" s="52">
        <v>176</v>
      </c>
      <c r="E93" s="26" t="s">
        <v>93</v>
      </c>
      <c r="F93" s="48">
        <f t="shared" si="3"/>
        <v>492</v>
      </c>
      <c r="G93" s="49">
        <v>226</v>
      </c>
      <c r="H93" s="53">
        <v>266</v>
      </c>
      <c r="I93" s="34"/>
      <c r="J93" s="55"/>
      <c r="K93" s="55"/>
      <c r="L93" s="55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5"/>
      <c r="B95" s="16"/>
      <c r="C95" s="16"/>
      <c r="D95" s="16"/>
      <c r="E95" s="35"/>
      <c r="F95" s="16"/>
      <c r="G95" s="16"/>
      <c r="H95" s="16"/>
      <c r="I95" s="35"/>
      <c r="J95" s="16"/>
      <c r="K95" s="16"/>
      <c r="L95" s="16"/>
    </row>
    <row r="96" spans="1:12" ht="18" customHeight="1" x14ac:dyDescent="0.15">
      <c r="A96" s="36"/>
      <c r="B96" s="87"/>
      <c r="C96" s="87"/>
      <c r="D96" s="37"/>
      <c r="E96" s="38"/>
      <c r="F96" s="37"/>
      <c r="G96" s="37"/>
      <c r="H96" s="37"/>
      <c r="I96" s="38"/>
      <c r="J96" s="88" t="str">
        <f>I2</f>
        <v>令和5年5月1日現在</v>
      </c>
      <c r="K96" s="89"/>
      <c r="L96" s="89"/>
    </row>
    <row r="97" spans="1:12" ht="18" customHeight="1" x14ac:dyDescent="0.15">
      <c r="A97" s="39"/>
      <c r="B97" s="40"/>
      <c r="C97" s="41"/>
      <c r="D97" s="37"/>
      <c r="E97" s="38"/>
      <c r="F97" s="37"/>
      <c r="G97" s="37"/>
      <c r="H97" s="37"/>
      <c r="I97" s="35"/>
      <c r="J97" s="42"/>
      <c r="K97" s="42"/>
      <c r="L97" s="43" t="s">
        <v>130</v>
      </c>
    </row>
    <row r="98" spans="1:12" ht="18" customHeight="1" x14ac:dyDescent="0.15">
      <c r="A98" s="44" t="s">
        <v>94</v>
      </c>
      <c r="B98" s="44" t="s">
        <v>95</v>
      </c>
      <c r="C98" s="44" t="s">
        <v>96</v>
      </c>
      <c r="D98" s="45" t="s">
        <v>97</v>
      </c>
      <c r="E98" s="34" t="s">
        <v>98</v>
      </c>
      <c r="F98" s="23" t="s">
        <v>95</v>
      </c>
      <c r="G98" s="23" t="s">
        <v>96</v>
      </c>
      <c r="H98" s="46" t="s">
        <v>97</v>
      </c>
      <c r="I98" s="34" t="s">
        <v>98</v>
      </c>
      <c r="J98" s="23" t="s">
        <v>95</v>
      </c>
      <c r="K98" s="23" t="s">
        <v>96</v>
      </c>
      <c r="L98" s="23" t="s">
        <v>97</v>
      </c>
    </row>
    <row r="99" spans="1:12" ht="18" customHeight="1" x14ac:dyDescent="0.15">
      <c r="A99" s="23" t="s">
        <v>99</v>
      </c>
      <c r="B99" s="56">
        <f>SUM(B101:B121)</f>
        <v>537</v>
      </c>
      <c r="C99" s="57">
        <f>SUM(C101:C121)</f>
        <v>176</v>
      </c>
      <c r="D99" s="56">
        <f>SUM(D101:D121)</f>
        <v>361</v>
      </c>
      <c r="E99" s="26" t="s">
        <v>131</v>
      </c>
      <c r="F99" s="48">
        <f t="shared" ref="F99:F140" si="6">+G99+H99</f>
        <v>2</v>
      </c>
      <c r="G99" s="49">
        <v>1</v>
      </c>
      <c r="H99" s="53">
        <v>1</v>
      </c>
      <c r="I99" s="26" t="s">
        <v>137</v>
      </c>
      <c r="J99" s="48">
        <f t="shared" ref="J99:J139" si="7">+K99+L99</f>
        <v>6</v>
      </c>
      <c r="K99" s="49">
        <v>1</v>
      </c>
      <c r="L99" s="49">
        <v>5</v>
      </c>
    </row>
    <row r="100" spans="1:12" ht="18" customHeight="1" x14ac:dyDescent="0.15">
      <c r="A100" s="23"/>
      <c r="B100" s="48"/>
      <c r="C100" s="48"/>
      <c r="D100" s="47"/>
      <c r="E100" s="26" t="s">
        <v>138</v>
      </c>
      <c r="F100" s="48">
        <f t="shared" si="6"/>
        <v>6</v>
      </c>
      <c r="G100" s="49">
        <v>3</v>
      </c>
      <c r="H100" s="53">
        <v>3</v>
      </c>
      <c r="I100" s="26" t="s">
        <v>139</v>
      </c>
      <c r="J100" s="48">
        <f t="shared" si="7"/>
        <v>5</v>
      </c>
      <c r="K100" s="49">
        <v>0</v>
      </c>
      <c r="L100" s="49">
        <v>5</v>
      </c>
    </row>
    <row r="101" spans="1:12" ht="18" customHeight="1" x14ac:dyDescent="0.15">
      <c r="A101" s="23" t="s">
        <v>140</v>
      </c>
      <c r="B101" s="47">
        <f>SUM(B123:B127)</f>
        <v>3</v>
      </c>
      <c r="C101" s="48">
        <f>SUM(C123:C127)</f>
        <v>2</v>
      </c>
      <c r="D101" s="47">
        <f>SUM(D123:D127)</f>
        <v>1</v>
      </c>
      <c r="E101" s="26" t="s">
        <v>0</v>
      </c>
      <c r="F101" s="48">
        <f t="shared" si="6"/>
        <v>4</v>
      </c>
      <c r="G101" s="49">
        <v>1</v>
      </c>
      <c r="H101" s="53">
        <v>3</v>
      </c>
      <c r="I101" s="26" t="s">
        <v>1</v>
      </c>
      <c r="J101" s="48">
        <f t="shared" si="7"/>
        <v>8</v>
      </c>
      <c r="K101" s="49">
        <v>0</v>
      </c>
      <c r="L101" s="49">
        <v>8</v>
      </c>
    </row>
    <row r="102" spans="1:12" ht="18" customHeight="1" x14ac:dyDescent="0.15">
      <c r="A102" s="23" t="s">
        <v>141</v>
      </c>
      <c r="B102" s="48">
        <f>SUM(B128:B132)</f>
        <v>5</v>
      </c>
      <c r="C102" s="48">
        <f>SUM(C128:C132)</f>
        <v>2</v>
      </c>
      <c r="D102" s="48">
        <f>SUM(D128:D132)</f>
        <v>3</v>
      </c>
      <c r="E102" s="26" t="s">
        <v>2</v>
      </c>
      <c r="F102" s="48">
        <f t="shared" si="6"/>
        <v>13</v>
      </c>
      <c r="G102" s="49">
        <v>3</v>
      </c>
      <c r="H102" s="54">
        <v>10</v>
      </c>
      <c r="I102" s="26" t="s">
        <v>3</v>
      </c>
      <c r="J102" s="48">
        <f t="shared" si="7"/>
        <v>7</v>
      </c>
      <c r="K102" s="49">
        <v>2</v>
      </c>
      <c r="L102" s="49">
        <v>5</v>
      </c>
    </row>
    <row r="103" spans="1:12" ht="18" customHeight="1" x14ac:dyDescent="0.15">
      <c r="A103" s="23" t="s">
        <v>142</v>
      </c>
      <c r="B103" s="48">
        <f>SUM(B133:B137)</f>
        <v>7</v>
      </c>
      <c r="C103" s="48">
        <f>SUM(C133:C137)</f>
        <v>3</v>
      </c>
      <c r="D103" s="48">
        <f>SUM(D133:D137)</f>
        <v>4</v>
      </c>
      <c r="E103" s="26" t="s">
        <v>4</v>
      </c>
      <c r="F103" s="48">
        <f t="shared" si="6"/>
        <v>13</v>
      </c>
      <c r="G103" s="49">
        <v>8</v>
      </c>
      <c r="H103" s="53">
        <v>5</v>
      </c>
      <c r="I103" s="26" t="s">
        <v>5</v>
      </c>
      <c r="J103" s="48">
        <f t="shared" si="7"/>
        <v>1</v>
      </c>
      <c r="K103" s="49">
        <v>0</v>
      </c>
      <c r="L103" s="49">
        <v>1</v>
      </c>
    </row>
    <row r="104" spans="1:12" ht="18" customHeight="1" x14ac:dyDescent="0.15">
      <c r="A104" s="23" t="s">
        <v>143</v>
      </c>
      <c r="B104" s="48">
        <f>SUM(B138+B139+B140+F99+F100)</f>
        <v>14</v>
      </c>
      <c r="C104" s="48">
        <f>SUM(C138+C139+C140+G99+G100)</f>
        <v>8</v>
      </c>
      <c r="D104" s="48">
        <f>SUM(D138+D139+D140+H99+H100)</f>
        <v>6</v>
      </c>
      <c r="E104" s="26" t="s">
        <v>6</v>
      </c>
      <c r="F104" s="48">
        <f t="shared" si="6"/>
        <v>24</v>
      </c>
      <c r="G104" s="49">
        <v>10</v>
      </c>
      <c r="H104" s="53">
        <v>14</v>
      </c>
      <c r="I104" s="26" t="s">
        <v>7</v>
      </c>
      <c r="J104" s="48">
        <f t="shared" si="7"/>
        <v>5</v>
      </c>
      <c r="K104" s="49">
        <v>1</v>
      </c>
      <c r="L104" s="49">
        <v>4</v>
      </c>
    </row>
    <row r="105" spans="1:12" ht="18" customHeight="1" x14ac:dyDescent="0.15">
      <c r="A105" s="23" t="s">
        <v>144</v>
      </c>
      <c r="B105" s="48">
        <f>SUM(F101:F105)</f>
        <v>72</v>
      </c>
      <c r="C105" s="58">
        <f>SUM(G101:G105)</f>
        <v>30</v>
      </c>
      <c r="D105" s="48">
        <f>SUM(H101:H105)</f>
        <v>42</v>
      </c>
      <c r="E105" s="26" t="s">
        <v>8</v>
      </c>
      <c r="F105" s="48">
        <f t="shared" si="6"/>
        <v>18</v>
      </c>
      <c r="G105" s="49">
        <v>8</v>
      </c>
      <c r="H105" s="54">
        <v>10</v>
      </c>
      <c r="I105" s="26" t="s">
        <v>9</v>
      </c>
      <c r="J105" s="48">
        <f t="shared" si="7"/>
        <v>2</v>
      </c>
      <c r="K105" s="49">
        <v>1</v>
      </c>
      <c r="L105" s="49">
        <v>1</v>
      </c>
    </row>
    <row r="106" spans="1:12" ht="18" customHeight="1" x14ac:dyDescent="0.15">
      <c r="A106" s="23" t="s">
        <v>145</v>
      </c>
      <c r="B106" s="48">
        <f>SUM(F106:F110)</f>
        <v>111</v>
      </c>
      <c r="C106" s="48">
        <f>SUM(G106:G110)</f>
        <v>51</v>
      </c>
      <c r="D106" s="48">
        <f>SUM(H106:H110)</f>
        <v>60</v>
      </c>
      <c r="E106" s="26" t="s">
        <v>10</v>
      </c>
      <c r="F106" s="48">
        <f t="shared" si="6"/>
        <v>22</v>
      </c>
      <c r="G106" s="49">
        <v>8</v>
      </c>
      <c r="H106" s="53">
        <v>14</v>
      </c>
      <c r="I106" s="26" t="s">
        <v>11</v>
      </c>
      <c r="J106" s="48">
        <f t="shared" si="7"/>
        <v>4</v>
      </c>
      <c r="K106" s="49">
        <v>2</v>
      </c>
      <c r="L106" s="49">
        <v>2</v>
      </c>
    </row>
    <row r="107" spans="1:12" ht="18" customHeight="1" x14ac:dyDescent="0.15">
      <c r="A107" s="23" t="s">
        <v>146</v>
      </c>
      <c r="B107" s="48">
        <f>SUM(F111:F115)</f>
        <v>54</v>
      </c>
      <c r="C107" s="48">
        <f>SUM(G111:G115)</f>
        <v>21</v>
      </c>
      <c r="D107" s="48">
        <f>SUM(H111:H115)</f>
        <v>33</v>
      </c>
      <c r="E107" s="26" t="s">
        <v>12</v>
      </c>
      <c r="F107" s="48">
        <f t="shared" si="6"/>
        <v>23</v>
      </c>
      <c r="G107" s="49">
        <v>9</v>
      </c>
      <c r="H107" s="53">
        <v>14</v>
      </c>
      <c r="I107" s="26" t="s">
        <v>13</v>
      </c>
      <c r="J107" s="48">
        <f t="shared" si="7"/>
        <v>6</v>
      </c>
      <c r="K107" s="49">
        <v>1</v>
      </c>
      <c r="L107" s="49">
        <v>5</v>
      </c>
    </row>
    <row r="108" spans="1:12" ht="18" customHeight="1" x14ac:dyDescent="0.15">
      <c r="A108" s="23" t="s">
        <v>147</v>
      </c>
      <c r="B108" s="48">
        <f>SUM(F116:F120)</f>
        <v>28</v>
      </c>
      <c r="C108" s="48">
        <f>SUM(G116:G120)</f>
        <v>14</v>
      </c>
      <c r="D108" s="48">
        <f>SUM(H116:H120)</f>
        <v>14</v>
      </c>
      <c r="E108" s="26" t="s">
        <v>14</v>
      </c>
      <c r="F108" s="48">
        <f t="shared" si="6"/>
        <v>32</v>
      </c>
      <c r="G108" s="49">
        <v>16</v>
      </c>
      <c r="H108" s="53">
        <v>16</v>
      </c>
      <c r="I108" s="26" t="s">
        <v>15</v>
      </c>
      <c r="J108" s="48">
        <f t="shared" si="7"/>
        <v>0</v>
      </c>
      <c r="K108" s="49">
        <v>0</v>
      </c>
      <c r="L108" s="49">
        <v>0</v>
      </c>
    </row>
    <row r="109" spans="1:12" ht="18" customHeight="1" x14ac:dyDescent="0.15">
      <c r="A109" s="23" t="s">
        <v>148</v>
      </c>
      <c r="B109" s="48">
        <f>SUM(F121:F125)</f>
        <v>45</v>
      </c>
      <c r="C109" s="48">
        <f>SUM(G121:G125)</f>
        <v>7</v>
      </c>
      <c r="D109" s="47">
        <f>SUM(H121:H125)</f>
        <v>38</v>
      </c>
      <c r="E109" s="26" t="s">
        <v>16</v>
      </c>
      <c r="F109" s="48">
        <f t="shared" si="6"/>
        <v>22</v>
      </c>
      <c r="G109" s="49">
        <v>13</v>
      </c>
      <c r="H109" s="53">
        <v>9</v>
      </c>
      <c r="I109" s="26" t="s">
        <v>17</v>
      </c>
      <c r="J109" s="48">
        <f t="shared" si="7"/>
        <v>7</v>
      </c>
      <c r="K109" s="49">
        <v>2</v>
      </c>
      <c r="L109" s="49">
        <v>5</v>
      </c>
    </row>
    <row r="110" spans="1:12" ht="18" customHeight="1" x14ac:dyDescent="0.15">
      <c r="A110" s="23" t="s">
        <v>149</v>
      </c>
      <c r="B110" s="48">
        <f>SUM(F126:F130)</f>
        <v>46</v>
      </c>
      <c r="C110" s="48">
        <f>SUM(G126:G130)</f>
        <v>7</v>
      </c>
      <c r="D110" s="47">
        <f>SUM(H126:H130)</f>
        <v>39</v>
      </c>
      <c r="E110" s="26" t="s">
        <v>18</v>
      </c>
      <c r="F110" s="48">
        <f t="shared" si="6"/>
        <v>12</v>
      </c>
      <c r="G110" s="49">
        <v>5</v>
      </c>
      <c r="H110" s="53">
        <v>7</v>
      </c>
      <c r="I110" s="26" t="s">
        <v>19</v>
      </c>
      <c r="J110" s="48">
        <f t="shared" si="7"/>
        <v>3</v>
      </c>
      <c r="K110" s="49">
        <v>1</v>
      </c>
      <c r="L110" s="49">
        <v>2</v>
      </c>
    </row>
    <row r="111" spans="1:12" ht="18" customHeight="1" x14ac:dyDescent="0.15">
      <c r="A111" s="23" t="s">
        <v>150</v>
      </c>
      <c r="B111" s="48">
        <f>SUM(F131:F135)</f>
        <v>37</v>
      </c>
      <c r="C111" s="48">
        <f>SUM(G131:G135)</f>
        <v>5</v>
      </c>
      <c r="D111" s="47">
        <f>SUM(H131:H135)</f>
        <v>32</v>
      </c>
      <c r="E111" s="26" t="s">
        <v>20</v>
      </c>
      <c r="F111" s="48">
        <f t="shared" si="6"/>
        <v>14</v>
      </c>
      <c r="G111" s="49">
        <v>5</v>
      </c>
      <c r="H111" s="53">
        <v>9</v>
      </c>
      <c r="I111" s="26" t="s">
        <v>21</v>
      </c>
      <c r="J111" s="48">
        <f t="shared" si="7"/>
        <v>2</v>
      </c>
      <c r="K111" s="49">
        <v>1</v>
      </c>
      <c r="L111" s="49">
        <v>1</v>
      </c>
    </row>
    <row r="112" spans="1:12" ht="18" customHeight="1" x14ac:dyDescent="0.15">
      <c r="A112" s="23" t="s">
        <v>151</v>
      </c>
      <c r="B112" s="48">
        <f>SUM(F136:F140)</f>
        <v>38</v>
      </c>
      <c r="C112" s="48">
        <f>SUM(G136:G140)</f>
        <v>7</v>
      </c>
      <c r="D112" s="47">
        <f>SUM(H136:H140)</f>
        <v>31</v>
      </c>
      <c r="E112" s="26" t="s">
        <v>22</v>
      </c>
      <c r="F112" s="48">
        <f t="shared" si="6"/>
        <v>10</v>
      </c>
      <c r="G112" s="49">
        <v>5</v>
      </c>
      <c r="H112" s="53">
        <v>5</v>
      </c>
      <c r="I112" s="26" t="s">
        <v>23</v>
      </c>
      <c r="J112" s="48">
        <f t="shared" si="7"/>
        <v>3</v>
      </c>
      <c r="K112" s="49">
        <v>1</v>
      </c>
      <c r="L112" s="49">
        <v>2</v>
      </c>
    </row>
    <row r="113" spans="1:12" ht="18" customHeight="1" x14ac:dyDescent="0.15">
      <c r="A113" s="23" t="s">
        <v>152</v>
      </c>
      <c r="B113" s="48">
        <f>SUM(J99:J103)</f>
        <v>27</v>
      </c>
      <c r="C113" s="48">
        <f>SUM(K99:K103)</f>
        <v>3</v>
      </c>
      <c r="D113" s="47">
        <f>SUM(L99:L103)</f>
        <v>24</v>
      </c>
      <c r="E113" s="26" t="s">
        <v>24</v>
      </c>
      <c r="F113" s="48">
        <f t="shared" si="6"/>
        <v>10</v>
      </c>
      <c r="G113" s="49">
        <v>3</v>
      </c>
      <c r="H113" s="53">
        <v>7</v>
      </c>
      <c r="I113" s="26" t="s">
        <v>25</v>
      </c>
      <c r="J113" s="48">
        <f t="shared" si="7"/>
        <v>2</v>
      </c>
      <c r="K113" s="49">
        <v>0</v>
      </c>
      <c r="L113" s="49">
        <v>2</v>
      </c>
    </row>
    <row r="114" spans="1:12" ht="18" customHeight="1" x14ac:dyDescent="0.15">
      <c r="A114" s="23" t="s">
        <v>153</v>
      </c>
      <c r="B114" s="48">
        <f>SUM(J104:J108)</f>
        <v>17</v>
      </c>
      <c r="C114" s="48">
        <f>SUM(K104:K108)</f>
        <v>5</v>
      </c>
      <c r="D114" s="47">
        <f>SUM(L104:L108)</f>
        <v>12</v>
      </c>
      <c r="E114" s="26" t="s">
        <v>26</v>
      </c>
      <c r="F114" s="48">
        <f t="shared" si="6"/>
        <v>12</v>
      </c>
      <c r="G114" s="49">
        <v>6</v>
      </c>
      <c r="H114" s="53">
        <v>6</v>
      </c>
      <c r="I114" s="26" t="s">
        <v>27</v>
      </c>
      <c r="J114" s="48">
        <f t="shared" si="7"/>
        <v>3</v>
      </c>
      <c r="K114" s="49">
        <v>2</v>
      </c>
      <c r="L114" s="49">
        <v>1</v>
      </c>
    </row>
    <row r="115" spans="1:12" ht="18" customHeight="1" x14ac:dyDescent="0.15">
      <c r="A115" s="23" t="s">
        <v>154</v>
      </c>
      <c r="B115" s="48">
        <f>SUM(J109:J113)</f>
        <v>17</v>
      </c>
      <c r="C115" s="48">
        <f>SUM(K109:K113)</f>
        <v>5</v>
      </c>
      <c r="D115" s="47">
        <f>SUM(L109:L113)</f>
        <v>12</v>
      </c>
      <c r="E115" s="26" t="s">
        <v>28</v>
      </c>
      <c r="F115" s="48">
        <f t="shared" si="6"/>
        <v>8</v>
      </c>
      <c r="G115" s="49">
        <v>2</v>
      </c>
      <c r="H115" s="54">
        <v>6</v>
      </c>
      <c r="I115" s="26" t="s">
        <v>29</v>
      </c>
      <c r="J115" s="48">
        <f t="shared" si="7"/>
        <v>2</v>
      </c>
      <c r="K115" s="49">
        <v>2</v>
      </c>
      <c r="L115" s="49">
        <v>0</v>
      </c>
    </row>
    <row r="116" spans="1:12" ht="18" customHeight="1" x14ac:dyDescent="0.15">
      <c r="A116" s="23" t="s">
        <v>155</v>
      </c>
      <c r="B116" s="48">
        <f>SUM(J114:J118)</f>
        <v>8</v>
      </c>
      <c r="C116" s="48">
        <f>SUM(K114:K118)</f>
        <v>4</v>
      </c>
      <c r="D116" s="47">
        <f>SUM(L114:L118)</f>
        <v>4</v>
      </c>
      <c r="E116" s="26" t="s">
        <v>30</v>
      </c>
      <c r="F116" s="48">
        <f t="shared" si="6"/>
        <v>3</v>
      </c>
      <c r="G116" s="49">
        <v>1</v>
      </c>
      <c r="H116" s="53">
        <v>2</v>
      </c>
      <c r="I116" s="26" t="s">
        <v>31</v>
      </c>
      <c r="J116" s="48">
        <f t="shared" si="7"/>
        <v>0</v>
      </c>
      <c r="K116" s="49">
        <v>0</v>
      </c>
      <c r="L116" s="49">
        <v>0</v>
      </c>
    </row>
    <row r="117" spans="1:12" ht="18" customHeight="1" x14ac:dyDescent="0.15">
      <c r="A117" s="23" t="s">
        <v>156</v>
      </c>
      <c r="B117" s="48">
        <f>SUM(J119:J123)</f>
        <v>5</v>
      </c>
      <c r="C117" s="48">
        <f>SUM(K119:K123)</f>
        <v>2</v>
      </c>
      <c r="D117" s="47">
        <f>SUM(L119:L123)</f>
        <v>3</v>
      </c>
      <c r="E117" s="26" t="s">
        <v>32</v>
      </c>
      <c r="F117" s="48">
        <f t="shared" si="6"/>
        <v>8</v>
      </c>
      <c r="G117" s="49">
        <v>5</v>
      </c>
      <c r="H117" s="53">
        <v>3</v>
      </c>
      <c r="I117" s="26" t="s">
        <v>33</v>
      </c>
      <c r="J117" s="48">
        <f t="shared" si="7"/>
        <v>1</v>
      </c>
      <c r="K117" s="49">
        <v>0</v>
      </c>
      <c r="L117" s="49">
        <v>1</v>
      </c>
    </row>
    <row r="118" spans="1:12" ht="18" customHeight="1" x14ac:dyDescent="0.15">
      <c r="A118" s="23" t="s">
        <v>157</v>
      </c>
      <c r="B118" s="48">
        <f>SUM(J124:J128)</f>
        <v>2</v>
      </c>
      <c r="C118" s="48">
        <f>SUM(K124:K128)</f>
        <v>0</v>
      </c>
      <c r="D118" s="48">
        <f>SUM(L124:L128)</f>
        <v>2</v>
      </c>
      <c r="E118" s="26" t="s">
        <v>34</v>
      </c>
      <c r="F118" s="48">
        <f t="shared" si="6"/>
        <v>7</v>
      </c>
      <c r="G118" s="49">
        <v>3</v>
      </c>
      <c r="H118" s="53">
        <v>4</v>
      </c>
      <c r="I118" s="26" t="s">
        <v>35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158</v>
      </c>
      <c r="B119" s="48">
        <f>SUM(J129:J133)</f>
        <v>1</v>
      </c>
      <c r="C119" s="48">
        <f>SUM(K129:K133)</f>
        <v>0</v>
      </c>
      <c r="D119" s="47">
        <f>SUM(L129:L133)</f>
        <v>1</v>
      </c>
      <c r="E119" s="26" t="s">
        <v>36</v>
      </c>
      <c r="F119" s="48">
        <f t="shared" si="6"/>
        <v>8</v>
      </c>
      <c r="G119" s="49">
        <v>4</v>
      </c>
      <c r="H119" s="53">
        <v>4</v>
      </c>
      <c r="I119" s="26" t="s">
        <v>37</v>
      </c>
      <c r="J119" s="48">
        <f t="shared" si="7"/>
        <v>1</v>
      </c>
      <c r="K119" s="49">
        <v>0</v>
      </c>
      <c r="L119" s="49">
        <v>1</v>
      </c>
    </row>
    <row r="120" spans="1:12" ht="18" customHeight="1" x14ac:dyDescent="0.15">
      <c r="A120" s="23" t="s">
        <v>159</v>
      </c>
      <c r="B120" s="48">
        <f>SUM(J134:J138)</f>
        <v>0</v>
      </c>
      <c r="C120" s="48">
        <f>SUM(K134:K138)</f>
        <v>0</v>
      </c>
      <c r="D120" s="47">
        <f>SUM(L134:L138)</f>
        <v>0</v>
      </c>
      <c r="E120" s="26" t="s">
        <v>38</v>
      </c>
      <c r="F120" s="48">
        <f t="shared" si="6"/>
        <v>2</v>
      </c>
      <c r="G120" s="49">
        <v>1</v>
      </c>
      <c r="H120" s="53">
        <v>1</v>
      </c>
      <c r="I120" s="26" t="s">
        <v>39</v>
      </c>
      <c r="J120" s="48">
        <f t="shared" si="7"/>
        <v>2</v>
      </c>
      <c r="K120" s="49">
        <v>2</v>
      </c>
      <c r="L120" s="49">
        <v>0</v>
      </c>
    </row>
    <row r="121" spans="1:12" ht="18" customHeight="1" x14ac:dyDescent="0.15">
      <c r="A121" s="23" t="s">
        <v>132</v>
      </c>
      <c r="B121" s="48">
        <f>SUM(J139)</f>
        <v>0</v>
      </c>
      <c r="C121" s="48">
        <f>SUM(K139)</f>
        <v>0</v>
      </c>
      <c r="D121" s="47">
        <f>SUM(L139)</f>
        <v>0</v>
      </c>
      <c r="E121" s="26" t="s">
        <v>40</v>
      </c>
      <c r="F121" s="48">
        <f t="shared" si="6"/>
        <v>9</v>
      </c>
      <c r="G121" s="49">
        <v>2</v>
      </c>
      <c r="H121" s="53">
        <v>7</v>
      </c>
      <c r="I121" s="26" t="s">
        <v>41</v>
      </c>
      <c r="J121" s="48">
        <f t="shared" si="7"/>
        <v>2</v>
      </c>
      <c r="K121" s="49">
        <v>0</v>
      </c>
      <c r="L121" s="49">
        <v>2</v>
      </c>
    </row>
    <row r="122" spans="1:12" ht="18" customHeight="1" x14ac:dyDescent="0.15">
      <c r="A122" s="23"/>
      <c r="B122" s="48"/>
      <c r="C122" s="48"/>
      <c r="D122" s="47"/>
      <c r="E122" s="26" t="s">
        <v>42</v>
      </c>
      <c r="F122" s="48">
        <f t="shared" si="6"/>
        <v>7</v>
      </c>
      <c r="G122" s="49">
        <v>1</v>
      </c>
      <c r="H122" s="53">
        <v>6</v>
      </c>
      <c r="I122" s="26" t="s">
        <v>43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133</v>
      </c>
      <c r="B123" s="48">
        <f t="shared" ref="B123:B140" si="8">+C123+D123</f>
        <v>0</v>
      </c>
      <c r="C123" s="49">
        <v>0</v>
      </c>
      <c r="D123" s="49">
        <v>0</v>
      </c>
      <c r="E123" s="26" t="s">
        <v>44</v>
      </c>
      <c r="F123" s="48">
        <f t="shared" si="6"/>
        <v>9</v>
      </c>
      <c r="G123" s="49">
        <v>1</v>
      </c>
      <c r="H123" s="53">
        <v>8</v>
      </c>
      <c r="I123" s="26" t="s">
        <v>45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134</v>
      </c>
      <c r="B124" s="48">
        <f t="shared" si="8"/>
        <v>1</v>
      </c>
      <c r="C124" s="49">
        <v>1</v>
      </c>
      <c r="D124" s="49">
        <v>0</v>
      </c>
      <c r="E124" s="26" t="s">
        <v>46</v>
      </c>
      <c r="F124" s="48">
        <f t="shared" si="6"/>
        <v>11</v>
      </c>
      <c r="G124" s="49">
        <v>1</v>
      </c>
      <c r="H124" s="53">
        <v>10</v>
      </c>
      <c r="I124" s="26" t="s">
        <v>47</v>
      </c>
      <c r="J124" s="48">
        <f t="shared" si="7"/>
        <v>1</v>
      </c>
      <c r="K124" s="49">
        <v>0</v>
      </c>
      <c r="L124" s="49">
        <v>1</v>
      </c>
    </row>
    <row r="125" spans="1:12" ht="18" customHeight="1" x14ac:dyDescent="0.15">
      <c r="A125" s="33" t="s">
        <v>48</v>
      </c>
      <c r="B125" s="48">
        <f t="shared" si="8"/>
        <v>1</v>
      </c>
      <c r="C125" s="49">
        <v>0</v>
      </c>
      <c r="D125" s="49">
        <v>1</v>
      </c>
      <c r="E125" s="26" t="s">
        <v>49</v>
      </c>
      <c r="F125" s="48">
        <f t="shared" si="6"/>
        <v>9</v>
      </c>
      <c r="G125" s="49">
        <v>2</v>
      </c>
      <c r="H125" s="53">
        <v>7</v>
      </c>
      <c r="I125" s="26" t="s">
        <v>50</v>
      </c>
      <c r="J125" s="48">
        <f t="shared" si="7"/>
        <v>1</v>
      </c>
      <c r="K125" s="49">
        <v>0</v>
      </c>
      <c r="L125" s="49">
        <v>1</v>
      </c>
    </row>
    <row r="126" spans="1:12" ht="18" customHeight="1" x14ac:dyDescent="0.15">
      <c r="A126" s="33" t="s">
        <v>51</v>
      </c>
      <c r="B126" s="48">
        <f t="shared" si="8"/>
        <v>0</v>
      </c>
      <c r="C126" s="49">
        <v>0</v>
      </c>
      <c r="D126" s="49">
        <v>0</v>
      </c>
      <c r="E126" s="26" t="s">
        <v>52</v>
      </c>
      <c r="F126" s="48">
        <f t="shared" si="6"/>
        <v>7</v>
      </c>
      <c r="G126" s="49">
        <v>0</v>
      </c>
      <c r="H126" s="54">
        <v>7</v>
      </c>
      <c r="I126" s="26" t="s">
        <v>53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54</v>
      </c>
      <c r="B127" s="48">
        <f t="shared" si="8"/>
        <v>1</v>
      </c>
      <c r="C127" s="49">
        <v>1</v>
      </c>
      <c r="D127" s="50">
        <v>0</v>
      </c>
      <c r="E127" s="26" t="s">
        <v>55</v>
      </c>
      <c r="F127" s="48">
        <f t="shared" si="6"/>
        <v>10</v>
      </c>
      <c r="G127" s="49">
        <v>2</v>
      </c>
      <c r="H127" s="53">
        <v>8</v>
      </c>
      <c r="I127" s="26" t="s">
        <v>56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57</v>
      </c>
      <c r="B128" s="48">
        <f t="shared" si="8"/>
        <v>1</v>
      </c>
      <c r="C128" s="49">
        <v>0</v>
      </c>
      <c r="D128" s="49">
        <v>1</v>
      </c>
      <c r="E128" s="26" t="s">
        <v>58</v>
      </c>
      <c r="F128" s="48">
        <f t="shared" si="6"/>
        <v>12</v>
      </c>
      <c r="G128" s="49">
        <v>2</v>
      </c>
      <c r="H128" s="53">
        <v>10</v>
      </c>
      <c r="I128" s="26" t="s">
        <v>59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60</v>
      </c>
      <c r="B129" s="48">
        <f t="shared" si="8"/>
        <v>0</v>
      </c>
      <c r="C129" s="49">
        <v>0</v>
      </c>
      <c r="D129" s="49">
        <v>0</v>
      </c>
      <c r="E129" s="26" t="s">
        <v>61</v>
      </c>
      <c r="F129" s="48">
        <f t="shared" si="6"/>
        <v>15</v>
      </c>
      <c r="G129" s="49">
        <v>3</v>
      </c>
      <c r="H129" s="53">
        <v>12</v>
      </c>
      <c r="I129" s="26" t="s">
        <v>62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63</v>
      </c>
      <c r="B130" s="48">
        <f t="shared" si="8"/>
        <v>1</v>
      </c>
      <c r="C130" s="49">
        <v>0</v>
      </c>
      <c r="D130" s="49">
        <v>1</v>
      </c>
      <c r="E130" s="26" t="s">
        <v>64</v>
      </c>
      <c r="F130" s="48">
        <f t="shared" si="6"/>
        <v>2</v>
      </c>
      <c r="G130" s="49">
        <v>0</v>
      </c>
      <c r="H130" s="53">
        <v>2</v>
      </c>
      <c r="I130" s="26" t="s">
        <v>65</v>
      </c>
      <c r="J130" s="48">
        <f t="shared" si="7"/>
        <v>1</v>
      </c>
      <c r="K130" s="49">
        <v>0</v>
      </c>
      <c r="L130" s="49">
        <v>1</v>
      </c>
    </row>
    <row r="131" spans="1:12" ht="18" customHeight="1" x14ac:dyDescent="0.15">
      <c r="A131" s="33" t="s">
        <v>66</v>
      </c>
      <c r="B131" s="48">
        <f t="shared" si="8"/>
        <v>3</v>
      </c>
      <c r="C131" s="49">
        <v>2</v>
      </c>
      <c r="D131" s="49">
        <v>1</v>
      </c>
      <c r="E131" s="26" t="s">
        <v>67</v>
      </c>
      <c r="F131" s="48">
        <f t="shared" si="6"/>
        <v>6</v>
      </c>
      <c r="G131" s="49">
        <v>0</v>
      </c>
      <c r="H131" s="53">
        <v>6</v>
      </c>
      <c r="I131" s="26" t="s">
        <v>135</v>
      </c>
      <c r="J131" s="48">
        <f t="shared" si="7"/>
        <v>0</v>
      </c>
      <c r="K131" s="49">
        <v>0</v>
      </c>
      <c r="L131" s="49">
        <v>0</v>
      </c>
    </row>
    <row r="132" spans="1:12" ht="18" customHeight="1" x14ac:dyDescent="0.15">
      <c r="A132" s="33" t="s">
        <v>69</v>
      </c>
      <c r="B132" s="48">
        <f t="shared" si="8"/>
        <v>0</v>
      </c>
      <c r="C132" s="49">
        <v>0</v>
      </c>
      <c r="D132" s="51">
        <v>0</v>
      </c>
      <c r="E132" s="26" t="s">
        <v>70</v>
      </c>
      <c r="F132" s="48">
        <f t="shared" si="6"/>
        <v>10</v>
      </c>
      <c r="G132" s="49">
        <v>1</v>
      </c>
      <c r="H132" s="53">
        <v>9</v>
      </c>
      <c r="I132" s="26" t="s">
        <v>71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72</v>
      </c>
      <c r="B133" s="48">
        <f t="shared" si="8"/>
        <v>1</v>
      </c>
      <c r="C133" s="49">
        <v>0</v>
      </c>
      <c r="D133" s="49">
        <v>1</v>
      </c>
      <c r="E133" s="26" t="s">
        <v>136</v>
      </c>
      <c r="F133" s="48">
        <f t="shared" si="6"/>
        <v>7</v>
      </c>
      <c r="G133" s="49">
        <v>1</v>
      </c>
      <c r="H133" s="53">
        <v>6</v>
      </c>
      <c r="I133" s="26" t="s">
        <v>74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75</v>
      </c>
      <c r="B134" s="48">
        <f t="shared" si="8"/>
        <v>2</v>
      </c>
      <c r="C134" s="49">
        <v>1</v>
      </c>
      <c r="D134" s="49">
        <v>1</v>
      </c>
      <c r="E134" s="26" t="s">
        <v>76</v>
      </c>
      <c r="F134" s="48">
        <f t="shared" si="6"/>
        <v>8</v>
      </c>
      <c r="G134" s="49">
        <v>1</v>
      </c>
      <c r="H134" s="53">
        <v>7</v>
      </c>
      <c r="I134" s="26" t="s">
        <v>77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78</v>
      </c>
      <c r="B135" s="48">
        <f t="shared" si="8"/>
        <v>1</v>
      </c>
      <c r="C135" s="49">
        <v>0</v>
      </c>
      <c r="D135" s="49">
        <v>1</v>
      </c>
      <c r="E135" s="26" t="s">
        <v>79</v>
      </c>
      <c r="F135" s="48">
        <f t="shared" si="6"/>
        <v>6</v>
      </c>
      <c r="G135" s="49">
        <v>2</v>
      </c>
      <c r="H135" s="53">
        <v>4</v>
      </c>
      <c r="I135" s="26" t="s">
        <v>80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81</v>
      </c>
      <c r="B136" s="48">
        <f t="shared" si="8"/>
        <v>2</v>
      </c>
      <c r="C136" s="49">
        <v>1</v>
      </c>
      <c r="D136" s="49">
        <v>1</v>
      </c>
      <c r="E136" s="26" t="s">
        <v>82</v>
      </c>
      <c r="F136" s="48">
        <f t="shared" si="6"/>
        <v>11</v>
      </c>
      <c r="G136" s="49">
        <v>1</v>
      </c>
      <c r="H136" s="53">
        <v>10</v>
      </c>
      <c r="I136" s="26" t="s">
        <v>83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84</v>
      </c>
      <c r="B137" s="48">
        <f t="shared" si="8"/>
        <v>1</v>
      </c>
      <c r="C137" s="49">
        <v>1</v>
      </c>
      <c r="D137" s="49">
        <v>0</v>
      </c>
      <c r="E137" s="26" t="s">
        <v>85</v>
      </c>
      <c r="F137" s="48">
        <f t="shared" si="6"/>
        <v>6</v>
      </c>
      <c r="G137" s="49">
        <v>0</v>
      </c>
      <c r="H137" s="53">
        <v>6</v>
      </c>
      <c r="I137" s="26" t="s">
        <v>86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87</v>
      </c>
      <c r="B138" s="48">
        <f t="shared" si="8"/>
        <v>1</v>
      </c>
      <c r="C138" s="49">
        <v>1</v>
      </c>
      <c r="D138" s="52">
        <v>0</v>
      </c>
      <c r="E138" s="26" t="s">
        <v>88</v>
      </c>
      <c r="F138" s="48">
        <f t="shared" si="6"/>
        <v>9</v>
      </c>
      <c r="G138" s="49">
        <v>2</v>
      </c>
      <c r="H138" s="53">
        <v>7</v>
      </c>
      <c r="I138" s="26" t="s">
        <v>89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90</v>
      </c>
      <c r="B139" s="48">
        <f t="shared" si="8"/>
        <v>3</v>
      </c>
      <c r="C139" s="49">
        <v>2</v>
      </c>
      <c r="D139" s="59">
        <v>1</v>
      </c>
      <c r="E139" s="26" t="s">
        <v>91</v>
      </c>
      <c r="F139" s="48">
        <f t="shared" si="6"/>
        <v>9</v>
      </c>
      <c r="G139" s="49">
        <v>1</v>
      </c>
      <c r="H139" s="53">
        <v>8</v>
      </c>
      <c r="I139" s="26" t="s">
        <v>132</v>
      </c>
      <c r="J139" s="48">
        <f t="shared" si="7"/>
        <v>0</v>
      </c>
      <c r="K139" s="49">
        <v>0</v>
      </c>
      <c r="L139" s="49">
        <v>0</v>
      </c>
    </row>
    <row r="140" spans="1:12" ht="18" customHeight="1" x14ac:dyDescent="0.15">
      <c r="A140" s="33" t="s">
        <v>92</v>
      </c>
      <c r="B140" s="48">
        <f t="shared" si="8"/>
        <v>2</v>
      </c>
      <c r="C140" s="49">
        <v>1</v>
      </c>
      <c r="D140" s="52">
        <v>1</v>
      </c>
      <c r="E140" s="26" t="s">
        <v>93</v>
      </c>
      <c r="F140" s="48">
        <f t="shared" si="6"/>
        <v>3</v>
      </c>
      <c r="G140" s="49">
        <v>3</v>
      </c>
      <c r="H140" s="53">
        <v>0</v>
      </c>
      <c r="I140" s="34"/>
      <c r="J140" s="55"/>
      <c r="K140" s="55"/>
      <c r="L140" s="55"/>
    </row>
    <row r="141" spans="1:12" ht="18" customHeight="1" x14ac:dyDescent="0.15">
      <c r="A141" s="35"/>
      <c r="B141" s="16"/>
      <c r="C141" s="16"/>
      <c r="D141" s="16"/>
      <c r="E141" s="35"/>
      <c r="F141" s="16"/>
      <c r="G141" s="16"/>
      <c r="H141" s="16"/>
      <c r="I141" s="35"/>
      <c r="J141" s="16"/>
      <c r="K141" s="16"/>
      <c r="L141" s="16"/>
    </row>
    <row r="142" spans="1:12" ht="18" customHeight="1" x14ac:dyDescent="0.15"/>
    <row r="143" spans="1:12" ht="18" customHeight="1" x14ac:dyDescent="0.15"/>
  </sheetData>
  <mergeCells count="7">
    <mergeCell ref="B96:C96"/>
    <mergeCell ref="J96:L96"/>
    <mergeCell ref="E1:H1"/>
    <mergeCell ref="B2:C2"/>
    <mergeCell ref="I2:L2"/>
    <mergeCell ref="B49:C49"/>
    <mergeCell ref="J49:L49"/>
  </mergeCells>
  <phoneticPr fontId="2"/>
  <dataValidations count="1">
    <dataValidation type="whole" allowBlank="1" showInputMessage="1" showErrorMessage="1" errorTitle="入力規制" error="入力された値が不正です。" sqref="K52:L92 K5:L45" xr:uid="{F830E773-5FC2-4FE4-82E2-D23DB4F279BC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A2A81-0701-4C93-933C-9B3E72A1C498}">
  <sheetPr>
    <pageSetUpPr fitToPage="1"/>
  </sheetPr>
  <dimension ref="A1:N143"/>
  <sheetViews>
    <sheetView showGridLines="0" zoomScaleNormal="100" workbookViewId="0"/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5" customHeight="1" x14ac:dyDescent="0.15">
      <c r="E1" s="90" t="s">
        <v>177</v>
      </c>
      <c r="F1" s="91"/>
      <c r="G1" s="91"/>
      <c r="H1" s="91"/>
    </row>
    <row r="2" spans="1:14" ht="18" customHeight="1" x14ac:dyDescent="0.15">
      <c r="A2" s="6" t="s">
        <v>100</v>
      </c>
      <c r="B2" s="92">
        <v>23369</v>
      </c>
      <c r="C2" s="92"/>
      <c r="D2" s="1"/>
      <c r="E2" s="2"/>
      <c r="F2" s="1"/>
      <c r="G2" s="1"/>
      <c r="H2" s="1"/>
      <c r="I2" s="93" t="s">
        <v>163</v>
      </c>
      <c r="J2" s="93"/>
      <c r="K2" s="93"/>
      <c r="L2" s="93"/>
    </row>
    <row r="3" spans="1:14" ht="18" customHeight="1" x14ac:dyDescent="0.15">
      <c r="A3" s="14"/>
      <c r="B3" s="15"/>
      <c r="C3" s="13"/>
      <c r="D3" s="1"/>
      <c r="E3" s="2"/>
      <c r="F3" s="1"/>
      <c r="G3" s="1"/>
      <c r="H3" s="1"/>
      <c r="J3" s="17"/>
      <c r="K3" s="17"/>
      <c r="L3" s="18" t="s">
        <v>128</v>
      </c>
    </row>
    <row r="4" spans="1:14" s="8" customFormat="1" ht="18" customHeight="1" x14ac:dyDescent="0.15">
      <c r="A4" s="3" t="s">
        <v>94</v>
      </c>
      <c r="B4" s="3" t="s">
        <v>95</v>
      </c>
      <c r="C4" s="3" t="s">
        <v>96</v>
      </c>
      <c r="D4" s="4" t="s">
        <v>97</v>
      </c>
      <c r="E4" s="5" t="s">
        <v>98</v>
      </c>
      <c r="F4" s="6" t="s">
        <v>95</v>
      </c>
      <c r="G4" s="6" t="s">
        <v>96</v>
      </c>
      <c r="H4" s="7" t="s">
        <v>97</v>
      </c>
      <c r="I4" s="5" t="s">
        <v>98</v>
      </c>
      <c r="J4" s="6" t="s">
        <v>95</v>
      </c>
      <c r="K4" s="6" t="s">
        <v>96</v>
      </c>
      <c r="L4" s="6" t="s">
        <v>97</v>
      </c>
    </row>
    <row r="5" spans="1:14" ht="18" customHeight="1" x14ac:dyDescent="0.15">
      <c r="A5" s="6" t="s">
        <v>99</v>
      </c>
      <c r="B5" s="21">
        <f>SUM(B7:B27)</f>
        <v>44413</v>
      </c>
      <c r="C5" s="21">
        <f>SUM(C7:C27)</f>
        <v>21502</v>
      </c>
      <c r="D5" s="21">
        <f>SUM(D7:D27)</f>
        <v>22911</v>
      </c>
      <c r="E5" s="9" t="s">
        <v>101</v>
      </c>
      <c r="F5" s="10">
        <f t="shared" ref="F5:F46" si="0">G5+H5</f>
        <v>295</v>
      </c>
      <c r="G5" s="10">
        <v>146</v>
      </c>
      <c r="H5" s="10">
        <v>149</v>
      </c>
      <c r="I5" s="9" t="s">
        <v>102</v>
      </c>
      <c r="J5" s="10">
        <f>K5+L5</f>
        <v>528</v>
      </c>
      <c r="K5" s="60">
        <v>269</v>
      </c>
      <c r="L5" s="61">
        <v>259</v>
      </c>
    </row>
    <row r="6" spans="1:14" ht="18" customHeight="1" x14ac:dyDescent="0.15">
      <c r="A6" s="6"/>
      <c r="B6" s="10"/>
      <c r="C6" s="10"/>
      <c r="D6" s="11"/>
      <c r="E6" s="9" t="s">
        <v>103</v>
      </c>
      <c r="F6" s="10">
        <f t="shared" si="0"/>
        <v>310</v>
      </c>
      <c r="G6" s="10">
        <v>152</v>
      </c>
      <c r="H6" s="10">
        <v>158</v>
      </c>
      <c r="I6" s="9" t="s">
        <v>104</v>
      </c>
      <c r="J6" s="10">
        <f t="shared" ref="J6:J45" si="1">K6+L6</f>
        <v>530</v>
      </c>
      <c r="K6" s="62">
        <v>280</v>
      </c>
      <c r="L6" s="63">
        <v>250</v>
      </c>
    </row>
    <row r="7" spans="1:14" ht="18" customHeight="1" x14ac:dyDescent="0.15">
      <c r="A7" s="6" t="s">
        <v>105</v>
      </c>
      <c r="B7" s="11">
        <f>SUM(B29:B33)</f>
        <v>1036</v>
      </c>
      <c r="C7" s="11">
        <f>SUM(C29:C33)</f>
        <v>546</v>
      </c>
      <c r="D7" s="11">
        <f>SUM(D29:D33)</f>
        <v>490</v>
      </c>
      <c r="E7" s="9" t="s">
        <v>0</v>
      </c>
      <c r="F7" s="10">
        <f t="shared" si="0"/>
        <v>307</v>
      </c>
      <c r="G7" s="10">
        <v>179</v>
      </c>
      <c r="H7" s="10">
        <v>128</v>
      </c>
      <c r="I7" s="9" t="s">
        <v>1</v>
      </c>
      <c r="J7" s="10">
        <f t="shared" si="1"/>
        <v>560</v>
      </c>
      <c r="K7" s="62">
        <v>269</v>
      </c>
      <c r="L7" s="63">
        <v>291</v>
      </c>
      <c r="N7" s="16"/>
    </row>
    <row r="8" spans="1:14" ht="18" customHeight="1" x14ac:dyDescent="0.15">
      <c r="A8" s="6" t="s">
        <v>106</v>
      </c>
      <c r="B8" s="10">
        <f>SUM(B34:B38)</f>
        <v>1295</v>
      </c>
      <c r="C8" s="10">
        <f>SUM(C34:C38)</f>
        <v>699</v>
      </c>
      <c r="D8" s="10">
        <f>SUM(D34:D38)</f>
        <v>596</v>
      </c>
      <c r="E8" s="9" t="s">
        <v>2</v>
      </c>
      <c r="F8" s="10">
        <f t="shared" si="0"/>
        <v>336</v>
      </c>
      <c r="G8" s="10">
        <v>161</v>
      </c>
      <c r="H8" s="10">
        <v>175</v>
      </c>
      <c r="I8" s="9" t="s">
        <v>3</v>
      </c>
      <c r="J8" s="10">
        <f t="shared" si="1"/>
        <v>587</v>
      </c>
      <c r="K8" s="62">
        <v>281</v>
      </c>
      <c r="L8" s="63">
        <v>306</v>
      </c>
    </row>
    <row r="9" spans="1:14" ht="18" customHeight="1" x14ac:dyDescent="0.15">
      <c r="A9" s="6" t="s">
        <v>107</v>
      </c>
      <c r="B9" s="11">
        <f>SUM(B39:B43)</f>
        <v>1670</v>
      </c>
      <c r="C9" s="11">
        <f>SUM(C39:C43)</f>
        <v>866</v>
      </c>
      <c r="D9" s="11">
        <f>SUM(D39:D43)</f>
        <v>804</v>
      </c>
      <c r="E9" s="9" t="s">
        <v>4</v>
      </c>
      <c r="F9" s="10">
        <f t="shared" si="0"/>
        <v>276</v>
      </c>
      <c r="G9" s="10">
        <v>155</v>
      </c>
      <c r="H9" s="10">
        <v>121</v>
      </c>
      <c r="I9" s="9" t="s">
        <v>5</v>
      </c>
      <c r="J9" s="10">
        <f t="shared" si="1"/>
        <v>584</v>
      </c>
      <c r="K9" s="62">
        <v>304</v>
      </c>
      <c r="L9" s="63">
        <v>280</v>
      </c>
    </row>
    <row r="10" spans="1:14" ht="18" customHeight="1" x14ac:dyDescent="0.15">
      <c r="A10" s="6" t="s">
        <v>108</v>
      </c>
      <c r="B10" s="10">
        <f>SUM(B44:B46,F5:F6)</f>
        <v>1756</v>
      </c>
      <c r="C10" s="10">
        <f>SUM(C44:C46,G5:G6)</f>
        <v>940</v>
      </c>
      <c r="D10" s="10">
        <f>SUM(D44:D46,H5:H6)</f>
        <v>816</v>
      </c>
      <c r="E10" s="9" t="s">
        <v>6</v>
      </c>
      <c r="F10" s="10">
        <f t="shared" si="0"/>
        <v>305</v>
      </c>
      <c r="G10" s="10">
        <v>165</v>
      </c>
      <c r="H10" s="10">
        <v>140</v>
      </c>
      <c r="I10" s="9" t="s">
        <v>7</v>
      </c>
      <c r="J10" s="10">
        <f t="shared" si="1"/>
        <v>627</v>
      </c>
      <c r="K10" s="62">
        <v>317</v>
      </c>
      <c r="L10" s="63">
        <v>310</v>
      </c>
    </row>
    <row r="11" spans="1:14" ht="18" customHeight="1" x14ac:dyDescent="0.15">
      <c r="A11" s="6" t="s">
        <v>109</v>
      </c>
      <c r="B11" s="11">
        <f>SUM(F7:F11)</f>
        <v>1576</v>
      </c>
      <c r="C11" s="11">
        <f>SUM(G7:G11)</f>
        <v>857</v>
      </c>
      <c r="D11" s="11">
        <f>SUM(H7:H11)</f>
        <v>719</v>
      </c>
      <c r="E11" s="9" t="s">
        <v>8</v>
      </c>
      <c r="F11" s="10">
        <f t="shared" si="0"/>
        <v>352</v>
      </c>
      <c r="G11" s="10">
        <v>197</v>
      </c>
      <c r="H11" s="10">
        <v>155</v>
      </c>
      <c r="I11" s="9" t="s">
        <v>9</v>
      </c>
      <c r="J11" s="10">
        <f t="shared" si="1"/>
        <v>560</v>
      </c>
      <c r="K11" s="62">
        <v>277</v>
      </c>
      <c r="L11" s="63">
        <v>283</v>
      </c>
    </row>
    <row r="12" spans="1:14" ht="18" customHeight="1" x14ac:dyDescent="0.15">
      <c r="A12" s="6" t="s">
        <v>110</v>
      </c>
      <c r="B12" s="10">
        <f>SUM(F12:F16)</f>
        <v>1644</v>
      </c>
      <c r="C12" s="10">
        <f>SUM(G12:G16)</f>
        <v>920</v>
      </c>
      <c r="D12" s="10">
        <f>SUM(H12:H16)</f>
        <v>724</v>
      </c>
      <c r="E12" s="9" t="s">
        <v>10</v>
      </c>
      <c r="F12" s="10">
        <f t="shared" si="0"/>
        <v>339</v>
      </c>
      <c r="G12" s="10">
        <v>184</v>
      </c>
      <c r="H12" s="10">
        <v>155</v>
      </c>
      <c r="I12" s="9" t="s">
        <v>11</v>
      </c>
      <c r="J12" s="10">
        <f t="shared" si="1"/>
        <v>645</v>
      </c>
      <c r="K12" s="62">
        <v>326</v>
      </c>
      <c r="L12" s="63">
        <v>319</v>
      </c>
    </row>
    <row r="13" spans="1:14" ht="18" customHeight="1" x14ac:dyDescent="0.15">
      <c r="A13" s="6" t="s">
        <v>111</v>
      </c>
      <c r="B13" s="11">
        <f>SUM(F17:F21)</f>
        <v>1630</v>
      </c>
      <c r="C13" s="11">
        <f>SUM(G17:G21)</f>
        <v>866</v>
      </c>
      <c r="D13" s="11">
        <f>SUM(H17:H21)</f>
        <v>764</v>
      </c>
      <c r="E13" s="9" t="s">
        <v>12</v>
      </c>
      <c r="F13" s="10">
        <f t="shared" si="0"/>
        <v>308</v>
      </c>
      <c r="G13" s="10">
        <v>192</v>
      </c>
      <c r="H13" s="10">
        <v>116</v>
      </c>
      <c r="I13" s="9" t="s">
        <v>13</v>
      </c>
      <c r="J13" s="10">
        <f t="shared" si="1"/>
        <v>674</v>
      </c>
      <c r="K13" s="62">
        <v>311</v>
      </c>
      <c r="L13" s="63">
        <v>363</v>
      </c>
    </row>
    <row r="14" spans="1:14" ht="18" customHeight="1" x14ac:dyDescent="0.15">
      <c r="A14" s="6" t="s">
        <v>112</v>
      </c>
      <c r="B14" s="10">
        <f>SUM(F22:F26)</f>
        <v>1883</v>
      </c>
      <c r="C14" s="10">
        <f>SUM(G22:G26)</f>
        <v>938</v>
      </c>
      <c r="D14" s="10">
        <f>SUM(H22:H26)</f>
        <v>945</v>
      </c>
      <c r="E14" s="9" t="s">
        <v>14</v>
      </c>
      <c r="F14" s="10">
        <f t="shared" si="0"/>
        <v>368</v>
      </c>
      <c r="G14" s="10">
        <v>198</v>
      </c>
      <c r="H14" s="10">
        <v>170</v>
      </c>
      <c r="I14" s="9" t="s">
        <v>15</v>
      </c>
      <c r="J14" s="10">
        <f t="shared" si="1"/>
        <v>712</v>
      </c>
      <c r="K14" s="62">
        <v>337</v>
      </c>
      <c r="L14" s="63">
        <v>375</v>
      </c>
    </row>
    <row r="15" spans="1:14" ht="18" customHeight="1" x14ac:dyDescent="0.15">
      <c r="A15" s="6" t="s">
        <v>113</v>
      </c>
      <c r="B15" s="11">
        <f>SUM(F27:F31)</f>
        <v>2389</v>
      </c>
      <c r="C15" s="11">
        <f>SUM(G27:G31)</f>
        <v>1198</v>
      </c>
      <c r="D15" s="11">
        <f>SUM(H27:H31)</f>
        <v>1191</v>
      </c>
      <c r="E15" s="9" t="s">
        <v>16</v>
      </c>
      <c r="F15" s="10">
        <f t="shared" si="0"/>
        <v>323</v>
      </c>
      <c r="G15" s="10">
        <v>182</v>
      </c>
      <c r="H15" s="10">
        <v>141</v>
      </c>
      <c r="I15" s="9" t="s">
        <v>17</v>
      </c>
      <c r="J15" s="10">
        <f t="shared" si="1"/>
        <v>763</v>
      </c>
      <c r="K15" s="62">
        <v>354</v>
      </c>
      <c r="L15" s="63">
        <v>409</v>
      </c>
    </row>
    <row r="16" spans="1:14" ht="18" customHeight="1" x14ac:dyDescent="0.15">
      <c r="A16" s="6" t="s">
        <v>114</v>
      </c>
      <c r="B16" s="10">
        <f>SUM(F32:F36)</f>
        <v>2991</v>
      </c>
      <c r="C16" s="10">
        <f>SUM(G32:G36)</f>
        <v>1494</v>
      </c>
      <c r="D16" s="10">
        <f>SUM(H32:H36)</f>
        <v>1497</v>
      </c>
      <c r="E16" s="9" t="s">
        <v>18</v>
      </c>
      <c r="F16" s="10">
        <f t="shared" si="0"/>
        <v>306</v>
      </c>
      <c r="G16" s="10">
        <v>164</v>
      </c>
      <c r="H16" s="10">
        <v>142</v>
      </c>
      <c r="I16" s="9" t="s">
        <v>19</v>
      </c>
      <c r="J16" s="10">
        <f t="shared" si="1"/>
        <v>850</v>
      </c>
      <c r="K16" s="62">
        <v>421</v>
      </c>
      <c r="L16" s="63">
        <v>429</v>
      </c>
    </row>
    <row r="17" spans="1:12" ht="18" customHeight="1" x14ac:dyDescent="0.15">
      <c r="A17" s="6" t="s">
        <v>115</v>
      </c>
      <c r="B17" s="11">
        <f>SUM(F37:F41)</f>
        <v>3104</v>
      </c>
      <c r="C17" s="11">
        <f>SUM(G37:G41)</f>
        <v>1601</v>
      </c>
      <c r="D17" s="11">
        <f>SUM(H37:H41)</f>
        <v>1503</v>
      </c>
      <c r="E17" s="9" t="s">
        <v>20</v>
      </c>
      <c r="F17" s="10">
        <f t="shared" si="0"/>
        <v>330</v>
      </c>
      <c r="G17" s="10">
        <v>179</v>
      </c>
      <c r="H17" s="10">
        <v>151</v>
      </c>
      <c r="I17" s="9" t="s">
        <v>21</v>
      </c>
      <c r="J17" s="10">
        <f t="shared" si="1"/>
        <v>810</v>
      </c>
      <c r="K17" s="62">
        <v>383</v>
      </c>
      <c r="L17" s="63">
        <v>427</v>
      </c>
    </row>
    <row r="18" spans="1:12" ht="18" customHeight="1" x14ac:dyDescent="0.15">
      <c r="A18" s="6" t="s">
        <v>116</v>
      </c>
      <c r="B18" s="10">
        <f>SUM(F42:F46)</f>
        <v>2728</v>
      </c>
      <c r="C18" s="10">
        <f>SUM(G42:G46)</f>
        <v>1342</v>
      </c>
      <c r="D18" s="10">
        <f>SUM(H42:H46)</f>
        <v>1386</v>
      </c>
      <c r="E18" s="9" t="s">
        <v>22</v>
      </c>
      <c r="F18" s="10">
        <f t="shared" si="0"/>
        <v>329</v>
      </c>
      <c r="G18" s="10">
        <v>172</v>
      </c>
      <c r="H18" s="10">
        <v>157</v>
      </c>
      <c r="I18" s="9" t="s">
        <v>23</v>
      </c>
      <c r="J18" s="10">
        <f t="shared" si="1"/>
        <v>989</v>
      </c>
      <c r="K18" s="62">
        <v>473</v>
      </c>
      <c r="L18" s="63">
        <v>516</v>
      </c>
    </row>
    <row r="19" spans="1:12" ht="18" customHeight="1" x14ac:dyDescent="0.15">
      <c r="A19" s="6" t="s">
        <v>117</v>
      </c>
      <c r="B19" s="11">
        <f>SUM(J5:J9)</f>
        <v>2789</v>
      </c>
      <c r="C19" s="11">
        <f>SUM(K5:K9)</f>
        <v>1403</v>
      </c>
      <c r="D19" s="11">
        <f>SUM(L5:L9)</f>
        <v>1386</v>
      </c>
      <c r="E19" s="9" t="s">
        <v>24</v>
      </c>
      <c r="F19" s="10">
        <f t="shared" si="0"/>
        <v>328</v>
      </c>
      <c r="G19" s="10">
        <v>174</v>
      </c>
      <c r="H19" s="10">
        <v>154</v>
      </c>
      <c r="I19" s="9" t="s">
        <v>25</v>
      </c>
      <c r="J19" s="10">
        <f t="shared" si="1"/>
        <v>1025</v>
      </c>
      <c r="K19" s="62">
        <v>527</v>
      </c>
      <c r="L19" s="63">
        <v>498</v>
      </c>
    </row>
    <row r="20" spans="1:12" ht="18" customHeight="1" x14ac:dyDescent="0.15">
      <c r="A20" s="6" t="s">
        <v>118</v>
      </c>
      <c r="B20" s="10">
        <f>SUM(J10:J14)</f>
        <v>3218</v>
      </c>
      <c r="C20" s="10">
        <f>SUM(K10:K14)</f>
        <v>1568</v>
      </c>
      <c r="D20" s="10">
        <f>SUM(L10:L14)</f>
        <v>1650</v>
      </c>
      <c r="E20" s="9" t="s">
        <v>26</v>
      </c>
      <c r="F20" s="10">
        <f t="shared" si="0"/>
        <v>308</v>
      </c>
      <c r="G20" s="10">
        <v>170</v>
      </c>
      <c r="H20" s="10">
        <v>138</v>
      </c>
      <c r="I20" s="9" t="s">
        <v>27</v>
      </c>
      <c r="J20" s="10">
        <f t="shared" si="1"/>
        <v>1108</v>
      </c>
      <c r="K20" s="62">
        <v>516</v>
      </c>
      <c r="L20" s="63">
        <v>592</v>
      </c>
    </row>
    <row r="21" spans="1:12" ht="18" customHeight="1" x14ac:dyDescent="0.15">
      <c r="A21" s="6" t="s">
        <v>119</v>
      </c>
      <c r="B21" s="11">
        <f>SUM(J15:J19)</f>
        <v>4437</v>
      </c>
      <c r="C21" s="11">
        <f>SUM(K15:K19)</f>
        <v>2158</v>
      </c>
      <c r="D21" s="11">
        <f>SUM(L15:L19)</f>
        <v>2279</v>
      </c>
      <c r="E21" s="9" t="s">
        <v>28</v>
      </c>
      <c r="F21" s="10">
        <f t="shared" si="0"/>
        <v>335</v>
      </c>
      <c r="G21" s="10">
        <v>171</v>
      </c>
      <c r="H21" s="10">
        <v>164</v>
      </c>
      <c r="I21" s="9" t="s">
        <v>29</v>
      </c>
      <c r="J21" s="10">
        <f t="shared" si="1"/>
        <v>877</v>
      </c>
      <c r="K21" s="62">
        <v>418</v>
      </c>
      <c r="L21" s="63">
        <v>459</v>
      </c>
    </row>
    <row r="22" spans="1:12" ht="18" customHeight="1" x14ac:dyDescent="0.15">
      <c r="A22" s="6" t="s">
        <v>120</v>
      </c>
      <c r="B22" s="10">
        <f>SUM(J20:J24)</f>
        <v>3936</v>
      </c>
      <c r="C22" s="10">
        <f>SUM(K20:K24)</f>
        <v>1799</v>
      </c>
      <c r="D22" s="10">
        <f>SUM(L20:L24)</f>
        <v>2137</v>
      </c>
      <c r="E22" s="9" t="s">
        <v>30</v>
      </c>
      <c r="F22" s="10">
        <f t="shared" si="0"/>
        <v>353</v>
      </c>
      <c r="G22" s="10">
        <v>175</v>
      </c>
      <c r="H22" s="10">
        <v>178</v>
      </c>
      <c r="I22" s="9" t="s">
        <v>31</v>
      </c>
      <c r="J22" s="10">
        <f t="shared" si="1"/>
        <v>539</v>
      </c>
      <c r="K22" s="62">
        <v>255</v>
      </c>
      <c r="L22" s="63">
        <v>284</v>
      </c>
    </row>
    <row r="23" spans="1:12" ht="18" customHeight="1" x14ac:dyDescent="0.15">
      <c r="A23" s="6" t="s">
        <v>121</v>
      </c>
      <c r="B23" s="11">
        <f>SUM(J25:J29)</f>
        <v>2760</v>
      </c>
      <c r="C23" s="11">
        <f>SUM(K25:K29)</f>
        <v>1191</v>
      </c>
      <c r="D23" s="11">
        <f>SUM(L25:L29)</f>
        <v>1569</v>
      </c>
      <c r="E23" s="9" t="s">
        <v>32</v>
      </c>
      <c r="F23" s="10">
        <f t="shared" si="0"/>
        <v>348</v>
      </c>
      <c r="G23" s="10">
        <v>184</v>
      </c>
      <c r="H23" s="10">
        <v>164</v>
      </c>
      <c r="I23" s="9" t="s">
        <v>33</v>
      </c>
      <c r="J23" s="10">
        <f t="shared" si="1"/>
        <v>654</v>
      </c>
      <c r="K23" s="62">
        <v>278</v>
      </c>
      <c r="L23" s="63">
        <v>376</v>
      </c>
    </row>
    <row r="24" spans="1:12" ht="18" customHeight="1" x14ac:dyDescent="0.15">
      <c r="A24" s="6" t="s">
        <v>122</v>
      </c>
      <c r="B24" s="10">
        <f>SUM(J30:J34)</f>
        <v>2015</v>
      </c>
      <c r="C24" s="10">
        <f>SUM(K30:K34)</f>
        <v>725</v>
      </c>
      <c r="D24" s="10">
        <f>SUM(L30:L34)</f>
        <v>1290</v>
      </c>
      <c r="E24" s="9" t="s">
        <v>34</v>
      </c>
      <c r="F24" s="10">
        <f t="shared" si="0"/>
        <v>385</v>
      </c>
      <c r="G24" s="10">
        <v>183</v>
      </c>
      <c r="H24" s="10">
        <v>202</v>
      </c>
      <c r="I24" s="9" t="s">
        <v>35</v>
      </c>
      <c r="J24" s="10">
        <f t="shared" si="1"/>
        <v>758</v>
      </c>
      <c r="K24" s="62">
        <v>332</v>
      </c>
      <c r="L24" s="63">
        <v>426</v>
      </c>
    </row>
    <row r="25" spans="1:12" ht="18" customHeight="1" x14ac:dyDescent="0.15">
      <c r="A25" s="6" t="s">
        <v>123</v>
      </c>
      <c r="B25" s="11">
        <f>SUM(J35:J39)</f>
        <v>1102</v>
      </c>
      <c r="C25" s="11">
        <f>SUM(K35:K39)</f>
        <v>301</v>
      </c>
      <c r="D25" s="11">
        <f>SUM(L35:L39)</f>
        <v>801</v>
      </c>
      <c r="E25" s="9" t="s">
        <v>36</v>
      </c>
      <c r="F25" s="10">
        <f t="shared" si="0"/>
        <v>392</v>
      </c>
      <c r="G25" s="10">
        <v>201</v>
      </c>
      <c r="H25" s="10">
        <v>191</v>
      </c>
      <c r="I25" s="9" t="s">
        <v>37</v>
      </c>
      <c r="J25" s="10">
        <f t="shared" si="1"/>
        <v>655</v>
      </c>
      <c r="K25" s="62">
        <v>292</v>
      </c>
      <c r="L25" s="63">
        <v>363</v>
      </c>
    </row>
    <row r="26" spans="1:12" ht="18" customHeight="1" x14ac:dyDescent="0.15">
      <c r="A26" s="6" t="s">
        <v>124</v>
      </c>
      <c r="B26" s="10">
        <f>SUM(J40:J44)</f>
        <v>392</v>
      </c>
      <c r="C26" s="10">
        <f>SUM(K40:K44)</f>
        <v>81</v>
      </c>
      <c r="D26" s="10">
        <f>SUM(L40:L44)</f>
        <v>311</v>
      </c>
      <c r="E26" s="9" t="s">
        <v>38</v>
      </c>
      <c r="F26" s="10">
        <f t="shared" si="0"/>
        <v>405</v>
      </c>
      <c r="G26" s="10">
        <v>195</v>
      </c>
      <c r="H26" s="10">
        <v>210</v>
      </c>
      <c r="I26" s="9" t="s">
        <v>39</v>
      </c>
      <c r="J26" s="10">
        <f t="shared" si="1"/>
        <v>619</v>
      </c>
      <c r="K26" s="62">
        <v>272</v>
      </c>
      <c r="L26" s="63">
        <v>347</v>
      </c>
    </row>
    <row r="27" spans="1:12" ht="18" customHeight="1" x14ac:dyDescent="0.15">
      <c r="A27" s="6" t="s">
        <v>125</v>
      </c>
      <c r="B27" s="11">
        <f>J45</f>
        <v>62</v>
      </c>
      <c r="C27" s="11">
        <f>K45</f>
        <v>9</v>
      </c>
      <c r="D27" s="11">
        <f>L45</f>
        <v>53</v>
      </c>
      <c r="E27" s="9" t="s">
        <v>40</v>
      </c>
      <c r="F27" s="10">
        <f t="shared" si="0"/>
        <v>430</v>
      </c>
      <c r="G27" s="10">
        <v>222</v>
      </c>
      <c r="H27" s="10">
        <v>208</v>
      </c>
      <c r="I27" s="9" t="s">
        <v>41</v>
      </c>
      <c r="J27" s="10">
        <f t="shared" si="1"/>
        <v>562</v>
      </c>
      <c r="K27" s="62">
        <v>245</v>
      </c>
      <c r="L27" s="63">
        <v>317</v>
      </c>
    </row>
    <row r="28" spans="1:12" ht="18" customHeight="1" x14ac:dyDescent="0.15">
      <c r="A28" s="6"/>
      <c r="B28" s="10"/>
      <c r="C28" s="10"/>
      <c r="D28" s="11"/>
      <c r="E28" s="9" t="s">
        <v>42</v>
      </c>
      <c r="F28" s="10">
        <f t="shared" si="0"/>
        <v>446</v>
      </c>
      <c r="G28" s="10">
        <v>219</v>
      </c>
      <c r="H28" s="10">
        <v>227</v>
      </c>
      <c r="I28" s="9" t="s">
        <v>43</v>
      </c>
      <c r="J28" s="10">
        <f t="shared" si="1"/>
        <v>525</v>
      </c>
      <c r="K28" s="62">
        <v>219</v>
      </c>
      <c r="L28" s="63">
        <v>306</v>
      </c>
    </row>
    <row r="29" spans="1:12" ht="18" customHeight="1" x14ac:dyDescent="0.15">
      <c r="A29" s="12" t="s">
        <v>126</v>
      </c>
      <c r="B29" s="10">
        <f t="shared" ref="B29:B46" si="2">C29+D29</f>
        <v>200</v>
      </c>
      <c r="C29" s="10">
        <v>101</v>
      </c>
      <c r="D29" s="10">
        <v>99</v>
      </c>
      <c r="E29" s="9" t="s">
        <v>44</v>
      </c>
      <c r="F29" s="10">
        <f t="shared" si="0"/>
        <v>429</v>
      </c>
      <c r="G29" s="10">
        <v>220</v>
      </c>
      <c r="H29" s="10">
        <v>209</v>
      </c>
      <c r="I29" s="9" t="s">
        <v>45</v>
      </c>
      <c r="J29" s="10">
        <f t="shared" si="1"/>
        <v>399</v>
      </c>
      <c r="K29" s="62">
        <v>163</v>
      </c>
      <c r="L29" s="63">
        <v>236</v>
      </c>
    </row>
    <row r="30" spans="1:12" ht="18" customHeight="1" x14ac:dyDescent="0.15">
      <c r="A30" s="12" t="s">
        <v>127</v>
      </c>
      <c r="B30" s="10">
        <f t="shared" si="2"/>
        <v>197</v>
      </c>
      <c r="C30" s="10">
        <v>98</v>
      </c>
      <c r="D30" s="10">
        <v>99</v>
      </c>
      <c r="E30" s="9" t="s">
        <v>46</v>
      </c>
      <c r="F30" s="10">
        <f t="shared" si="0"/>
        <v>489</v>
      </c>
      <c r="G30" s="10">
        <v>251</v>
      </c>
      <c r="H30" s="10">
        <v>238</v>
      </c>
      <c r="I30" s="9" t="s">
        <v>47</v>
      </c>
      <c r="J30" s="10">
        <f t="shared" si="1"/>
        <v>445</v>
      </c>
      <c r="K30" s="62">
        <v>159</v>
      </c>
      <c r="L30" s="63">
        <v>286</v>
      </c>
    </row>
    <row r="31" spans="1:12" ht="18" customHeight="1" x14ac:dyDescent="0.15">
      <c r="A31" s="12" t="s">
        <v>48</v>
      </c>
      <c r="B31" s="10">
        <f t="shared" si="2"/>
        <v>218</v>
      </c>
      <c r="C31" s="10">
        <v>105</v>
      </c>
      <c r="D31" s="10">
        <v>113</v>
      </c>
      <c r="E31" s="9" t="s">
        <v>49</v>
      </c>
      <c r="F31" s="10">
        <f t="shared" si="0"/>
        <v>595</v>
      </c>
      <c r="G31" s="10">
        <v>286</v>
      </c>
      <c r="H31" s="10">
        <v>309</v>
      </c>
      <c r="I31" s="9" t="s">
        <v>50</v>
      </c>
      <c r="J31" s="10">
        <f t="shared" si="1"/>
        <v>440</v>
      </c>
      <c r="K31" s="62">
        <v>179</v>
      </c>
      <c r="L31" s="63">
        <v>261</v>
      </c>
    </row>
    <row r="32" spans="1:12" ht="18" customHeight="1" x14ac:dyDescent="0.15">
      <c r="A32" s="12" t="s">
        <v>51</v>
      </c>
      <c r="B32" s="10">
        <f t="shared" si="2"/>
        <v>210</v>
      </c>
      <c r="C32" s="10">
        <v>128</v>
      </c>
      <c r="D32" s="10">
        <v>82</v>
      </c>
      <c r="E32" s="9" t="s">
        <v>52</v>
      </c>
      <c r="F32" s="10">
        <f t="shared" si="0"/>
        <v>537</v>
      </c>
      <c r="G32" s="10">
        <v>273</v>
      </c>
      <c r="H32" s="10">
        <v>264</v>
      </c>
      <c r="I32" s="9" t="s">
        <v>53</v>
      </c>
      <c r="J32" s="10">
        <f t="shared" si="1"/>
        <v>428</v>
      </c>
      <c r="K32" s="62">
        <v>149</v>
      </c>
      <c r="L32" s="63">
        <v>279</v>
      </c>
    </row>
    <row r="33" spans="1:12" ht="18" customHeight="1" x14ac:dyDescent="0.15">
      <c r="A33" s="12" t="s">
        <v>54</v>
      </c>
      <c r="B33" s="10">
        <f t="shared" si="2"/>
        <v>211</v>
      </c>
      <c r="C33" s="10">
        <v>114</v>
      </c>
      <c r="D33" s="10">
        <v>97</v>
      </c>
      <c r="E33" s="9" t="s">
        <v>55</v>
      </c>
      <c r="F33" s="10">
        <f t="shared" si="0"/>
        <v>578</v>
      </c>
      <c r="G33" s="10">
        <v>295</v>
      </c>
      <c r="H33" s="10">
        <v>283</v>
      </c>
      <c r="I33" s="9" t="s">
        <v>56</v>
      </c>
      <c r="J33" s="10">
        <f t="shared" si="1"/>
        <v>378</v>
      </c>
      <c r="K33" s="62">
        <v>144</v>
      </c>
      <c r="L33" s="63">
        <v>234</v>
      </c>
    </row>
    <row r="34" spans="1:12" ht="18" customHeight="1" x14ac:dyDescent="0.15">
      <c r="A34" s="12" t="s">
        <v>57</v>
      </c>
      <c r="B34" s="10">
        <f t="shared" si="2"/>
        <v>231</v>
      </c>
      <c r="C34" s="10">
        <v>125</v>
      </c>
      <c r="D34" s="10">
        <v>106</v>
      </c>
      <c r="E34" s="9" t="s">
        <v>58</v>
      </c>
      <c r="F34" s="10">
        <f t="shared" si="0"/>
        <v>617</v>
      </c>
      <c r="G34" s="10">
        <v>299</v>
      </c>
      <c r="H34" s="10">
        <v>318</v>
      </c>
      <c r="I34" s="9" t="s">
        <v>59</v>
      </c>
      <c r="J34" s="10">
        <f t="shared" si="1"/>
        <v>324</v>
      </c>
      <c r="K34" s="62">
        <v>94</v>
      </c>
      <c r="L34" s="63">
        <v>230</v>
      </c>
    </row>
    <row r="35" spans="1:12" ht="18" customHeight="1" x14ac:dyDescent="0.15">
      <c r="A35" s="12" t="s">
        <v>60</v>
      </c>
      <c r="B35" s="10">
        <f t="shared" si="2"/>
        <v>242</v>
      </c>
      <c r="C35" s="10">
        <v>152</v>
      </c>
      <c r="D35" s="10">
        <v>90</v>
      </c>
      <c r="E35" s="9" t="s">
        <v>61</v>
      </c>
      <c r="F35" s="10">
        <f t="shared" si="0"/>
        <v>628</v>
      </c>
      <c r="G35" s="10">
        <v>317</v>
      </c>
      <c r="H35" s="10">
        <v>311</v>
      </c>
      <c r="I35" s="9" t="s">
        <v>62</v>
      </c>
      <c r="J35" s="10">
        <f t="shared" si="1"/>
        <v>301</v>
      </c>
      <c r="K35" s="62">
        <v>95</v>
      </c>
      <c r="L35" s="63">
        <v>206</v>
      </c>
    </row>
    <row r="36" spans="1:12" ht="18" customHeight="1" x14ac:dyDescent="0.15">
      <c r="A36" s="12" t="s">
        <v>63</v>
      </c>
      <c r="B36" s="10">
        <f t="shared" si="2"/>
        <v>257</v>
      </c>
      <c r="C36" s="10">
        <v>127</v>
      </c>
      <c r="D36" s="10">
        <v>130</v>
      </c>
      <c r="E36" s="9" t="s">
        <v>64</v>
      </c>
      <c r="F36" s="10">
        <f t="shared" si="0"/>
        <v>631</v>
      </c>
      <c r="G36" s="10">
        <v>310</v>
      </c>
      <c r="H36" s="10">
        <v>321</v>
      </c>
      <c r="I36" s="9" t="s">
        <v>65</v>
      </c>
      <c r="J36" s="10">
        <f t="shared" si="1"/>
        <v>255</v>
      </c>
      <c r="K36" s="62">
        <v>77</v>
      </c>
      <c r="L36" s="63">
        <v>178</v>
      </c>
    </row>
    <row r="37" spans="1:12" ht="18" customHeight="1" x14ac:dyDescent="0.15">
      <c r="A37" s="12" t="s">
        <v>66</v>
      </c>
      <c r="B37" s="10">
        <f t="shared" si="2"/>
        <v>288</v>
      </c>
      <c r="C37" s="10">
        <v>144</v>
      </c>
      <c r="D37" s="10">
        <v>144</v>
      </c>
      <c r="E37" s="9" t="s">
        <v>67</v>
      </c>
      <c r="F37" s="10">
        <f t="shared" si="0"/>
        <v>636</v>
      </c>
      <c r="G37" s="10">
        <v>322</v>
      </c>
      <c r="H37" s="10">
        <v>314</v>
      </c>
      <c r="I37" s="9" t="s">
        <v>68</v>
      </c>
      <c r="J37" s="10">
        <f t="shared" si="1"/>
        <v>217</v>
      </c>
      <c r="K37" s="62">
        <v>56</v>
      </c>
      <c r="L37" s="63">
        <v>161</v>
      </c>
    </row>
    <row r="38" spans="1:12" ht="18" customHeight="1" x14ac:dyDescent="0.15">
      <c r="A38" s="12" t="s">
        <v>69</v>
      </c>
      <c r="B38" s="10">
        <f t="shared" si="2"/>
        <v>277</v>
      </c>
      <c r="C38" s="10">
        <v>151</v>
      </c>
      <c r="D38" s="10">
        <v>126</v>
      </c>
      <c r="E38" s="9" t="s">
        <v>70</v>
      </c>
      <c r="F38" s="10">
        <f t="shared" si="0"/>
        <v>664</v>
      </c>
      <c r="G38" s="10">
        <v>336</v>
      </c>
      <c r="H38" s="10">
        <v>328</v>
      </c>
      <c r="I38" s="9" t="s">
        <v>71</v>
      </c>
      <c r="J38" s="10">
        <f t="shared" si="1"/>
        <v>185</v>
      </c>
      <c r="K38" s="62">
        <v>42</v>
      </c>
      <c r="L38" s="63">
        <v>143</v>
      </c>
    </row>
    <row r="39" spans="1:12" ht="18" customHeight="1" x14ac:dyDescent="0.15">
      <c r="A39" s="12" t="s">
        <v>72</v>
      </c>
      <c r="B39" s="10">
        <f t="shared" si="2"/>
        <v>323</v>
      </c>
      <c r="C39" s="10">
        <v>162</v>
      </c>
      <c r="D39" s="10">
        <v>161</v>
      </c>
      <c r="E39" s="9" t="s">
        <v>73</v>
      </c>
      <c r="F39" s="10">
        <f t="shared" si="0"/>
        <v>608</v>
      </c>
      <c r="G39" s="10">
        <v>322</v>
      </c>
      <c r="H39" s="10">
        <v>286</v>
      </c>
      <c r="I39" s="9" t="s">
        <v>74</v>
      </c>
      <c r="J39" s="10">
        <f t="shared" si="1"/>
        <v>144</v>
      </c>
      <c r="K39" s="62">
        <v>31</v>
      </c>
      <c r="L39" s="63">
        <v>113</v>
      </c>
    </row>
    <row r="40" spans="1:12" ht="18" customHeight="1" x14ac:dyDescent="0.15">
      <c r="A40" s="12" t="s">
        <v>75</v>
      </c>
      <c r="B40" s="10">
        <f t="shared" si="2"/>
        <v>326</v>
      </c>
      <c r="C40" s="10">
        <v>153</v>
      </c>
      <c r="D40" s="10">
        <v>173</v>
      </c>
      <c r="E40" s="9" t="s">
        <v>76</v>
      </c>
      <c r="F40" s="10">
        <f t="shared" si="0"/>
        <v>603</v>
      </c>
      <c r="G40" s="10">
        <v>329</v>
      </c>
      <c r="H40" s="10">
        <v>274</v>
      </c>
      <c r="I40" s="9" t="s">
        <v>77</v>
      </c>
      <c r="J40" s="10">
        <f t="shared" si="1"/>
        <v>123</v>
      </c>
      <c r="K40" s="62">
        <v>34</v>
      </c>
      <c r="L40" s="63">
        <v>89</v>
      </c>
    </row>
    <row r="41" spans="1:12" ht="18" customHeight="1" x14ac:dyDescent="0.15">
      <c r="A41" s="12" t="s">
        <v>78</v>
      </c>
      <c r="B41" s="10">
        <f t="shared" si="2"/>
        <v>325</v>
      </c>
      <c r="C41" s="10">
        <v>189</v>
      </c>
      <c r="D41" s="10">
        <v>136</v>
      </c>
      <c r="E41" s="9" t="s">
        <v>79</v>
      </c>
      <c r="F41" s="10">
        <f t="shared" si="0"/>
        <v>593</v>
      </c>
      <c r="G41" s="10">
        <v>292</v>
      </c>
      <c r="H41" s="10">
        <v>301</v>
      </c>
      <c r="I41" s="9" t="s">
        <v>80</v>
      </c>
      <c r="J41" s="10">
        <f t="shared" si="1"/>
        <v>94</v>
      </c>
      <c r="K41" s="62">
        <v>18</v>
      </c>
      <c r="L41" s="63">
        <v>76</v>
      </c>
    </row>
    <row r="42" spans="1:12" ht="18" customHeight="1" x14ac:dyDescent="0.15">
      <c r="A42" s="12" t="s">
        <v>81</v>
      </c>
      <c r="B42" s="10">
        <f t="shared" si="2"/>
        <v>351</v>
      </c>
      <c r="C42" s="10">
        <v>185</v>
      </c>
      <c r="D42" s="10">
        <v>166</v>
      </c>
      <c r="E42" s="9" t="s">
        <v>82</v>
      </c>
      <c r="F42" s="10">
        <f t="shared" si="0"/>
        <v>611</v>
      </c>
      <c r="G42" s="10">
        <v>306</v>
      </c>
      <c r="H42" s="10">
        <v>305</v>
      </c>
      <c r="I42" s="9" t="s">
        <v>83</v>
      </c>
      <c r="J42" s="10">
        <f t="shared" si="1"/>
        <v>71</v>
      </c>
      <c r="K42" s="62">
        <v>15</v>
      </c>
      <c r="L42" s="63">
        <v>56</v>
      </c>
    </row>
    <row r="43" spans="1:12" ht="18" customHeight="1" x14ac:dyDescent="0.15">
      <c r="A43" s="12" t="s">
        <v>84</v>
      </c>
      <c r="B43" s="10">
        <f t="shared" si="2"/>
        <v>345</v>
      </c>
      <c r="C43" s="10">
        <v>177</v>
      </c>
      <c r="D43" s="10">
        <v>168</v>
      </c>
      <c r="E43" s="9" t="s">
        <v>85</v>
      </c>
      <c r="F43" s="10">
        <f t="shared" si="0"/>
        <v>506</v>
      </c>
      <c r="G43" s="10">
        <v>246</v>
      </c>
      <c r="H43" s="10">
        <v>260</v>
      </c>
      <c r="I43" s="9" t="s">
        <v>86</v>
      </c>
      <c r="J43" s="10">
        <f t="shared" si="1"/>
        <v>63</v>
      </c>
      <c r="K43" s="62">
        <v>6</v>
      </c>
      <c r="L43" s="63">
        <v>57</v>
      </c>
    </row>
    <row r="44" spans="1:12" ht="18" customHeight="1" x14ac:dyDescent="0.15">
      <c r="A44" s="12" t="s">
        <v>87</v>
      </c>
      <c r="B44" s="10">
        <f t="shared" si="2"/>
        <v>371</v>
      </c>
      <c r="C44" s="10">
        <v>202</v>
      </c>
      <c r="D44" s="10">
        <v>169</v>
      </c>
      <c r="E44" s="9" t="s">
        <v>88</v>
      </c>
      <c r="F44" s="10">
        <f t="shared" si="0"/>
        <v>513</v>
      </c>
      <c r="G44" s="10">
        <v>245</v>
      </c>
      <c r="H44" s="10">
        <v>268</v>
      </c>
      <c r="I44" s="9" t="s">
        <v>89</v>
      </c>
      <c r="J44" s="10">
        <f t="shared" si="1"/>
        <v>41</v>
      </c>
      <c r="K44" s="62">
        <v>8</v>
      </c>
      <c r="L44" s="63">
        <v>33</v>
      </c>
    </row>
    <row r="45" spans="1:12" ht="18" customHeight="1" x14ac:dyDescent="0.15">
      <c r="A45" s="12" t="s">
        <v>90</v>
      </c>
      <c r="B45" s="10">
        <f t="shared" si="2"/>
        <v>392</v>
      </c>
      <c r="C45" s="10">
        <v>228</v>
      </c>
      <c r="D45" s="10">
        <v>164</v>
      </c>
      <c r="E45" s="9" t="s">
        <v>91</v>
      </c>
      <c r="F45" s="10">
        <f t="shared" si="0"/>
        <v>595</v>
      </c>
      <c r="G45" s="10">
        <v>310</v>
      </c>
      <c r="H45" s="10">
        <v>285</v>
      </c>
      <c r="I45" s="9" t="s">
        <v>125</v>
      </c>
      <c r="J45" s="10">
        <f t="shared" si="1"/>
        <v>62</v>
      </c>
      <c r="K45" s="62">
        <v>9</v>
      </c>
      <c r="L45" s="63">
        <v>53</v>
      </c>
    </row>
    <row r="46" spans="1:12" ht="18" customHeight="1" x14ac:dyDescent="0.15">
      <c r="A46" s="12" t="s">
        <v>92</v>
      </c>
      <c r="B46" s="10">
        <f t="shared" si="2"/>
        <v>388</v>
      </c>
      <c r="C46" s="10">
        <v>212</v>
      </c>
      <c r="D46" s="10">
        <v>176</v>
      </c>
      <c r="E46" s="9" t="s">
        <v>93</v>
      </c>
      <c r="F46" s="10">
        <f t="shared" si="0"/>
        <v>503</v>
      </c>
      <c r="G46" s="10">
        <v>235</v>
      </c>
      <c r="H46" s="10">
        <v>268</v>
      </c>
      <c r="I46" s="5"/>
      <c r="J46" s="22"/>
      <c r="K46" s="22"/>
      <c r="L46" s="22"/>
    </row>
    <row r="47" spans="1:12" ht="18" customHeight="1" x14ac:dyDescent="0.15"/>
    <row r="48" spans="1:12" ht="18" customHeight="1" x14ac:dyDescent="0.15"/>
    <row r="49" spans="1:12" ht="18" customHeight="1" x14ac:dyDescent="0.15">
      <c r="A49" s="20"/>
      <c r="B49" s="94"/>
      <c r="C49" s="94"/>
      <c r="D49" s="1"/>
      <c r="E49" s="2"/>
      <c r="F49" s="1"/>
      <c r="G49" s="1"/>
      <c r="H49" s="1"/>
      <c r="I49" s="2"/>
      <c r="J49" s="95" t="str">
        <f>I2</f>
        <v>令和5年6月1日現在</v>
      </c>
      <c r="K49" s="96"/>
      <c r="L49" s="96"/>
    </row>
    <row r="50" spans="1:12" ht="18" customHeight="1" x14ac:dyDescent="0.15">
      <c r="A50" s="19"/>
      <c r="B50" s="15"/>
      <c r="C50" s="13"/>
      <c r="D50" s="1"/>
      <c r="E50" s="2"/>
      <c r="F50" s="1"/>
      <c r="G50" s="1"/>
      <c r="H50" s="1"/>
      <c r="J50" s="17"/>
      <c r="K50" s="17"/>
      <c r="L50" s="18" t="s">
        <v>129</v>
      </c>
    </row>
    <row r="51" spans="1:12" ht="18" customHeight="1" x14ac:dyDescent="0.15">
      <c r="A51" s="3" t="s">
        <v>94</v>
      </c>
      <c r="B51" s="3" t="s">
        <v>95</v>
      </c>
      <c r="C51" s="3" t="s">
        <v>96</v>
      </c>
      <c r="D51" s="7" t="s">
        <v>97</v>
      </c>
      <c r="E51" s="5" t="s">
        <v>98</v>
      </c>
      <c r="F51" s="6" t="s">
        <v>95</v>
      </c>
      <c r="G51" s="6" t="s">
        <v>96</v>
      </c>
      <c r="H51" s="7" t="s">
        <v>97</v>
      </c>
      <c r="I51" s="5" t="s">
        <v>98</v>
      </c>
      <c r="J51" s="6" t="s">
        <v>95</v>
      </c>
      <c r="K51" s="6" t="s">
        <v>96</v>
      </c>
      <c r="L51" s="6" t="s">
        <v>97</v>
      </c>
    </row>
    <row r="52" spans="1:12" ht="18" customHeight="1" x14ac:dyDescent="0.15">
      <c r="A52" s="23" t="s">
        <v>99</v>
      </c>
      <c r="B52" s="24">
        <f>SUM(B54:B74)</f>
        <v>43873</v>
      </c>
      <c r="C52" s="25">
        <f>SUM(C54:C74)</f>
        <v>21324</v>
      </c>
      <c r="D52" s="24">
        <f>SUM(D54:D74)</f>
        <v>22549</v>
      </c>
      <c r="E52" s="26" t="s">
        <v>131</v>
      </c>
      <c r="F52" s="48">
        <f t="shared" ref="F52:F93" si="3">+G52+H52</f>
        <v>292</v>
      </c>
      <c r="G52" s="49">
        <v>144</v>
      </c>
      <c r="H52" s="53">
        <v>148</v>
      </c>
      <c r="I52" s="26" t="s">
        <v>137</v>
      </c>
      <c r="J52" s="48">
        <f t="shared" ref="J52:J92" si="4">+K52+L52</f>
        <v>522</v>
      </c>
      <c r="K52" s="60">
        <v>268</v>
      </c>
      <c r="L52" s="61">
        <v>254</v>
      </c>
    </row>
    <row r="53" spans="1:12" ht="18" customHeight="1" x14ac:dyDescent="0.15">
      <c r="A53" s="23"/>
      <c r="B53" s="27"/>
      <c r="C53" s="27"/>
      <c r="D53" s="28"/>
      <c r="E53" s="26" t="s">
        <v>138</v>
      </c>
      <c r="F53" s="48">
        <f t="shared" si="3"/>
        <v>304</v>
      </c>
      <c r="G53" s="49">
        <v>150</v>
      </c>
      <c r="H53" s="53">
        <v>154</v>
      </c>
      <c r="I53" s="26" t="s">
        <v>139</v>
      </c>
      <c r="J53" s="48">
        <f t="shared" si="4"/>
        <v>525</v>
      </c>
      <c r="K53" s="62">
        <v>280</v>
      </c>
      <c r="L53" s="63">
        <v>245</v>
      </c>
    </row>
    <row r="54" spans="1:12" ht="18" customHeight="1" x14ac:dyDescent="0.15">
      <c r="A54" s="23" t="s">
        <v>140</v>
      </c>
      <c r="B54" s="28">
        <f>SUM(B76:B80)</f>
        <v>1032</v>
      </c>
      <c r="C54" s="29">
        <f>SUM(C76:C80)</f>
        <v>543</v>
      </c>
      <c r="D54" s="30">
        <f>SUM(D76:D80)</f>
        <v>489</v>
      </c>
      <c r="E54" s="26" t="s">
        <v>0</v>
      </c>
      <c r="F54" s="48">
        <f t="shared" si="3"/>
        <v>303</v>
      </c>
      <c r="G54" s="49">
        <v>178</v>
      </c>
      <c r="H54" s="53">
        <v>125</v>
      </c>
      <c r="I54" s="26" t="s">
        <v>1</v>
      </c>
      <c r="J54" s="48">
        <f t="shared" si="4"/>
        <v>553</v>
      </c>
      <c r="K54" s="62">
        <v>269</v>
      </c>
      <c r="L54" s="63">
        <v>284</v>
      </c>
    </row>
    <row r="55" spans="1:12" ht="18" customHeight="1" x14ac:dyDescent="0.15">
      <c r="A55" s="23" t="s">
        <v>141</v>
      </c>
      <c r="B55" s="27">
        <f>SUM(B81:B85)</f>
        <v>1290</v>
      </c>
      <c r="C55" s="29">
        <f>SUM(C81:C85)</f>
        <v>697</v>
      </c>
      <c r="D55" s="30">
        <f>SUM(D81:D85)</f>
        <v>593</v>
      </c>
      <c r="E55" s="26" t="s">
        <v>2</v>
      </c>
      <c r="F55" s="48">
        <f t="shared" si="3"/>
        <v>324</v>
      </c>
      <c r="G55" s="49">
        <v>159</v>
      </c>
      <c r="H55" s="54">
        <v>165</v>
      </c>
      <c r="I55" s="26" t="s">
        <v>3</v>
      </c>
      <c r="J55" s="48">
        <f t="shared" si="4"/>
        <v>580</v>
      </c>
      <c r="K55" s="62">
        <v>280</v>
      </c>
      <c r="L55" s="63">
        <v>300</v>
      </c>
    </row>
    <row r="56" spans="1:12" ht="18" customHeight="1" x14ac:dyDescent="0.15">
      <c r="A56" s="23" t="s">
        <v>142</v>
      </c>
      <c r="B56" s="27">
        <f>SUM(B86:B90)</f>
        <v>1663</v>
      </c>
      <c r="C56" s="29">
        <f>SUM(C86:C90)</f>
        <v>863</v>
      </c>
      <c r="D56" s="30">
        <f>SUM(D86:D90)</f>
        <v>800</v>
      </c>
      <c r="E56" s="26" t="s">
        <v>4</v>
      </c>
      <c r="F56" s="48">
        <f t="shared" si="3"/>
        <v>262</v>
      </c>
      <c r="G56" s="49">
        <v>147</v>
      </c>
      <c r="H56" s="53">
        <v>115</v>
      </c>
      <c r="I56" s="26" t="s">
        <v>5</v>
      </c>
      <c r="J56" s="48">
        <f t="shared" si="4"/>
        <v>582</v>
      </c>
      <c r="K56" s="62">
        <v>303</v>
      </c>
      <c r="L56" s="63">
        <v>279</v>
      </c>
    </row>
    <row r="57" spans="1:12" ht="18" customHeight="1" x14ac:dyDescent="0.15">
      <c r="A57" s="23" t="s">
        <v>143</v>
      </c>
      <c r="B57" s="27">
        <f>+B91+B92+B93+F52+F53</f>
        <v>1742</v>
      </c>
      <c r="C57" s="30">
        <f>+C91+C92+C93+G52+G53</f>
        <v>933</v>
      </c>
      <c r="D57" s="30">
        <f>+D91+D92+D93+H52+H53</f>
        <v>809</v>
      </c>
      <c r="E57" s="26" t="s">
        <v>6</v>
      </c>
      <c r="F57" s="48">
        <f t="shared" si="3"/>
        <v>282</v>
      </c>
      <c r="G57" s="49">
        <v>154</v>
      </c>
      <c r="H57" s="53">
        <v>128</v>
      </c>
      <c r="I57" s="26" t="s">
        <v>7</v>
      </c>
      <c r="J57" s="48">
        <f t="shared" si="4"/>
        <v>622</v>
      </c>
      <c r="K57" s="62">
        <v>316</v>
      </c>
      <c r="L57" s="63">
        <v>306</v>
      </c>
    </row>
    <row r="58" spans="1:12" ht="18" customHeight="1" x14ac:dyDescent="0.15">
      <c r="A58" s="23" t="s">
        <v>144</v>
      </c>
      <c r="B58" s="27">
        <f>SUM(F54:F58)</f>
        <v>1505</v>
      </c>
      <c r="C58" s="31">
        <f>SUM(G54:G58)</f>
        <v>828</v>
      </c>
      <c r="D58" s="32">
        <f>SUM(H54:H58)</f>
        <v>677</v>
      </c>
      <c r="E58" s="26" t="s">
        <v>8</v>
      </c>
      <c r="F58" s="48">
        <f t="shared" si="3"/>
        <v>334</v>
      </c>
      <c r="G58" s="49">
        <v>190</v>
      </c>
      <c r="H58" s="53">
        <v>144</v>
      </c>
      <c r="I58" s="26" t="s">
        <v>9</v>
      </c>
      <c r="J58" s="48">
        <f t="shared" si="4"/>
        <v>559</v>
      </c>
      <c r="K58" s="62">
        <v>276</v>
      </c>
      <c r="L58" s="63">
        <v>283</v>
      </c>
    </row>
    <row r="59" spans="1:12" ht="18" customHeight="1" x14ac:dyDescent="0.15">
      <c r="A59" s="23" t="s">
        <v>145</v>
      </c>
      <c r="B59" s="27">
        <f>SUM(F59:F63)</f>
        <v>1534</v>
      </c>
      <c r="C59" s="29">
        <f>SUM(G59:G63)</f>
        <v>869</v>
      </c>
      <c r="D59" s="30">
        <f>SUM(H59:H63)</f>
        <v>665</v>
      </c>
      <c r="E59" s="26" t="s">
        <v>10</v>
      </c>
      <c r="F59" s="48">
        <f t="shared" si="3"/>
        <v>317</v>
      </c>
      <c r="G59" s="49">
        <v>176</v>
      </c>
      <c r="H59" s="53">
        <v>141</v>
      </c>
      <c r="I59" s="26" t="s">
        <v>11</v>
      </c>
      <c r="J59" s="48">
        <f t="shared" si="4"/>
        <v>640</v>
      </c>
      <c r="K59" s="62">
        <v>324</v>
      </c>
      <c r="L59" s="63">
        <v>316</v>
      </c>
    </row>
    <row r="60" spans="1:12" ht="18" customHeight="1" x14ac:dyDescent="0.15">
      <c r="A60" s="23" t="s">
        <v>146</v>
      </c>
      <c r="B60" s="27">
        <f>SUM(F64:F68)</f>
        <v>1573</v>
      </c>
      <c r="C60" s="29">
        <f>SUM(G64:G68)</f>
        <v>843</v>
      </c>
      <c r="D60" s="30">
        <f>SUM(H64:H68)</f>
        <v>730</v>
      </c>
      <c r="E60" s="26" t="s">
        <v>12</v>
      </c>
      <c r="F60" s="48">
        <f t="shared" si="3"/>
        <v>288</v>
      </c>
      <c r="G60" s="49">
        <v>183</v>
      </c>
      <c r="H60" s="53">
        <v>105</v>
      </c>
      <c r="I60" s="26" t="s">
        <v>13</v>
      </c>
      <c r="J60" s="48">
        <f t="shared" si="4"/>
        <v>668</v>
      </c>
      <c r="K60" s="62">
        <v>310</v>
      </c>
      <c r="L60" s="63">
        <v>358</v>
      </c>
    </row>
    <row r="61" spans="1:12" ht="18" customHeight="1" x14ac:dyDescent="0.15">
      <c r="A61" s="23" t="s">
        <v>147</v>
      </c>
      <c r="B61" s="27">
        <f>SUM(F69:F73)</f>
        <v>1854</v>
      </c>
      <c r="C61" s="29">
        <f>SUM(G69:G73)</f>
        <v>923</v>
      </c>
      <c r="D61" s="30">
        <f>SUM(H69:H73)</f>
        <v>931</v>
      </c>
      <c r="E61" s="26" t="s">
        <v>14</v>
      </c>
      <c r="F61" s="48">
        <f t="shared" si="3"/>
        <v>335</v>
      </c>
      <c r="G61" s="49">
        <v>181</v>
      </c>
      <c r="H61" s="53">
        <v>154</v>
      </c>
      <c r="I61" s="26" t="s">
        <v>15</v>
      </c>
      <c r="J61" s="48">
        <f t="shared" si="4"/>
        <v>712</v>
      </c>
      <c r="K61" s="62">
        <v>337</v>
      </c>
      <c r="L61" s="63">
        <v>375</v>
      </c>
    </row>
    <row r="62" spans="1:12" ht="18" customHeight="1" x14ac:dyDescent="0.15">
      <c r="A62" s="23" t="s">
        <v>148</v>
      </c>
      <c r="B62" s="27">
        <f>SUM(F74:F78)</f>
        <v>2344</v>
      </c>
      <c r="C62" s="29">
        <f>SUM(G74:G78)</f>
        <v>1191</v>
      </c>
      <c r="D62" s="30">
        <f>SUM(H74:H78)</f>
        <v>1153</v>
      </c>
      <c r="E62" s="26" t="s">
        <v>16</v>
      </c>
      <c r="F62" s="48">
        <f t="shared" si="3"/>
        <v>301</v>
      </c>
      <c r="G62" s="49">
        <v>171</v>
      </c>
      <c r="H62" s="53">
        <v>130</v>
      </c>
      <c r="I62" s="26" t="s">
        <v>17</v>
      </c>
      <c r="J62" s="48">
        <f t="shared" si="4"/>
        <v>758</v>
      </c>
      <c r="K62" s="62">
        <v>352</v>
      </c>
      <c r="L62" s="63">
        <v>406</v>
      </c>
    </row>
    <row r="63" spans="1:12" ht="18" customHeight="1" x14ac:dyDescent="0.15">
      <c r="A63" s="23" t="s">
        <v>149</v>
      </c>
      <c r="B63" s="27">
        <f>SUM(F79:F83)</f>
        <v>2946</v>
      </c>
      <c r="C63" s="29">
        <f>SUM(G79:G83)</f>
        <v>1487</v>
      </c>
      <c r="D63" s="30">
        <f>SUM(H79:H83)</f>
        <v>1459</v>
      </c>
      <c r="E63" s="26" t="s">
        <v>18</v>
      </c>
      <c r="F63" s="48">
        <f t="shared" si="3"/>
        <v>293</v>
      </c>
      <c r="G63" s="49">
        <v>158</v>
      </c>
      <c r="H63" s="53">
        <v>135</v>
      </c>
      <c r="I63" s="26" t="s">
        <v>19</v>
      </c>
      <c r="J63" s="48">
        <f t="shared" si="4"/>
        <v>845</v>
      </c>
      <c r="K63" s="62">
        <v>420</v>
      </c>
      <c r="L63" s="63">
        <v>425</v>
      </c>
    </row>
    <row r="64" spans="1:12" ht="18" customHeight="1" x14ac:dyDescent="0.15">
      <c r="A64" s="23" t="s">
        <v>150</v>
      </c>
      <c r="B64" s="27">
        <f>SUM(F84:F88)</f>
        <v>3068</v>
      </c>
      <c r="C64" s="29">
        <f>SUM(G84:G88)</f>
        <v>1597</v>
      </c>
      <c r="D64" s="30">
        <f>SUM(H84:H88)</f>
        <v>1471</v>
      </c>
      <c r="E64" s="26" t="s">
        <v>20</v>
      </c>
      <c r="F64" s="48">
        <f t="shared" si="3"/>
        <v>314</v>
      </c>
      <c r="G64" s="49">
        <v>174</v>
      </c>
      <c r="H64" s="53">
        <v>140</v>
      </c>
      <c r="I64" s="26" t="s">
        <v>21</v>
      </c>
      <c r="J64" s="48">
        <f t="shared" si="4"/>
        <v>809</v>
      </c>
      <c r="K64" s="62">
        <v>383</v>
      </c>
      <c r="L64" s="63">
        <v>426</v>
      </c>
    </row>
    <row r="65" spans="1:12" ht="18" customHeight="1" x14ac:dyDescent="0.15">
      <c r="A65" s="23" t="s">
        <v>151</v>
      </c>
      <c r="B65" s="27">
        <f>SUM(F89:F93)</f>
        <v>2688</v>
      </c>
      <c r="C65" s="29">
        <f>SUM(G89:G93)</f>
        <v>1334</v>
      </c>
      <c r="D65" s="30">
        <f>SUM(H89:H93)</f>
        <v>1354</v>
      </c>
      <c r="E65" s="26" t="s">
        <v>22</v>
      </c>
      <c r="F65" s="48">
        <f t="shared" si="3"/>
        <v>318</v>
      </c>
      <c r="G65" s="49">
        <v>166</v>
      </c>
      <c r="H65" s="53">
        <v>152</v>
      </c>
      <c r="I65" s="26" t="s">
        <v>23</v>
      </c>
      <c r="J65" s="48">
        <f t="shared" si="4"/>
        <v>985</v>
      </c>
      <c r="K65" s="62">
        <v>471</v>
      </c>
      <c r="L65" s="63">
        <v>514</v>
      </c>
    </row>
    <row r="66" spans="1:12" ht="18" customHeight="1" x14ac:dyDescent="0.15">
      <c r="A66" s="23" t="s">
        <v>152</v>
      </c>
      <c r="B66" s="27">
        <f>SUM(J52:J56)</f>
        <v>2762</v>
      </c>
      <c r="C66" s="29">
        <f>SUM(K52:K56)</f>
        <v>1400</v>
      </c>
      <c r="D66" s="30">
        <f>SUM(L52:L56)</f>
        <v>1362</v>
      </c>
      <c r="E66" s="26" t="s">
        <v>24</v>
      </c>
      <c r="F66" s="48">
        <f t="shared" si="3"/>
        <v>320</v>
      </c>
      <c r="G66" s="49">
        <v>171</v>
      </c>
      <c r="H66" s="53">
        <v>149</v>
      </c>
      <c r="I66" s="26" t="s">
        <v>25</v>
      </c>
      <c r="J66" s="48">
        <f t="shared" si="4"/>
        <v>1024</v>
      </c>
      <c r="K66" s="62">
        <v>527</v>
      </c>
      <c r="L66" s="63">
        <v>497</v>
      </c>
    </row>
    <row r="67" spans="1:12" ht="18" customHeight="1" x14ac:dyDescent="0.15">
      <c r="A67" s="23" t="s">
        <v>153</v>
      </c>
      <c r="B67" s="27">
        <f>SUM(J57:J61)</f>
        <v>3201</v>
      </c>
      <c r="C67" s="29">
        <f>SUM(K57:K61)</f>
        <v>1563</v>
      </c>
      <c r="D67" s="30">
        <f>SUM(L57:L61)</f>
        <v>1638</v>
      </c>
      <c r="E67" s="26" t="s">
        <v>26</v>
      </c>
      <c r="F67" s="48">
        <f t="shared" si="3"/>
        <v>295</v>
      </c>
      <c r="G67" s="49">
        <v>164</v>
      </c>
      <c r="H67" s="53">
        <v>131</v>
      </c>
      <c r="I67" s="26" t="s">
        <v>27</v>
      </c>
      <c r="J67" s="48">
        <f t="shared" si="4"/>
        <v>1105</v>
      </c>
      <c r="K67" s="62">
        <v>515</v>
      </c>
      <c r="L67" s="63">
        <v>590</v>
      </c>
    </row>
    <row r="68" spans="1:12" ht="18" customHeight="1" x14ac:dyDescent="0.15">
      <c r="A68" s="23" t="s">
        <v>154</v>
      </c>
      <c r="B68" s="27">
        <f>SUM(J62:J66)</f>
        <v>4421</v>
      </c>
      <c r="C68" s="29">
        <f>SUM(K62:K66)</f>
        <v>2153</v>
      </c>
      <c r="D68" s="30">
        <f>SUM(L62:L66)</f>
        <v>2268</v>
      </c>
      <c r="E68" s="26" t="s">
        <v>28</v>
      </c>
      <c r="F68" s="48">
        <f t="shared" si="3"/>
        <v>326</v>
      </c>
      <c r="G68" s="49">
        <v>168</v>
      </c>
      <c r="H68" s="53">
        <v>158</v>
      </c>
      <c r="I68" s="26" t="s">
        <v>29</v>
      </c>
      <c r="J68" s="48">
        <f t="shared" si="4"/>
        <v>874</v>
      </c>
      <c r="K68" s="62">
        <v>415</v>
      </c>
      <c r="L68" s="63">
        <v>459</v>
      </c>
    </row>
    <row r="69" spans="1:12" ht="18" customHeight="1" x14ac:dyDescent="0.15">
      <c r="A69" s="23" t="s">
        <v>155</v>
      </c>
      <c r="B69" s="27">
        <f>SUM(J67:J71)</f>
        <v>3927</v>
      </c>
      <c r="C69" s="29">
        <f>SUM(K67:K71)</f>
        <v>1795</v>
      </c>
      <c r="D69" s="30">
        <f>SUM(L67:L71)</f>
        <v>2132</v>
      </c>
      <c r="E69" s="26" t="s">
        <v>30</v>
      </c>
      <c r="F69" s="48">
        <f t="shared" si="3"/>
        <v>349</v>
      </c>
      <c r="G69" s="49">
        <v>173</v>
      </c>
      <c r="H69" s="53">
        <v>176</v>
      </c>
      <c r="I69" s="26" t="s">
        <v>31</v>
      </c>
      <c r="J69" s="48">
        <f t="shared" si="4"/>
        <v>539</v>
      </c>
      <c r="K69" s="62">
        <v>255</v>
      </c>
      <c r="L69" s="63">
        <v>284</v>
      </c>
    </row>
    <row r="70" spans="1:12" ht="18" customHeight="1" x14ac:dyDescent="0.15">
      <c r="A70" s="23" t="s">
        <v>156</v>
      </c>
      <c r="B70" s="27">
        <f>SUM(J72:J76)</f>
        <v>2755</v>
      </c>
      <c r="C70" s="29">
        <f>SUM(K72:K76)</f>
        <v>1189</v>
      </c>
      <c r="D70" s="30">
        <f>SUM(L72:L76)</f>
        <v>1566</v>
      </c>
      <c r="E70" s="26" t="s">
        <v>32</v>
      </c>
      <c r="F70" s="48">
        <f t="shared" si="3"/>
        <v>342</v>
      </c>
      <c r="G70" s="49">
        <v>180</v>
      </c>
      <c r="H70" s="53">
        <v>162</v>
      </c>
      <c r="I70" s="26" t="s">
        <v>33</v>
      </c>
      <c r="J70" s="48">
        <f t="shared" si="4"/>
        <v>653</v>
      </c>
      <c r="K70" s="62">
        <v>278</v>
      </c>
      <c r="L70" s="63">
        <v>375</v>
      </c>
    </row>
    <row r="71" spans="1:12" ht="18" customHeight="1" x14ac:dyDescent="0.15">
      <c r="A71" s="23" t="s">
        <v>157</v>
      </c>
      <c r="B71" s="27">
        <f>SUM(J77:J81)</f>
        <v>2013</v>
      </c>
      <c r="C71" s="29">
        <f>SUM(K77:K81)</f>
        <v>725</v>
      </c>
      <c r="D71" s="30">
        <f>SUM(L77:L81)</f>
        <v>1288</v>
      </c>
      <c r="E71" s="26" t="s">
        <v>34</v>
      </c>
      <c r="F71" s="48">
        <f t="shared" si="3"/>
        <v>377</v>
      </c>
      <c r="G71" s="49">
        <v>179</v>
      </c>
      <c r="H71" s="53">
        <v>198</v>
      </c>
      <c r="I71" s="26" t="s">
        <v>35</v>
      </c>
      <c r="J71" s="48">
        <f t="shared" si="4"/>
        <v>756</v>
      </c>
      <c r="K71" s="62">
        <v>332</v>
      </c>
      <c r="L71" s="63">
        <v>424</v>
      </c>
    </row>
    <row r="72" spans="1:12" ht="18" customHeight="1" x14ac:dyDescent="0.15">
      <c r="A72" s="23" t="s">
        <v>158</v>
      </c>
      <c r="B72" s="27">
        <f>SUM(J82:J86)</f>
        <v>1101</v>
      </c>
      <c r="C72" s="29">
        <f>SUM(K82:K86)</f>
        <v>301</v>
      </c>
      <c r="D72" s="30">
        <f>SUM(L82:L86)</f>
        <v>800</v>
      </c>
      <c r="E72" s="26" t="s">
        <v>36</v>
      </c>
      <c r="F72" s="48">
        <f t="shared" si="3"/>
        <v>385</v>
      </c>
      <c r="G72" s="49">
        <v>197</v>
      </c>
      <c r="H72" s="53">
        <v>188</v>
      </c>
      <c r="I72" s="26" t="s">
        <v>37</v>
      </c>
      <c r="J72" s="48">
        <f t="shared" si="4"/>
        <v>655</v>
      </c>
      <c r="K72" s="62">
        <v>292</v>
      </c>
      <c r="L72" s="63">
        <v>363</v>
      </c>
    </row>
    <row r="73" spans="1:12" ht="18" customHeight="1" x14ac:dyDescent="0.15">
      <c r="A73" s="23" t="s">
        <v>159</v>
      </c>
      <c r="B73" s="27">
        <f>SUM(J87:J91)</f>
        <v>392</v>
      </c>
      <c r="C73" s="29">
        <f>SUM(K87:K91)</f>
        <v>81</v>
      </c>
      <c r="D73" s="30">
        <f>SUM(L87:L91)</f>
        <v>311</v>
      </c>
      <c r="E73" s="26" t="s">
        <v>38</v>
      </c>
      <c r="F73" s="48">
        <f t="shared" si="3"/>
        <v>401</v>
      </c>
      <c r="G73" s="49">
        <v>194</v>
      </c>
      <c r="H73" s="53">
        <v>207</v>
      </c>
      <c r="I73" s="26" t="s">
        <v>39</v>
      </c>
      <c r="J73" s="48">
        <f t="shared" si="4"/>
        <v>616</v>
      </c>
      <c r="K73" s="62">
        <v>270</v>
      </c>
      <c r="L73" s="63">
        <v>346</v>
      </c>
    </row>
    <row r="74" spans="1:12" ht="18" customHeight="1" x14ac:dyDescent="0.15">
      <c r="A74" s="23" t="s">
        <v>132</v>
      </c>
      <c r="B74" s="27">
        <f>SUM(J92)</f>
        <v>62</v>
      </c>
      <c r="C74" s="29">
        <f>SUM(K92)</f>
        <v>9</v>
      </c>
      <c r="D74" s="30">
        <f>SUM(L92)</f>
        <v>53</v>
      </c>
      <c r="E74" s="26" t="s">
        <v>40</v>
      </c>
      <c r="F74" s="48">
        <f t="shared" si="3"/>
        <v>423</v>
      </c>
      <c r="G74" s="49">
        <v>221</v>
      </c>
      <c r="H74" s="53">
        <v>202</v>
      </c>
      <c r="I74" s="26" t="s">
        <v>41</v>
      </c>
      <c r="J74" s="48">
        <f t="shared" si="4"/>
        <v>560</v>
      </c>
      <c r="K74" s="62">
        <v>245</v>
      </c>
      <c r="L74" s="63">
        <v>315</v>
      </c>
    </row>
    <row r="75" spans="1:12" ht="18" customHeight="1" x14ac:dyDescent="0.15">
      <c r="A75" s="23"/>
      <c r="B75" s="27"/>
      <c r="C75" s="27"/>
      <c r="D75" s="28"/>
      <c r="E75" s="26" t="s">
        <v>42</v>
      </c>
      <c r="F75" s="48">
        <f t="shared" si="3"/>
        <v>437</v>
      </c>
      <c r="G75" s="49">
        <v>217</v>
      </c>
      <c r="H75" s="53">
        <v>220</v>
      </c>
      <c r="I75" s="26" t="s">
        <v>43</v>
      </c>
      <c r="J75" s="48">
        <f t="shared" si="4"/>
        <v>525</v>
      </c>
      <c r="K75" s="62">
        <v>219</v>
      </c>
      <c r="L75" s="63">
        <v>306</v>
      </c>
    </row>
    <row r="76" spans="1:12" ht="18" customHeight="1" x14ac:dyDescent="0.15">
      <c r="A76" s="33" t="s">
        <v>133</v>
      </c>
      <c r="B76" s="48">
        <f t="shared" ref="B76:B93" si="5">+C76+D76</f>
        <v>200</v>
      </c>
      <c r="C76" s="49">
        <v>101</v>
      </c>
      <c r="D76" s="49">
        <v>99</v>
      </c>
      <c r="E76" s="26" t="s">
        <v>44</v>
      </c>
      <c r="F76" s="48">
        <f t="shared" si="3"/>
        <v>421</v>
      </c>
      <c r="G76" s="49">
        <v>220</v>
      </c>
      <c r="H76" s="53">
        <v>201</v>
      </c>
      <c r="I76" s="26" t="s">
        <v>45</v>
      </c>
      <c r="J76" s="48">
        <f t="shared" si="4"/>
        <v>399</v>
      </c>
      <c r="K76" s="62">
        <v>163</v>
      </c>
      <c r="L76" s="63">
        <v>236</v>
      </c>
    </row>
    <row r="77" spans="1:12" ht="18" customHeight="1" x14ac:dyDescent="0.15">
      <c r="A77" s="33" t="s">
        <v>134</v>
      </c>
      <c r="B77" s="48">
        <f t="shared" si="5"/>
        <v>195</v>
      </c>
      <c r="C77" s="49">
        <v>96</v>
      </c>
      <c r="D77" s="50">
        <v>99</v>
      </c>
      <c r="E77" s="26" t="s">
        <v>46</v>
      </c>
      <c r="F77" s="48">
        <f t="shared" si="3"/>
        <v>478</v>
      </c>
      <c r="G77" s="49">
        <v>249</v>
      </c>
      <c r="H77" s="53">
        <v>229</v>
      </c>
      <c r="I77" s="26" t="s">
        <v>47</v>
      </c>
      <c r="J77" s="48">
        <f t="shared" si="4"/>
        <v>444</v>
      </c>
      <c r="K77" s="62">
        <v>159</v>
      </c>
      <c r="L77" s="63">
        <v>285</v>
      </c>
    </row>
    <row r="78" spans="1:12" ht="18" customHeight="1" x14ac:dyDescent="0.15">
      <c r="A78" s="33" t="s">
        <v>48</v>
      </c>
      <c r="B78" s="48">
        <f t="shared" si="5"/>
        <v>217</v>
      </c>
      <c r="C78" s="49">
        <v>105</v>
      </c>
      <c r="D78" s="49">
        <v>112</v>
      </c>
      <c r="E78" s="26" t="s">
        <v>49</v>
      </c>
      <c r="F78" s="48">
        <f t="shared" si="3"/>
        <v>585</v>
      </c>
      <c r="G78" s="49">
        <v>284</v>
      </c>
      <c r="H78" s="53">
        <v>301</v>
      </c>
      <c r="I78" s="26" t="s">
        <v>50</v>
      </c>
      <c r="J78" s="48">
        <f t="shared" si="4"/>
        <v>439</v>
      </c>
      <c r="K78" s="62">
        <v>179</v>
      </c>
      <c r="L78" s="63">
        <v>260</v>
      </c>
    </row>
    <row r="79" spans="1:12" ht="18" customHeight="1" x14ac:dyDescent="0.15">
      <c r="A79" s="33" t="s">
        <v>51</v>
      </c>
      <c r="B79" s="48">
        <f t="shared" si="5"/>
        <v>210</v>
      </c>
      <c r="C79" s="49">
        <v>128</v>
      </c>
      <c r="D79" s="49">
        <v>82</v>
      </c>
      <c r="E79" s="26" t="s">
        <v>52</v>
      </c>
      <c r="F79" s="48">
        <f t="shared" si="3"/>
        <v>532</v>
      </c>
      <c r="G79" s="49">
        <v>273</v>
      </c>
      <c r="H79" s="53">
        <v>259</v>
      </c>
      <c r="I79" s="26" t="s">
        <v>53</v>
      </c>
      <c r="J79" s="48">
        <f t="shared" si="4"/>
        <v>428</v>
      </c>
      <c r="K79" s="62">
        <v>149</v>
      </c>
      <c r="L79" s="63">
        <v>279</v>
      </c>
    </row>
    <row r="80" spans="1:12" ht="18" customHeight="1" x14ac:dyDescent="0.15">
      <c r="A80" s="33" t="s">
        <v>54</v>
      </c>
      <c r="B80" s="48">
        <f t="shared" si="5"/>
        <v>210</v>
      </c>
      <c r="C80" s="49">
        <v>113</v>
      </c>
      <c r="D80" s="49">
        <v>97</v>
      </c>
      <c r="E80" s="26" t="s">
        <v>55</v>
      </c>
      <c r="F80" s="48">
        <f t="shared" si="3"/>
        <v>567</v>
      </c>
      <c r="G80" s="49">
        <v>293</v>
      </c>
      <c r="H80" s="54">
        <v>274</v>
      </c>
      <c r="I80" s="26" t="s">
        <v>56</v>
      </c>
      <c r="J80" s="48">
        <f t="shared" si="4"/>
        <v>378</v>
      </c>
      <c r="K80" s="62">
        <v>144</v>
      </c>
      <c r="L80" s="63">
        <v>234</v>
      </c>
    </row>
    <row r="81" spans="1:12" ht="18" customHeight="1" x14ac:dyDescent="0.15">
      <c r="A81" s="33" t="s">
        <v>57</v>
      </c>
      <c r="B81" s="48">
        <f t="shared" si="5"/>
        <v>230</v>
      </c>
      <c r="C81" s="49">
        <v>125</v>
      </c>
      <c r="D81" s="49">
        <v>105</v>
      </c>
      <c r="E81" s="26" t="s">
        <v>58</v>
      </c>
      <c r="F81" s="48">
        <f t="shared" si="3"/>
        <v>607</v>
      </c>
      <c r="G81" s="49">
        <v>297</v>
      </c>
      <c r="H81" s="53">
        <v>310</v>
      </c>
      <c r="I81" s="26" t="s">
        <v>59</v>
      </c>
      <c r="J81" s="48">
        <f t="shared" si="4"/>
        <v>324</v>
      </c>
      <c r="K81" s="62">
        <v>94</v>
      </c>
      <c r="L81" s="63">
        <v>230</v>
      </c>
    </row>
    <row r="82" spans="1:12" ht="18" customHeight="1" x14ac:dyDescent="0.15">
      <c r="A82" s="33" t="s">
        <v>60</v>
      </c>
      <c r="B82" s="48">
        <f t="shared" si="5"/>
        <v>242</v>
      </c>
      <c r="C82" s="49">
        <v>152</v>
      </c>
      <c r="D82" s="49">
        <v>90</v>
      </c>
      <c r="E82" s="26" t="s">
        <v>61</v>
      </c>
      <c r="F82" s="48">
        <f t="shared" si="3"/>
        <v>611</v>
      </c>
      <c r="G82" s="49">
        <v>314</v>
      </c>
      <c r="H82" s="53">
        <v>297</v>
      </c>
      <c r="I82" s="26" t="s">
        <v>62</v>
      </c>
      <c r="J82" s="48">
        <f t="shared" si="4"/>
        <v>301</v>
      </c>
      <c r="K82" s="62">
        <v>95</v>
      </c>
      <c r="L82" s="63">
        <v>206</v>
      </c>
    </row>
    <row r="83" spans="1:12" ht="18" customHeight="1" x14ac:dyDescent="0.15">
      <c r="A83" s="33" t="s">
        <v>63</v>
      </c>
      <c r="B83" s="48">
        <f t="shared" si="5"/>
        <v>257</v>
      </c>
      <c r="C83" s="49">
        <v>127</v>
      </c>
      <c r="D83" s="49">
        <v>130</v>
      </c>
      <c r="E83" s="26" t="s">
        <v>64</v>
      </c>
      <c r="F83" s="48">
        <f t="shared" si="3"/>
        <v>629</v>
      </c>
      <c r="G83" s="49">
        <v>310</v>
      </c>
      <c r="H83" s="53">
        <v>319</v>
      </c>
      <c r="I83" s="26" t="s">
        <v>160</v>
      </c>
      <c r="J83" s="48">
        <f t="shared" si="4"/>
        <v>255</v>
      </c>
      <c r="K83" s="62">
        <v>77</v>
      </c>
      <c r="L83" s="63">
        <v>178</v>
      </c>
    </row>
    <row r="84" spans="1:12" ht="18" customHeight="1" x14ac:dyDescent="0.15">
      <c r="A84" s="33" t="s">
        <v>66</v>
      </c>
      <c r="B84" s="48">
        <f t="shared" si="5"/>
        <v>284</v>
      </c>
      <c r="C84" s="49">
        <v>142</v>
      </c>
      <c r="D84" s="49">
        <v>142</v>
      </c>
      <c r="E84" s="26" t="s">
        <v>67</v>
      </c>
      <c r="F84" s="48">
        <f t="shared" si="3"/>
        <v>630</v>
      </c>
      <c r="G84" s="49">
        <v>322</v>
      </c>
      <c r="H84" s="53">
        <v>308</v>
      </c>
      <c r="I84" s="26" t="s">
        <v>68</v>
      </c>
      <c r="J84" s="48">
        <f t="shared" si="4"/>
        <v>216</v>
      </c>
      <c r="K84" s="62">
        <v>56</v>
      </c>
      <c r="L84" s="63">
        <v>160</v>
      </c>
    </row>
    <row r="85" spans="1:12" ht="18" customHeight="1" x14ac:dyDescent="0.15">
      <c r="A85" s="33" t="s">
        <v>69</v>
      </c>
      <c r="B85" s="48">
        <f t="shared" si="5"/>
        <v>277</v>
      </c>
      <c r="C85" s="49">
        <v>151</v>
      </c>
      <c r="D85" s="51">
        <v>126</v>
      </c>
      <c r="E85" s="26" t="s">
        <v>70</v>
      </c>
      <c r="F85" s="48">
        <f t="shared" si="3"/>
        <v>656</v>
      </c>
      <c r="G85" s="49">
        <v>335</v>
      </c>
      <c r="H85" s="53">
        <v>321</v>
      </c>
      <c r="I85" s="26" t="s">
        <v>71</v>
      </c>
      <c r="J85" s="48">
        <f t="shared" si="4"/>
        <v>185</v>
      </c>
      <c r="K85" s="62">
        <v>42</v>
      </c>
      <c r="L85" s="63">
        <v>143</v>
      </c>
    </row>
    <row r="86" spans="1:12" ht="18" customHeight="1" x14ac:dyDescent="0.15">
      <c r="A86" s="33" t="s">
        <v>72</v>
      </c>
      <c r="B86" s="48">
        <f t="shared" si="5"/>
        <v>322</v>
      </c>
      <c r="C86" s="49">
        <v>162</v>
      </c>
      <c r="D86" s="49">
        <v>160</v>
      </c>
      <c r="E86" s="26" t="s">
        <v>73</v>
      </c>
      <c r="F86" s="48">
        <f t="shared" si="3"/>
        <v>599</v>
      </c>
      <c r="G86" s="49">
        <v>321</v>
      </c>
      <c r="H86" s="53">
        <v>278</v>
      </c>
      <c r="I86" s="26" t="s">
        <v>74</v>
      </c>
      <c r="J86" s="48">
        <f t="shared" si="4"/>
        <v>144</v>
      </c>
      <c r="K86" s="62">
        <v>31</v>
      </c>
      <c r="L86" s="63">
        <v>113</v>
      </c>
    </row>
    <row r="87" spans="1:12" ht="18" customHeight="1" x14ac:dyDescent="0.15">
      <c r="A87" s="33" t="s">
        <v>75</v>
      </c>
      <c r="B87" s="48">
        <f t="shared" si="5"/>
        <v>324</v>
      </c>
      <c r="C87" s="49">
        <v>152</v>
      </c>
      <c r="D87" s="49">
        <v>172</v>
      </c>
      <c r="E87" s="26" t="s">
        <v>76</v>
      </c>
      <c r="F87" s="48">
        <f t="shared" si="3"/>
        <v>594</v>
      </c>
      <c r="G87" s="49">
        <v>328</v>
      </c>
      <c r="H87" s="53">
        <v>266</v>
      </c>
      <c r="I87" s="26" t="s">
        <v>77</v>
      </c>
      <c r="J87" s="48">
        <f t="shared" si="4"/>
        <v>123</v>
      </c>
      <c r="K87" s="62">
        <v>34</v>
      </c>
      <c r="L87" s="63">
        <v>89</v>
      </c>
    </row>
    <row r="88" spans="1:12" ht="18" customHeight="1" x14ac:dyDescent="0.15">
      <c r="A88" s="33" t="s">
        <v>78</v>
      </c>
      <c r="B88" s="48">
        <f t="shared" si="5"/>
        <v>325</v>
      </c>
      <c r="C88" s="49">
        <v>189</v>
      </c>
      <c r="D88" s="49">
        <v>136</v>
      </c>
      <c r="E88" s="26" t="s">
        <v>79</v>
      </c>
      <c r="F88" s="48">
        <f t="shared" si="3"/>
        <v>589</v>
      </c>
      <c r="G88" s="49">
        <v>291</v>
      </c>
      <c r="H88" s="53">
        <v>298</v>
      </c>
      <c r="I88" s="26" t="s">
        <v>80</v>
      </c>
      <c r="J88" s="48">
        <f t="shared" si="4"/>
        <v>94</v>
      </c>
      <c r="K88" s="62">
        <v>18</v>
      </c>
      <c r="L88" s="63">
        <v>76</v>
      </c>
    </row>
    <row r="89" spans="1:12" ht="18" customHeight="1" x14ac:dyDescent="0.15">
      <c r="A89" s="33" t="s">
        <v>81</v>
      </c>
      <c r="B89" s="48">
        <f t="shared" si="5"/>
        <v>349</v>
      </c>
      <c r="C89" s="49">
        <v>185</v>
      </c>
      <c r="D89" s="49">
        <v>164</v>
      </c>
      <c r="E89" s="26" t="s">
        <v>82</v>
      </c>
      <c r="F89" s="48">
        <f t="shared" si="3"/>
        <v>598</v>
      </c>
      <c r="G89" s="49">
        <v>304</v>
      </c>
      <c r="H89" s="53">
        <v>294</v>
      </c>
      <c r="I89" s="26" t="s">
        <v>83</v>
      </c>
      <c r="J89" s="48">
        <f t="shared" si="4"/>
        <v>71</v>
      </c>
      <c r="K89" s="62">
        <v>15</v>
      </c>
      <c r="L89" s="63">
        <v>56</v>
      </c>
    </row>
    <row r="90" spans="1:12" ht="18" customHeight="1" x14ac:dyDescent="0.15">
      <c r="A90" s="33" t="s">
        <v>84</v>
      </c>
      <c r="B90" s="48">
        <f t="shared" si="5"/>
        <v>343</v>
      </c>
      <c r="C90" s="49">
        <v>175</v>
      </c>
      <c r="D90" s="49">
        <v>168</v>
      </c>
      <c r="E90" s="26" t="s">
        <v>85</v>
      </c>
      <c r="F90" s="48">
        <f t="shared" si="3"/>
        <v>500</v>
      </c>
      <c r="G90" s="49">
        <v>246</v>
      </c>
      <c r="H90" s="53">
        <v>254</v>
      </c>
      <c r="I90" s="26" t="s">
        <v>86</v>
      </c>
      <c r="J90" s="48">
        <f t="shared" si="4"/>
        <v>63</v>
      </c>
      <c r="K90" s="62">
        <v>6</v>
      </c>
      <c r="L90" s="63">
        <v>57</v>
      </c>
    </row>
    <row r="91" spans="1:12" ht="18" customHeight="1" x14ac:dyDescent="0.15">
      <c r="A91" s="33" t="s">
        <v>87</v>
      </c>
      <c r="B91" s="48">
        <f t="shared" si="5"/>
        <v>370</v>
      </c>
      <c r="C91" s="49">
        <v>201</v>
      </c>
      <c r="D91" s="52">
        <v>169</v>
      </c>
      <c r="E91" s="26" t="s">
        <v>88</v>
      </c>
      <c r="F91" s="48">
        <f t="shared" si="3"/>
        <v>504</v>
      </c>
      <c r="G91" s="49">
        <v>243</v>
      </c>
      <c r="H91" s="53">
        <v>261</v>
      </c>
      <c r="I91" s="26" t="s">
        <v>89</v>
      </c>
      <c r="J91" s="48">
        <f t="shared" si="4"/>
        <v>41</v>
      </c>
      <c r="K91" s="62">
        <v>8</v>
      </c>
      <c r="L91" s="63">
        <v>33</v>
      </c>
    </row>
    <row r="92" spans="1:12" ht="18" customHeight="1" x14ac:dyDescent="0.15">
      <c r="A92" s="33" t="s">
        <v>90</v>
      </c>
      <c r="B92" s="48">
        <f t="shared" si="5"/>
        <v>389</v>
      </c>
      <c r="C92" s="49">
        <v>226</v>
      </c>
      <c r="D92" s="52">
        <v>163</v>
      </c>
      <c r="E92" s="26" t="s">
        <v>91</v>
      </c>
      <c r="F92" s="48">
        <f t="shared" si="3"/>
        <v>588</v>
      </c>
      <c r="G92" s="49">
        <v>309</v>
      </c>
      <c r="H92" s="53">
        <v>279</v>
      </c>
      <c r="I92" s="26" t="s">
        <v>132</v>
      </c>
      <c r="J92" s="48">
        <f t="shared" si="4"/>
        <v>62</v>
      </c>
      <c r="K92" s="62">
        <v>9</v>
      </c>
      <c r="L92" s="63">
        <v>53</v>
      </c>
    </row>
    <row r="93" spans="1:12" ht="18" customHeight="1" x14ac:dyDescent="0.15">
      <c r="A93" s="33" t="s">
        <v>92</v>
      </c>
      <c r="B93" s="48">
        <f t="shared" si="5"/>
        <v>387</v>
      </c>
      <c r="C93" s="49">
        <v>212</v>
      </c>
      <c r="D93" s="52">
        <v>175</v>
      </c>
      <c r="E93" s="26" t="s">
        <v>93</v>
      </c>
      <c r="F93" s="48">
        <f t="shared" si="3"/>
        <v>498</v>
      </c>
      <c r="G93" s="49">
        <v>232</v>
      </c>
      <c r="H93" s="53">
        <v>266</v>
      </c>
      <c r="I93" s="34"/>
      <c r="J93" s="55"/>
      <c r="K93" s="55"/>
      <c r="L93" s="55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5"/>
      <c r="B95" s="16"/>
      <c r="C95" s="16"/>
      <c r="D95" s="16"/>
      <c r="E95" s="35"/>
      <c r="F95" s="16"/>
      <c r="G95" s="16"/>
      <c r="H95" s="16"/>
      <c r="I95" s="35"/>
      <c r="J95" s="16"/>
      <c r="K95" s="16"/>
      <c r="L95" s="16"/>
    </row>
    <row r="96" spans="1:12" ht="18" customHeight="1" x14ac:dyDescent="0.15">
      <c r="A96" s="36"/>
      <c r="B96" s="87"/>
      <c r="C96" s="87"/>
      <c r="D96" s="37"/>
      <c r="E96" s="38"/>
      <c r="F96" s="37"/>
      <c r="G96" s="37"/>
      <c r="H96" s="37"/>
      <c r="I96" s="38"/>
      <c r="J96" s="88" t="str">
        <f>I2</f>
        <v>令和5年6月1日現在</v>
      </c>
      <c r="K96" s="89"/>
      <c r="L96" s="89"/>
    </row>
    <row r="97" spans="1:12" ht="18" customHeight="1" x14ac:dyDescent="0.15">
      <c r="A97" s="39"/>
      <c r="B97" s="40"/>
      <c r="C97" s="41"/>
      <c r="D97" s="37"/>
      <c r="E97" s="38"/>
      <c r="F97" s="37"/>
      <c r="G97" s="37"/>
      <c r="H97" s="37"/>
      <c r="I97" s="35"/>
      <c r="J97" s="42"/>
      <c r="K97" s="42"/>
      <c r="L97" s="43" t="s">
        <v>130</v>
      </c>
    </row>
    <row r="98" spans="1:12" ht="18" customHeight="1" x14ac:dyDescent="0.15">
      <c r="A98" s="44" t="s">
        <v>94</v>
      </c>
      <c r="B98" s="44" t="s">
        <v>95</v>
      </c>
      <c r="C98" s="44" t="s">
        <v>96</v>
      </c>
      <c r="D98" s="45" t="s">
        <v>97</v>
      </c>
      <c r="E98" s="34" t="s">
        <v>98</v>
      </c>
      <c r="F98" s="23" t="s">
        <v>95</v>
      </c>
      <c r="G98" s="23" t="s">
        <v>96</v>
      </c>
      <c r="H98" s="46" t="s">
        <v>97</v>
      </c>
      <c r="I98" s="34" t="s">
        <v>98</v>
      </c>
      <c r="J98" s="23" t="s">
        <v>95</v>
      </c>
      <c r="K98" s="23" t="s">
        <v>96</v>
      </c>
      <c r="L98" s="23" t="s">
        <v>97</v>
      </c>
    </row>
    <row r="99" spans="1:12" ht="18" customHeight="1" x14ac:dyDescent="0.15">
      <c r="A99" s="23" t="s">
        <v>99</v>
      </c>
      <c r="B99" s="56">
        <f>SUM(B101:B121)</f>
        <v>540</v>
      </c>
      <c r="C99" s="57">
        <f>SUM(C101:C121)</f>
        <v>178</v>
      </c>
      <c r="D99" s="56">
        <f>SUM(D101:D121)</f>
        <v>362</v>
      </c>
      <c r="E99" s="26" t="s">
        <v>131</v>
      </c>
      <c r="F99" s="48">
        <f t="shared" ref="F99:F140" si="6">+G99+H99</f>
        <v>3</v>
      </c>
      <c r="G99" s="49">
        <v>2</v>
      </c>
      <c r="H99" s="53">
        <v>1</v>
      </c>
      <c r="I99" s="26" t="s">
        <v>137</v>
      </c>
      <c r="J99" s="48">
        <f t="shared" ref="J99:J139" si="7">+K99+L99</f>
        <v>6</v>
      </c>
      <c r="K99" s="49">
        <v>1</v>
      </c>
      <c r="L99" s="49">
        <v>5</v>
      </c>
    </row>
    <row r="100" spans="1:12" ht="18" customHeight="1" x14ac:dyDescent="0.15">
      <c r="A100" s="23"/>
      <c r="B100" s="48"/>
      <c r="C100" s="48"/>
      <c r="D100" s="47"/>
      <c r="E100" s="26" t="s">
        <v>138</v>
      </c>
      <c r="F100" s="48">
        <f t="shared" si="6"/>
        <v>6</v>
      </c>
      <c r="G100" s="49">
        <v>2</v>
      </c>
      <c r="H100" s="53">
        <v>4</v>
      </c>
      <c r="I100" s="26" t="s">
        <v>139</v>
      </c>
      <c r="J100" s="48">
        <f t="shared" si="7"/>
        <v>5</v>
      </c>
      <c r="K100" s="49">
        <v>0</v>
      </c>
      <c r="L100" s="49">
        <v>5</v>
      </c>
    </row>
    <row r="101" spans="1:12" ht="18" customHeight="1" x14ac:dyDescent="0.15">
      <c r="A101" s="23" t="s">
        <v>140</v>
      </c>
      <c r="B101" s="47">
        <f>SUM(B123:B127)</f>
        <v>4</v>
      </c>
      <c r="C101" s="48">
        <f>SUM(C123:C127)</f>
        <v>3</v>
      </c>
      <c r="D101" s="47">
        <f>SUM(D123:D127)</f>
        <v>1</v>
      </c>
      <c r="E101" s="26" t="s">
        <v>0</v>
      </c>
      <c r="F101" s="48">
        <f t="shared" si="6"/>
        <v>4</v>
      </c>
      <c r="G101" s="49">
        <v>1</v>
      </c>
      <c r="H101" s="53">
        <v>3</v>
      </c>
      <c r="I101" s="26" t="s">
        <v>1</v>
      </c>
      <c r="J101" s="48">
        <f t="shared" si="7"/>
        <v>7</v>
      </c>
      <c r="K101" s="49">
        <v>0</v>
      </c>
      <c r="L101" s="49">
        <v>7</v>
      </c>
    </row>
    <row r="102" spans="1:12" ht="18" customHeight="1" x14ac:dyDescent="0.15">
      <c r="A102" s="23" t="s">
        <v>141</v>
      </c>
      <c r="B102" s="48">
        <f>SUM(B128:B132)</f>
        <v>5</v>
      </c>
      <c r="C102" s="48">
        <f>SUM(C128:C132)</f>
        <v>2</v>
      </c>
      <c r="D102" s="48">
        <f>SUM(D128:D132)</f>
        <v>3</v>
      </c>
      <c r="E102" s="26" t="s">
        <v>2</v>
      </c>
      <c r="F102" s="48">
        <f t="shared" si="6"/>
        <v>12</v>
      </c>
      <c r="G102" s="49">
        <v>2</v>
      </c>
      <c r="H102" s="54">
        <v>10</v>
      </c>
      <c r="I102" s="26" t="s">
        <v>3</v>
      </c>
      <c r="J102" s="48">
        <f t="shared" si="7"/>
        <v>7</v>
      </c>
      <c r="K102" s="49">
        <v>1</v>
      </c>
      <c r="L102" s="49">
        <v>6</v>
      </c>
    </row>
    <row r="103" spans="1:12" ht="18" customHeight="1" x14ac:dyDescent="0.15">
      <c r="A103" s="23" t="s">
        <v>142</v>
      </c>
      <c r="B103" s="48">
        <f>SUM(B133:B137)</f>
        <v>7</v>
      </c>
      <c r="C103" s="48">
        <f>SUM(C133:C137)</f>
        <v>3</v>
      </c>
      <c r="D103" s="48">
        <f>SUM(D133:D137)</f>
        <v>4</v>
      </c>
      <c r="E103" s="26" t="s">
        <v>4</v>
      </c>
      <c r="F103" s="48">
        <f t="shared" si="6"/>
        <v>14</v>
      </c>
      <c r="G103" s="49">
        <v>8</v>
      </c>
      <c r="H103" s="53">
        <v>6</v>
      </c>
      <c r="I103" s="26" t="s">
        <v>5</v>
      </c>
      <c r="J103" s="48">
        <f t="shared" si="7"/>
        <v>2</v>
      </c>
      <c r="K103" s="49">
        <v>1</v>
      </c>
      <c r="L103" s="49">
        <v>1</v>
      </c>
    </row>
    <row r="104" spans="1:12" ht="18" customHeight="1" x14ac:dyDescent="0.15">
      <c r="A104" s="23" t="s">
        <v>143</v>
      </c>
      <c r="B104" s="48">
        <f>SUM(B138+B139+B140+F99+F100)</f>
        <v>14</v>
      </c>
      <c r="C104" s="48">
        <f>SUM(C138+C139+C140+G99+G100)</f>
        <v>7</v>
      </c>
      <c r="D104" s="48">
        <f>SUM(D138+D139+D140+H99+H100)</f>
        <v>7</v>
      </c>
      <c r="E104" s="26" t="s">
        <v>6</v>
      </c>
      <c r="F104" s="48">
        <f t="shared" si="6"/>
        <v>23</v>
      </c>
      <c r="G104" s="49">
        <v>11</v>
      </c>
      <c r="H104" s="53">
        <v>12</v>
      </c>
      <c r="I104" s="26" t="s">
        <v>7</v>
      </c>
      <c r="J104" s="48">
        <f t="shared" si="7"/>
        <v>5</v>
      </c>
      <c r="K104" s="49">
        <v>1</v>
      </c>
      <c r="L104" s="49">
        <v>4</v>
      </c>
    </row>
    <row r="105" spans="1:12" ht="18" customHeight="1" x14ac:dyDescent="0.15">
      <c r="A105" s="23" t="s">
        <v>144</v>
      </c>
      <c r="B105" s="48">
        <f>SUM(F101:F105)</f>
        <v>71</v>
      </c>
      <c r="C105" s="58">
        <f>SUM(G101:G105)</f>
        <v>29</v>
      </c>
      <c r="D105" s="48">
        <f>SUM(H101:H105)</f>
        <v>42</v>
      </c>
      <c r="E105" s="26" t="s">
        <v>8</v>
      </c>
      <c r="F105" s="48">
        <f t="shared" si="6"/>
        <v>18</v>
      </c>
      <c r="G105" s="49">
        <v>7</v>
      </c>
      <c r="H105" s="54">
        <v>11</v>
      </c>
      <c r="I105" s="26" t="s">
        <v>9</v>
      </c>
      <c r="J105" s="48">
        <f t="shared" si="7"/>
        <v>1</v>
      </c>
      <c r="K105" s="49">
        <v>1</v>
      </c>
      <c r="L105" s="49">
        <v>0</v>
      </c>
    </row>
    <row r="106" spans="1:12" ht="18" customHeight="1" x14ac:dyDescent="0.15">
      <c r="A106" s="23" t="s">
        <v>145</v>
      </c>
      <c r="B106" s="48">
        <f>SUM(F106:F110)</f>
        <v>110</v>
      </c>
      <c r="C106" s="48">
        <f>SUM(G106:G110)</f>
        <v>51</v>
      </c>
      <c r="D106" s="48">
        <f>SUM(H106:H110)</f>
        <v>59</v>
      </c>
      <c r="E106" s="26" t="s">
        <v>10</v>
      </c>
      <c r="F106" s="48">
        <f t="shared" si="6"/>
        <v>22</v>
      </c>
      <c r="G106" s="49">
        <v>8</v>
      </c>
      <c r="H106" s="53">
        <v>14</v>
      </c>
      <c r="I106" s="26" t="s">
        <v>11</v>
      </c>
      <c r="J106" s="48">
        <f t="shared" si="7"/>
        <v>5</v>
      </c>
      <c r="K106" s="49">
        <v>2</v>
      </c>
      <c r="L106" s="49">
        <v>3</v>
      </c>
    </row>
    <row r="107" spans="1:12" ht="18" customHeight="1" x14ac:dyDescent="0.15">
      <c r="A107" s="23" t="s">
        <v>146</v>
      </c>
      <c r="B107" s="48">
        <f>SUM(F111:F115)</f>
        <v>57</v>
      </c>
      <c r="C107" s="48">
        <f>SUM(G111:G115)</f>
        <v>23</v>
      </c>
      <c r="D107" s="48">
        <f>SUM(H111:H115)</f>
        <v>34</v>
      </c>
      <c r="E107" s="26" t="s">
        <v>12</v>
      </c>
      <c r="F107" s="48">
        <f t="shared" si="6"/>
        <v>20</v>
      </c>
      <c r="G107" s="49">
        <v>9</v>
      </c>
      <c r="H107" s="53">
        <v>11</v>
      </c>
      <c r="I107" s="26" t="s">
        <v>13</v>
      </c>
      <c r="J107" s="48">
        <f t="shared" si="7"/>
        <v>6</v>
      </c>
      <c r="K107" s="49">
        <v>1</v>
      </c>
      <c r="L107" s="49">
        <v>5</v>
      </c>
    </row>
    <row r="108" spans="1:12" ht="18" customHeight="1" x14ac:dyDescent="0.15">
      <c r="A108" s="23" t="s">
        <v>147</v>
      </c>
      <c r="B108" s="48">
        <f>SUM(F116:F120)</f>
        <v>29</v>
      </c>
      <c r="C108" s="48">
        <f>SUM(G116:G120)</f>
        <v>15</v>
      </c>
      <c r="D108" s="48">
        <f>SUM(H116:H120)</f>
        <v>14</v>
      </c>
      <c r="E108" s="26" t="s">
        <v>14</v>
      </c>
      <c r="F108" s="48">
        <f t="shared" si="6"/>
        <v>33</v>
      </c>
      <c r="G108" s="49">
        <v>17</v>
      </c>
      <c r="H108" s="53">
        <v>16</v>
      </c>
      <c r="I108" s="26" t="s">
        <v>15</v>
      </c>
      <c r="J108" s="48">
        <f t="shared" si="7"/>
        <v>0</v>
      </c>
      <c r="K108" s="49">
        <v>0</v>
      </c>
      <c r="L108" s="49">
        <v>0</v>
      </c>
    </row>
    <row r="109" spans="1:12" ht="18" customHeight="1" x14ac:dyDescent="0.15">
      <c r="A109" s="23" t="s">
        <v>148</v>
      </c>
      <c r="B109" s="48">
        <f>SUM(F121:F125)</f>
        <v>45</v>
      </c>
      <c r="C109" s="48">
        <f>SUM(G121:G125)</f>
        <v>7</v>
      </c>
      <c r="D109" s="47">
        <f>SUM(H121:H125)</f>
        <v>38</v>
      </c>
      <c r="E109" s="26" t="s">
        <v>16</v>
      </c>
      <c r="F109" s="48">
        <f t="shared" si="6"/>
        <v>22</v>
      </c>
      <c r="G109" s="49">
        <v>11</v>
      </c>
      <c r="H109" s="53">
        <v>11</v>
      </c>
      <c r="I109" s="26" t="s">
        <v>17</v>
      </c>
      <c r="J109" s="48">
        <f t="shared" si="7"/>
        <v>5</v>
      </c>
      <c r="K109" s="49">
        <v>2</v>
      </c>
      <c r="L109" s="49">
        <v>3</v>
      </c>
    </row>
    <row r="110" spans="1:12" ht="18" customHeight="1" x14ac:dyDescent="0.15">
      <c r="A110" s="23" t="s">
        <v>149</v>
      </c>
      <c r="B110" s="48">
        <f>SUM(F126:F130)</f>
        <v>45</v>
      </c>
      <c r="C110" s="48">
        <f>SUM(G126:G130)</f>
        <v>7</v>
      </c>
      <c r="D110" s="47">
        <f>SUM(H126:H130)</f>
        <v>38</v>
      </c>
      <c r="E110" s="26" t="s">
        <v>18</v>
      </c>
      <c r="F110" s="48">
        <f t="shared" si="6"/>
        <v>13</v>
      </c>
      <c r="G110" s="49">
        <v>6</v>
      </c>
      <c r="H110" s="53">
        <v>7</v>
      </c>
      <c r="I110" s="26" t="s">
        <v>19</v>
      </c>
      <c r="J110" s="48">
        <f t="shared" si="7"/>
        <v>5</v>
      </c>
      <c r="K110" s="49">
        <v>1</v>
      </c>
      <c r="L110" s="49">
        <v>4</v>
      </c>
    </row>
    <row r="111" spans="1:12" ht="18" customHeight="1" x14ac:dyDescent="0.15">
      <c r="A111" s="23" t="s">
        <v>150</v>
      </c>
      <c r="B111" s="48">
        <f>SUM(F131:F135)</f>
        <v>36</v>
      </c>
      <c r="C111" s="48">
        <f>SUM(G131:G135)</f>
        <v>4</v>
      </c>
      <c r="D111" s="47">
        <f>SUM(H131:H135)</f>
        <v>32</v>
      </c>
      <c r="E111" s="26" t="s">
        <v>20</v>
      </c>
      <c r="F111" s="48">
        <f t="shared" si="6"/>
        <v>16</v>
      </c>
      <c r="G111" s="49">
        <v>5</v>
      </c>
      <c r="H111" s="53">
        <v>11</v>
      </c>
      <c r="I111" s="26" t="s">
        <v>21</v>
      </c>
      <c r="J111" s="48">
        <f t="shared" si="7"/>
        <v>1</v>
      </c>
      <c r="K111" s="49">
        <v>0</v>
      </c>
      <c r="L111" s="49">
        <v>1</v>
      </c>
    </row>
    <row r="112" spans="1:12" ht="18" customHeight="1" x14ac:dyDescent="0.15">
      <c r="A112" s="23" t="s">
        <v>151</v>
      </c>
      <c r="B112" s="48">
        <f>SUM(F136:F140)</f>
        <v>40</v>
      </c>
      <c r="C112" s="48">
        <f>SUM(G136:G140)</f>
        <v>8</v>
      </c>
      <c r="D112" s="47">
        <f>SUM(H136:H140)</f>
        <v>32</v>
      </c>
      <c r="E112" s="26" t="s">
        <v>22</v>
      </c>
      <c r="F112" s="48">
        <f t="shared" si="6"/>
        <v>11</v>
      </c>
      <c r="G112" s="49">
        <v>6</v>
      </c>
      <c r="H112" s="53">
        <v>5</v>
      </c>
      <c r="I112" s="26" t="s">
        <v>23</v>
      </c>
      <c r="J112" s="48">
        <f t="shared" si="7"/>
        <v>4</v>
      </c>
      <c r="K112" s="49">
        <v>2</v>
      </c>
      <c r="L112" s="49">
        <v>2</v>
      </c>
    </row>
    <row r="113" spans="1:12" ht="18" customHeight="1" x14ac:dyDescent="0.15">
      <c r="A113" s="23" t="s">
        <v>152</v>
      </c>
      <c r="B113" s="48">
        <f>SUM(J99:J103)</f>
        <v>27</v>
      </c>
      <c r="C113" s="48">
        <f>SUM(K99:K103)</f>
        <v>3</v>
      </c>
      <c r="D113" s="47">
        <f>SUM(L99:L103)</f>
        <v>24</v>
      </c>
      <c r="E113" s="26" t="s">
        <v>24</v>
      </c>
      <c r="F113" s="48">
        <f t="shared" si="6"/>
        <v>8</v>
      </c>
      <c r="G113" s="49">
        <v>3</v>
      </c>
      <c r="H113" s="53">
        <v>5</v>
      </c>
      <c r="I113" s="26" t="s">
        <v>25</v>
      </c>
      <c r="J113" s="48">
        <f t="shared" si="7"/>
        <v>1</v>
      </c>
      <c r="K113" s="49">
        <v>0</v>
      </c>
      <c r="L113" s="49">
        <v>1</v>
      </c>
    </row>
    <row r="114" spans="1:12" ht="18" customHeight="1" x14ac:dyDescent="0.15">
      <c r="A114" s="23" t="s">
        <v>153</v>
      </c>
      <c r="B114" s="48">
        <f>SUM(J104:J108)</f>
        <v>17</v>
      </c>
      <c r="C114" s="48">
        <f>SUM(K104:K108)</f>
        <v>5</v>
      </c>
      <c r="D114" s="47">
        <f>SUM(L104:L108)</f>
        <v>12</v>
      </c>
      <c r="E114" s="26" t="s">
        <v>26</v>
      </c>
      <c r="F114" s="48">
        <f t="shared" si="6"/>
        <v>13</v>
      </c>
      <c r="G114" s="49">
        <v>6</v>
      </c>
      <c r="H114" s="53">
        <v>7</v>
      </c>
      <c r="I114" s="26" t="s">
        <v>27</v>
      </c>
      <c r="J114" s="48">
        <f t="shared" si="7"/>
        <v>3</v>
      </c>
      <c r="K114" s="49">
        <v>1</v>
      </c>
      <c r="L114" s="49">
        <v>2</v>
      </c>
    </row>
    <row r="115" spans="1:12" ht="18" customHeight="1" x14ac:dyDescent="0.15">
      <c r="A115" s="23" t="s">
        <v>154</v>
      </c>
      <c r="B115" s="48">
        <f>SUM(J109:J113)</f>
        <v>16</v>
      </c>
      <c r="C115" s="48">
        <f>SUM(K109:K113)</f>
        <v>5</v>
      </c>
      <c r="D115" s="47">
        <f>SUM(L109:L113)</f>
        <v>11</v>
      </c>
      <c r="E115" s="26" t="s">
        <v>28</v>
      </c>
      <c r="F115" s="48">
        <f t="shared" si="6"/>
        <v>9</v>
      </c>
      <c r="G115" s="49">
        <v>3</v>
      </c>
      <c r="H115" s="54">
        <v>6</v>
      </c>
      <c r="I115" s="26" t="s">
        <v>29</v>
      </c>
      <c r="J115" s="48">
        <f t="shared" si="7"/>
        <v>3</v>
      </c>
      <c r="K115" s="49">
        <v>3</v>
      </c>
      <c r="L115" s="49">
        <v>0</v>
      </c>
    </row>
    <row r="116" spans="1:12" ht="18" customHeight="1" x14ac:dyDescent="0.15">
      <c r="A116" s="23" t="s">
        <v>155</v>
      </c>
      <c r="B116" s="48">
        <f>SUM(J114:J118)</f>
        <v>9</v>
      </c>
      <c r="C116" s="48">
        <f>SUM(K114:K118)</f>
        <v>4</v>
      </c>
      <c r="D116" s="47">
        <f>SUM(L114:L118)</f>
        <v>5</v>
      </c>
      <c r="E116" s="26" t="s">
        <v>30</v>
      </c>
      <c r="F116" s="48">
        <f t="shared" si="6"/>
        <v>4</v>
      </c>
      <c r="G116" s="49">
        <v>2</v>
      </c>
      <c r="H116" s="53">
        <v>2</v>
      </c>
      <c r="I116" s="26" t="s">
        <v>31</v>
      </c>
      <c r="J116" s="48">
        <f t="shared" si="7"/>
        <v>0</v>
      </c>
      <c r="K116" s="49">
        <v>0</v>
      </c>
      <c r="L116" s="49">
        <v>0</v>
      </c>
    </row>
    <row r="117" spans="1:12" ht="18" customHeight="1" x14ac:dyDescent="0.15">
      <c r="A117" s="23" t="s">
        <v>156</v>
      </c>
      <c r="B117" s="48">
        <f>SUM(J119:J123)</f>
        <v>5</v>
      </c>
      <c r="C117" s="48">
        <f>SUM(K119:K123)</f>
        <v>2</v>
      </c>
      <c r="D117" s="47">
        <f>SUM(L119:L123)</f>
        <v>3</v>
      </c>
      <c r="E117" s="26" t="s">
        <v>32</v>
      </c>
      <c r="F117" s="48">
        <f t="shared" si="6"/>
        <v>6</v>
      </c>
      <c r="G117" s="49">
        <v>4</v>
      </c>
      <c r="H117" s="53">
        <v>2</v>
      </c>
      <c r="I117" s="26" t="s">
        <v>33</v>
      </c>
      <c r="J117" s="48">
        <f t="shared" si="7"/>
        <v>1</v>
      </c>
      <c r="K117" s="49">
        <v>0</v>
      </c>
      <c r="L117" s="49">
        <v>1</v>
      </c>
    </row>
    <row r="118" spans="1:12" ht="18" customHeight="1" x14ac:dyDescent="0.15">
      <c r="A118" s="23" t="s">
        <v>157</v>
      </c>
      <c r="B118" s="48">
        <f>SUM(J124:J128)</f>
        <v>2</v>
      </c>
      <c r="C118" s="48">
        <f>SUM(K124:K128)</f>
        <v>0</v>
      </c>
      <c r="D118" s="48">
        <f>SUM(L124:L128)</f>
        <v>2</v>
      </c>
      <c r="E118" s="26" t="s">
        <v>34</v>
      </c>
      <c r="F118" s="48">
        <f t="shared" si="6"/>
        <v>8</v>
      </c>
      <c r="G118" s="49">
        <v>4</v>
      </c>
      <c r="H118" s="53">
        <v>4</v>
      </c>
      <c r="I118" s="26" t="s">
        <v>35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158</v>
      </c>
      <c r="B119" s="48">
        <f>SUM(J129:J133)</f>
        <v>1</v>
      </c>
      <c r="C119" s="48">
        <f>SUM(K129:K133)</f>
        <v>0</v>
      </c>
      <c r="D119" s="47">
        <f>SUM(L129:L133)</f>
        <v>1</v>
      </c>
      <c r="E119" s="26" t="s">
        <v>36</v>
      </c>
      <c r="F119" s="48">
        <f t="shared" si="6"/>
        <v>7</v>
      </c>
      <c r="G119" s="49">
        <v>4</v>
      </c>
      <c r="H119" s="53">
        <v>3</v>
      </c>
      <c r="I119" s="26" t="s">
        <v>37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159</v>
      </c>
      <c r="B120" s="48">
        <f>SUM(J134:J138)</f>
        <v>0</v>
      </c>
      <c r="C120" s="48">
        <f>SUM(K134:K138)</f>
        <v>0</v>
      </c>
      <c r="D120" s="47">
        <f>SUM(L134:L138)</f>
        <v>0</v>
      </c>
      <c r="E120" s="26" t="s">
        <v>38</v>
      </c>
      <c r="F120" s="48">
        <f t="shared" si="6"/>
        <v>4</v>
      </c>
      <c r="G120" s="49">
        <v>1</v>
      </c>
      <c r="H120" s="53">
        <v>3</v>
      </c>
      <c r="I120" s="26" t="s">
        <v>39</v>
      </c>
      <c r="J120" s="48">
        <f t="shared" si="7"/>
        <v>3</v>
      </c>
      <c r="K120" s="49">
        <v>2</v>
      </c>
      <c r="L120" s="49">
        <v>1</v>
      </c>
    </row>
    <row r="121" spans="1:12" ht="18" customHeight="1" x14ac:dyDescent="0.15">
      <c r="A121" s="23" t="s">
        <v>132</v>
      </c>
      <c r="B121" s="48">
        <f>SUM(J139)</f>
        <v>0</v>
      </c>
      <c r="C121" s="48">
        <f>SUM(K139)</f>
        <v>0</v>
      </c>
      <c r="D121" s="47">
        <f>SUM(L139)</f>
        <v>0</v>
      </c>
      <c r="E121" s="26" t="s">
        <v>40</v>
      </c>
      <c r="F121" s="48">
        <f t="shared" si="6"/>
        <v>7</v>
      </c>
      <c r="G121" s="49">
        <v>1</v>
      </c>
      <c r="H121" s="53">
        <v>6</v>
      </c>
      <c r="I121" s="26" t="s">
        <v>41</v>
      </c>
      <c r="J121" s="48">
        <f t="shared" si="7"/>
        <v>2</v>
      </c>
      <c r="K121" s="49">
        <v>0</v>
      </c>
      <c r="L121" s="49">
        <v>2</v>
      </c>
    </row>
    <row r="122" spans="1:12" ht="18" customHeight="1" x14ac:dyDescent="0.15">
      <c r="A122" s="23"/>
      <c r="B122" s="48"/>
      <c r="C122" s="48"/>
      <c r="D122" s="47"/>
      <c r="E122" s="26" t="s">
        <v>42</v>
      </c>
      <c r="F122" s="48">
        <f t="shared" si="6"/>
        <v>9</v>
      </c>
      <c r="G122" s="49">
        <v>2</v>
      </c>
      <c r="H122" s="53">
        <v>7</v>
      </c>
      <c r="I122" s="26" t="s">
        <v>43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133</v>
      </c>
      <c r="B123" s="48">
        <f t="shared" ref="B123:B140" si="8">+C123+D123</f>
        <v>0</v>
      </c>
      <c r="C123" s="49">
        <v>0</v>
      </c>
      <c r="D123" s="49">
        <v>0</v>
      </c>
      <c r="E123" s="26" t="s">
        <v>44</v>
      </c>
      <c r="F123" s="48">
        <f t="shared" si="6"/>
        <v>8</v>
      </c>
      <c r="G123" s="49">
        <v>0</v>
      </c>
      <c r="H123" s="53">
        <v>8</v>
      </c>
      <c r="I123" s="26" t="s">
        <v>45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134</v>
      </c>
      <c r="B124" s="48">
        <f t="shared" si="8"/>
        <v>2</v>
      </c>
      <c r="C124" s="49">
        <v>2</v>
      </c>
      <c r="D124" s="49">
        <v>0</v>
      </c>
      <c r="E124" s="26" t="s">
        <v>46</v>
      </c>
      <c r="F124" s="48">
        <f t="shared" si="6"/>
        <v>11</v>
      </c>
      <c r="G124" s="49">
        <v>2</v>
      </c>
      <c r="H124" s="53">
        <v>9</v>
      </c>
      <c r="I124" s="26" t="s">
        <v>47</v>
      </c>
      <c r="J124" s="48">
        <f t="shared" si="7"/>
        <v>1</v>
      </c>
      <c r="K124" s="49">
        <v>0</v>
      </c>
      <c r="L124" s="49">
        <v>1</v>
      </c>
    </row>
    <row r="125" spans="1:12" ht="18" customHeight="1" x14ac:dyDescent="0.15">
      <c r="A125" s="33" t="s">
        <v>48</v>
      </c>
      <c r="B125" s="48">
        <f t="shared" si="8"/>
        <v>1</v>
      </c>
      <c r="C125" s="49">
        <v>0</v>
      </c>
      <c r="D125" s="49">
        <v>1</v>
      </c>
      <c r="E125" s="26" t="s">
        <v>49</v>
      </c>
      <c r="F125" s="48">
        <f t="shared" si="6"/>
        <v>10</v>
      </c>
      <c r="G125" s="49">
        <v>2</v>
      </c>
      <c r="H125" s="53">
        <v>8</v>
      </c>
      <c r="I125" s="26" t="s">
        <v>50</v>
      </c>
      <c r="J125" s="48">
        <f t="shared" si="7"/>
        <v>1</v>
      </c>
      <c r="K125" s="49">
        <v>0</v>
      </c>
      <c r="L125" s="49">
        <v>1</v>
      </c>
    </row>
    <row r="126" spans="1:12" ht="18" customHeight="1" x14ac:dyDescent="0.15">
      <c r="A126" s="33" t="s">
        <v>51</v>
      </c>
      <c r="B126" s="48">
        <f t="shared" si="8"/>
        <v>0</v>
      </c>
      <c r="C126" s="49">
        <v>0</v>
      </c>
      <c r="D126" s="49">
        <v>0</v>
      </c>
      <c r="E126" s="26" t="s">
        <v>52</v>
      </c>
      <c r="F126" s="48">
        <f t="shared" si="6"/>
        <v>5</v>
      </c>
      <c r="G126" s="49">
        <v>0</v>
      </c>
      <c r="H126" s="54">
        <v>5</v>
      </c>
      <c r="I126" s="26" t="s">
        <v>53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54</v>
      </c>
      <c r="B127" s="48">
        <f t="shared" si="8"/>
        <v>1</v>
      </c>
      <c r="C127" s="49">
        <v>1</v>
      </c>
      <c r="D127" s="50">
        <v>0</v>
      </c>
      <c r="E127" s="26" t="s">
        <v>55</v>
      </c>
      <c r="F127" s="48">
        <f t="shared" si="6"/>
        <v>11</v>
      </c>
      <c r="G127" s="49">
        <v>2</v>
      </c>
      <c r="H127" s="53">
        <v>9</v>
      </c>
      <c r="I127" s="26" t="s">
        <v>56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57</v>
      </c>
      <c r="B128" s="48">
        <f t="shared" si="8"/>
        <v>1</v>
      </c>
      <c r="C128" s="49">
        <v>0</v>
      </c>
      <c r="D128" s="49">
        <v>1</v>
      </c>
      <c r="E128" s="26" t="s">
        <v>58</v>
      </c>
      <c r="F128" s="48">
        <f t="shared" si="6"/>
        <v>10</v>
      </c>
      <c r="G128" s="49">
        <v>2</v>
      </c>
      <c r="H128" s="53">
        <v>8</v>
      </c>
      <c r="I128" s="26" t="s">
        <v>59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60</v>
      </c>
      <c r="B129" s="48">
        <f t="shared" si="8"/>
        <v>0</v>
      </c>
      <c r="C129" s="49">
        <v>0</v>
      </c>
      <c r="D129" s="49">
        <v>0</v>
      </c>
      <c r="E129" s="26" t="s">
        <v>61</v>
      </c>
      <c r="F129" s="48">
        <f t="shared" si="6"/>
        <v>17</v>
      </c>
      <c r="G129" s="49">
        <v>3</v>
      </c>
      <c r="H129" s="53">
        <v>14</v>
      </c>
      <c r="I129" s="26" t="s">
        <v>62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63</v>
      </c>
      <c r="B130" s="48">
        <f t="shared" si="8"/>
        <v>0</v>
      </c>
      <c r="C130" s="49">
        <v>0</v>
      </c>
      <c r="D130" s="49">
        <v>0</v>
      </c>
      <c r="E130" s="26" t="s">
        <v>64</v>
      </c>
      <c r="F130" s="48">
        <f t="shared" si="6"/>
        <v>2</v>
      </c>
      <c r="G130" s="49">
        <v>0</v>
      </c>
      <c r="H130" s="53">
        <v>2</v>
      </c>
      <c r="I130" s="26" t="s">
        <v>65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66</v>
      </c>
      <c r="B131" s="48">
        <f t="shared" si="8"/>
        <v>4</v>
      </c>
      <c r="C131" s="49">
        <v>2</v>
      </c>
      <c r="D131" s="49">
        <v>2</v>
      </c>
      <c r="E131" s="26" t="s">
        <v>67</v>
      </c>
      <c r="F131" s="48">
        <f t="shared" si="6"/>
        <v>6</v>
      </c>
      <c r="G131" s="49">
        <v>0</v>
      </c>
      <c r="H131" s="53">
        <v>6</v>
      </c>
      <c r="I131" s="26" t="s">
        <v>135</v>
      </c>
      <c r="J131" s="48">
        <f t="shared" si="7"/>
        <v>1</v>
      </c>
      <c r="K131" s="49">
        <v>0</v>
      </c>
      <c r="L131" s="49">
        <v>1</v>
      </c>
    </row>
    <row r="132" spans="1:12" ht="18" customHeight="1" x14ac:dyDescent="0.15">
      <c r="A132" s="33" t="s">
        <v>69</v>
      </c>
      <c r="B132" s="48">
        <f t="shared" si="8"/>
        <v>0</v>
      </c>
      <c r="C132" s="49">
        <v>0</v>
      </c>
      <c r="D132" s="51">
        <v>0</v>
      </c>
      <c r="E132" s="26" t="s">
        <v>70</v>
      </c>
      <c r="F132" s="48">
        <f t="shared" si="6"/>
        <v>8</v>
      </c>
      <c r="G132" s="49">
        <v>1</v>
      </c>
      <c r="H132" s="53">
        <v>7</v>
      </c>
      <c r="I132" s="26" t="s">
        <v>71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72</v>
      </c>
      <c r="B133" s="48">
        <f t="shared" si="8"/>
        <v>1</v>
      </c>
      <c r="C133" s="49">
        <v>0</v>
      </c>
      <c r="D133" s="49">
        <v>1</v>
      </c>
      <c r="E133" s="26" t="s">
        <v>136</v>
      </c>
      <c r="F133" s="48">
        <f t="shared" si="6"/>
        <v>9</v>
      </c>
      <c r="G133" s="49">
        <v>1</v>
      </c>
      <c r="H133" s="53">
        <v>8</v>
      </c>
      <c r="I133" s="26" t="s">
        <v>74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75</v>
      </c>
      <c r="B134" s="48">
        <f t="shared" si="8"/>
        <v>2</v>
      </c>
      <c r="C134" s="49">
        <v>1</v>
      </c>
      <c r="D134" s="49">
        <v>1</v>
      </c>
      <c r="E134" s="26" t="s">
        <v>76</v>
      </c>
      <c r="F134" s="48">
        <f t="shared" si="6"/>
        <v>9</v>
      </c>
      <c r="G134" s="49">
        <v>1</v>
      </c>
      <c r="H134" s="53">
        <v>8</v>
      </c>
      <c r="I134" s="26" t="s">
        <v>77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78</v>
      </c>
      <c r="B135" s="48">
        <f t="shared" si="8"/>
        <v>0</v>
      </c>
      <c r="C135" s="49">
        <v>0</v>
      </c>
      <c r="D135" s="49">
        <v>0</v>
      </c>
      <c r="E135" s="26" t="s">
        <v>79</v>
      </c>
      <c r="F135" s="48">
        <f t="shared" si="6"/>
        <v>4</v>
      </c>
      <c r="G135" s="49">
        <v>1</v>
      </c>
      <c r="H135" s="53">
        <v>3</v>
      </c>
      <c r="I135" s="26" t="s">
        <v>80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81</v>
      </c>
      <c r="B136" s="48">
        <f t="shared" si="8"/>
        <v>2</v>
      </c>
      <c r="C136" s="49">
        <v>0</v>
      </c>
      <c r="D136" s="49">
        <v>2</v>
      </c>
      <c r="E136" s="26" t="s">
        <v>82</v>
      </c>
      <c r="F136" s="48">
        <f t="shared" si="6"/>
        <v>13</v>
      </c>
      <c r="G136" s="49">
        <v>2</v>
      </c>
      <c r="H136" s="53">
        <v>11</v>
      </c>
      <c r="I136" s="26" t="s">
        <v>83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84</v>
      </c>
      <c r="B137" s="48">
        <f t="shared" si="8"/>
        <v>2</v>
      </c>
      <c r="C137" s="49">
        <v>2</v>
      </c>
      <c r="D137" s="49">
        <v>0</v>
      </c>
      <c r="E137" s="26" t="s">
        <v>85</v>
      </c>
      <c r="F137" s="48">
        <f t="shared" si="6"/>
        <v>6</v>
      </c>
      <c r="G137" s="49">
        <v>0</v>
      </c>
      <c r="H137" s="53">
        <v>6</v>
      </c>
      <c r="I137" s="26" t="s">
        <v>86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87</v>
      </c>
      <c r="B138" s="48">
        <f t="shared" si="8"/>
        <v>1</v>
      </c>
      <c r="C138" s="49">
        <v>1</v>
      </c>
      <c r="D138" s="52">
        <v>0</v>
      </c>
      <c r="E138" s="26" t="s">
        <v>88</v>
      </c>
      <c r="F138" s="48">
        <f t="shared" si="6"/>
        <v>9</v>
      </c>
      <c r="G138" s="49">
        <v>2</v>
      </c>
      <c r="H138" s="53">
        <v>7</v>
      </c>
      <c r="I138" s="26" t="s">
        <v>89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90</v>
      </c>
      <c r="B139" s="48">
        <f t="shared" si="8"/>
        <v>3</v>
      </c>
      <c r="C139" s="49">
        <v>2</v>
      </c>
      <c r="D139" s="59">
        <v>1</v>
      </c>
      <c r="E139" s="26" t="s">
        <v>91</v>
      </c>
      <c r="F139" s="48">
        <f t="shared" si="6"/>
        <v>7</v>
      </c>
      <c r="G139" s="49">
        <v>1</v>
      </c>
      <c r="H139" s="53">
        <v>6</v>
      </c>
      <c r="I139" s="26" t="s">
        <v>132</v>
      </c>
      <c r="J139" s="48">
        <f t="shared" si="7"/>
        <v>0</v>
      </c>
      <c r="K139" s="49">
        <v>0</v>
      </c>
      <c r="L139" s="49">
        <v>0</v>
      </c>
    </row>
    <row r="140" spans="1:12" ht="18" customHeight="1" x14ac:dyDescent="0.15">
      <c r="A140" s="33" t="s">
        <v>92</v>
      </c>
      <c r="B140" s="48">
        <f t="shared" si="8"/>
        <v>1</v>
      </c>
      <c r="C140" s="49">
        <v>0</v>
      </c>
      <c r="D140" s="52">
        <v>1</v>
      </c>
      <c r="E140" s="26" t="s">
        <v>93</v>
      </c>
      <c r="F140" s="48">
        <f t="shared" si="6"/>
        <v>5</v>
      </c>
      <c r="G140" s="49">
        <v>3</v>
      </c>
      <c r="H140" s="53">
        <v>2</v>
      </c>
      <c r="I140" s="34"/>
      <c r="J140" s="55"/>
      <c r="K140" s="55"/>
      <c r="L140" s="55"/>
    </row>
    <row r="141" spans="1:12" ht="18" customHeight="1" x14ac:dyDescent="0.15">
      <c r="A141" s="35"/>
      <c r="B141" s="16"/>
      <c r="C141" s="16"/>
      <c r="D141" s="16"/>
      <c r="E141" s="35"/>
      <c r="F141" s="16"/>
      <c r="G141" s="16"/>
      <c r="H141" s="16"/>
      <c r="I141" s="35"/>
      <c r="J141" s="16"/>
      <c r="K141" s="16"/>
      <c r="L141" s="16"/>
    </row>
    <row r="142" spans="1:12" ht="18" customHeight="1" x14ac:dyDescent="0.15"/>
    <row r="143" spans="1:12" ht="18" customHeight="1" x14ac:dyDescent="0.15"/>
  </sheetData>
  <mergeCells count="7">
    <mergeCell ref="B96:C96"/>
    <mergeCell ref="J96:L96"/>
    <mergeCell ref="E1:H1"/>
    <mergeCell ref="B2:C2"/>
    <mergeCell ref="I2:L2"/>
    <mergeCell ref="B49:C49"/>
    <mergeCell ref="J49:L49"/>
  </mergeCells>
  <phoneticPr fontId="2"/>
  <dataValidations count="1">
    <dataValidation type="whole" allowBlank="1" showInputMessage="1" showErrorMessage="1" errorTitle="入力規制" error="入力された値が不正です。" sqref="K52:L92 K5:L45" xr:uid="{EA1F422B-0187-472E-9A80-391C6DE763A3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866DF-B914-4292-AC4D-DFD10509B991}">
  <sheetPr>
    <pageSetUpPr fitToPage="1"/>
  </sheetPr>
  <dimension ref="A1:N143"/>
  <sheetViews>
    <sheetView showGridLines="0" zoomScaleNormal="100" workbookViewId="0"/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4.25" x14ac:dyDescent="0.15">
      <c r="E1" s="90" t="s">
        <v>176</v>
      </c>
      <c r="F1" s="91"/>
      <c r="G1" s="91"/>
      <c r="H1" s="91"/>
    </row>
    <row r="2" spans="1:14" ht="18" customHeight="1" x14ac:dyDescent="0.15">
      <c r="A2" s="6" t="s">
        <v>100</v>
      </c>
      <c r="B2" s="92">
        <v>23363</v>
      </c>
      <c r="C2" s="92"/>
      <c r="D2" s="1"/>
      <c r="E2" s="2"/>
      <c r="F2" s="1"/>
      <c r="G2" s="1"/>
      <c r="H2" s="1"/>
      <c r="I2" s="93" t="s">
        <v>164</v>
      </c>
      <c r="J2" s="93"/>
      <c r="K2" s="93"/>
      <c r="L2" s="93"/>
    </row>
    <row r="3" spans="1:14" ht="18" customHeight="1" x14ac:dyDescent="0.15">
      <c r="A3" s="14"/>
      <c r="B3" s="15"/>
      <c r="C3" s="13"/>
      <c r="D3" s="1"/>
      <c r="E3" s="2"/>
      <c r="F3" s="1"/>
      <c r="G3" s="1"/>
      <c r="H3" s="1"/>
      <c r="J3" s="17"/>
      <c r="K3" s="17"/>
      <c r="L3" s="18" t="s">
        <v>128</v>
      </c>
    </row>
    <row r="4" spans="1:14" s="8" customFormat="1" ht="18" customHeight="1" x14ac:dyDescent="0.15">
      <c r="A4" s="3" t="s">
        <v>94</v>
      </c>
      <c r="B4" s="3" t="s">
        <v>95</v>
      </c>
      <c r="C4" s="3" t="s">
        <v>96</v>
      </c>
      <c r="D4" s="4" t="s">
        <v>97</v>
      </c>
      <c r="E4" s="5" t="s">
        <v>98</v>
      </c>
      <c r="F4" s="6" t="s">
        <v>95</v>
      </c>
      <c r="G4" s="6" t="s">
        <v>96</v>
      </c>
      <c r="H4" s="7" t="s">
        <v>97</v>
      </c>
      <c r="I4" s="5" t="s">
        <v>98</v>
      </c>
      <c r="J4" s="6" t="s">
        <v>95</v>
      </c>
      <c r="K4" s="6" t="s">
        <v>96</v>
      </c>
      <c r="L4" s="6" t="s">
        <v>97</v>
      </c>
    </row>
    <row r="5" spans="1:14" ht="18" customHeight="1" x14ac:dyDescent="0.15">
      <c r="A5" s="6" t="s">
        <v>99</v>
      </c>
      <c r="B5" s="21">
        <f>SUM(B7:B27)</f>
        <v>44378</v>
      </c>
      <c r="C5" s="21">
        <f>SUM(C7:C27)</f>
        <v>21480</v>
      </c>
      <c r="D5" s="21">
        <f>SUM(D7:D27)</f>
        <v>22898</v>
      </c>
      <c r="E5" s="9" t="s">
        <v>101</v>
      </c>
      <c r="F5" s="10">
        <f t="shared" ref="F5:F46" si="0">G5+H5</f>
        <v>318</v>
      </c>
      <c r="G5" s="10">
        <v>155</v>
      </c>
      <c r="H5" s="10">
        <v>163</v>
      </c>
      <c r="I5" s="9" t="s">
        <v>102</v>
      </c>
      <c r="J5" s="10">
        <f>K5+L5</f>
        <v>525</v>
      </c>
      <c r="K5" s="60">
        <v>266</v>
      </c>
      <c r="L5" s="61">
        <v>259</v>
      </c>
    </row>
    <row r="6" spans="1:14" ht="18" customHeight="1" x14ac:dyDescent="0.15">
      <c r="A6" s="6"/>
      <c r="B6" s="10"/>
      <c r="C6" s="10"/>
      <c r="D6" s="11"/>
      <c r="E6" s="9" t="s">
        <v>103</v>
      </c>
      <c r="F6" s="10">
        <f t="shared" si="0"/>
        <v>311</v>
      </c>
      <c r="G6" s="10">
        <v>152</v>
      </c>
      <c r="H6" s="10">
        <v>159</v>
      </c>
      <c r="I6" s="9" t="s">
        <v>104</v>
      </c>
      <c r="J6" s="10">
        <f t="shared" ref="J6:J45" si="1">K6+L6</f>
        <v>528</v>
      </c>
      <c r="K6" s="62">
        <v>279</v>
      </c>
      <c r="L6" s="63">
        <v>249</v>
      </c>
    </row>
    <row r="7" spans="1:14" ht="18" customHeight="1" x14ac:dyDescent="0.15">
      <c r="A7" s="6" t="s">
        <v>105</v>
      </c>
      <c r="B7" s="11">
        <f>SUM(B29:B33)</f>
        <v>1032</v>
      </c>
      <c r="C7" s="11">
        <f>SUM(C29:C33)</f>
        <v>540</v>
      </c>
      <c r="D7" s="11">
        <f>SUM(D29:D33)</f>
        <v>492</v>
      </c>
      <c r="E7" s="9" t="s">
        <v>0</v>
      </c>
      <c r="F7" s="10">
        <f t="shared" si="0"/>
        <v>305</v>
      </c>
      <c r="G7" s="10">
        <v>173</v>
      </c>
      <c r="H7" s="10">
        <v>132</v>
      </c>
      <c r="I7" s="9" t="s">
        <v>1</v>
      </c>
      <c r="J7" s="10">
        <f t="shared" si="1"/>
        <v>551</v>
      </c>
      <c r="K7" s="62">
        <v>266</v>
      </c>
      <c r="L7" s="63">
        <v>285</v>
      </c>
      <c r="N7" s="16"/>
    </row>
    <row r="8" spans="1:14" ht="18" customHeight="1" x14ac:dyDescent="0.15">
      <c r="A8" s="6" t="s">
        <v>106</v>
      </c>
      <c r="B8" s="10">
        <f>SUM(B34:B38)</f>
        <v>1297</v>
      </c>
      <c r="C8" s="10">
        <f>SUM(C34:C38)</f>
        <v>702</v>
      </c>
      <c r="D8" s="10">
        <f>SUM(D34:D38)</f>
        <v>595</v>
      </c>
      <c r="E8" s="9" t="s">
        <v>2</v>
      </c>
      <c r="F8" s="10">
        <f t="shared" si="0"/>
        <v>333</v>
      </c>
      <c r="G8" s="10">
        <v>163</v>
      </c>
      <c r="H8" s="10">
        <v>170</v>
      </c>
      <c r="I8" s="9" t="s">
        <v>3</v>
      </c>
      <c r="J8" s="10">
        <f t="shared" si="1"/>
        <v>591</v>
      </c>
      <c r="K8" s="62">
        <v>283</v>
      </c>
      <c r="L8" s="63">
        <v>308</v>
      </c>
    </row>
    <row r="9" spans="1:14" ht="18" customHeight="1" x14ac:dyDescent="0.15">
      <c r="A9" s="6" t="s">
        <v>107</v>
      </c>
      <c r="B9" s="11">
        <f>SUM(B39:B43)</f>
        <v>1652</v>
      </c>
      <c r="C9" s="11">
        <f>SUM(C39:C43)</f>
        <v>863</v>
      </c>
      <c r="D9" s="11">
        <f>SUM(D39:D43)</f>
        <v>789</v>
      </c>
      <c r="E9" s="9" t="s">
        <v>4</v>
      </c>
      <c r="F9" s="10">
        <f t="shared" si="0"/>
        <v>280</v>
      </c>
      <c r="G9" s="10">
        <v>156</v>
      </c>
      <c r="H9" s="10">
        <v>124</v>
      </c>
      <c r="I9" s="9" t="s">
        <v>5</v>
      </c>
      <c r="J9" s="10">
        <f t="shared" si="1"/>
        <v>578</v>
      </c>
      <c r="K9" s="62">
        <v>302</v>
      </c>
      <c r="L9" s="63">
        <v>276</v>
      </c>
    </row>
    <row r="10" spans="1:14" ht="18" customHeight="1" x14ac:dyDescent="0.15">
      <c r="A10" s="6" t="s">
        <v>108</v>
      </c>
      <c r="B10" s="10">
        <f>SUM(B44:B46,F5:F6)</f>
        <v>1772</v>
      </c>
      <c r="C10" s="10">
        <f>SUM(C44:C46,G5:G6)</f>
        <v>944</v>
      </c>
      <c r="D10" s="10">
        <f>SUM(D44:D46,H5:H6)</f>
        <v>828</v>
      </c>
      <c r="E10" s="9" t="s">
        <v>6</v>
      </c>
      <c r="F10" s="10">
        <f t="shared" si="0"/>
        <v>296</v>
      </c>
      <c r="G10" s="10">
        <v>165</v>
      </c>
      <c r="H10" s="10">
        <v>131</v>
      </c>
      <c r="I10" s="9" t="s">
        <v>7</v>
      </c>
      <c r="J10" s="10">
        <f t="shared" si="1"/>
        <v>630</v>
      </c>
      <c r="K10" s="62">
        <v>314</v>
      </c>
      <c r="L10" s="63">
        <v>316</v>
      </c>
    </row>
    <row r="11" spans="1:14" ht="18" customHeight="1" x14ac:dyDescent="0.15">
      <c r="A11" s="6" t="s">
        <v>109</v>
      </c>
      <c r="B11" s="11">
        <f>SUM(F7:F11)</f>
        <v>1556</v>
      </c>
      <c r="C11" s="11">
        <f>SUM(G7:G11)</f>
        <v>844</v>
      </c>
      <c r="D11" s="11">
        <f>SUM(H7:H11)</f>
        <v>712</v>
      </c>
      <c r="E11" s="9" t="s">
        <v>8</v>
      </c>
      <c r="F11" s="10">
        <f t="shared" si="0"/>
        <v>342</v>
      </c>
      <c r="G11" s="10">
        <v>187</v>
      </c>
      <c r="H11" s="10">
        <v>155</v>
      </c>
      <c r="I11" s="9" t="s">
        <v>9</v>
      </c>
      <c r="J11" s="10">
        <f t="shared" si="1"/>
        <v>549</v>
      </c>
      <c r="K11" s="62">
        <v>274</v>
      </c>
      <c r="L11" s="63">
        <v>275</v>
      </c>
    </row>
    <row r="12" spans="1:14" ht="18" customHeight="1" x14ac:dyDescent="0.15">
      <c r="A12" s="6" t="s">
        <v>110</v>
      </c>
      <c r="B12" s="10">
        <f>SUM(F12:F16)</f>
        <v>1629</v>
      </c>
      <c r="C12" s="10">
        <f>SUM(G12:G16)</f>
        <v>909</v>
      </c>
      <c r="D12" s="10">
        <f>SUM(H12:H16)</f>
        <v>720</v>
      </c>
      <c r="E12" s="9" t="s">
        <v>10</v>
      </c>
      <c r="F12" s="10">
        <f t="shared" si="0"/>
        <v>343</v>
      </c>
      <c r="G12" s="10">
        <v>190</v>
      </c>
      <c r="H12" s="10">
        <v>153</v>
      </c>
      <c r="I12" s="9" t="s">
        <v>11</v>
      </c>
      <c r="J12" s="10">
        <f t="shared" si="1"/>
        <v>653</v>
      </c>
      <c r="K12" s="62">
        <v>330</v>
      </c>
      <c r="L12" s="63">
        <v>323</v>
      </c>
    </row>
    <row r="13" spans="1:14" ht="18" customHeight="1" x14ac:dyDescent="0.15">
      <c r="A13" s="6" t="s">
        <v>111</v>
      </c>
      <c r="B13" s="11">
        <f>SUM(F17:F21)</f>
        <v>1644</v>
      </c>
      <c r="C13" s="11">
        <f>SUM(G17:G21)</f>
        <v>874</v>
      </c>
      <c r="D13" s="11">
        <f>SUM(H17:H21)</f>
        <v>770</v>
      </c>
      <c r="E13" s="9" t="s">
        <v>12</v>
      </c>
      <c r="F13" s="10">
        <f t="shared" si="0"/>
        <v>301</v>
      </c>
      <c r="G13" s="10">
        <v>181</v>
      </c>
      <c r="H13" s="10">
        <v>120</v>
      </c>
      <c r="I13" s="9" t="s">
        <v>13</v>
      </c>
      <c r="J13" s="10">
        <f t="shared" si="1"/>
        <v>682</v>
      </c>
      <c r="K13" s="62">
        <v>318</v>
      </c>
      <c r="L13" s="63">
        <v>364</v>
      </c>
    </row>
    <row r="14" spans="1:14" ht="18" customHeight="1" x14ac:dyDescent="0.15">
      <c r="A14" s="6" t="s">
        <v>112</v>
      </c>
      <c r="B14" s="10">
        <f>SUM(F22:F26)</f>
        <v>1894</v>
      </c>
      <c r="C14" s="10">
        <f>SUM(G22:G26)</f>
        <v>949</v>
      </c>
      <c r="D14" s="10">
        <f>SUM(H22:H26)</f>
        <v>945</v>
      </c>
      <c r="E14" s="9" t="s">
        <v>14</v>
      </c>
      <c r="F14" s="10">
        <f t="shared" si="0"/>
        <v>357</v>
      </c>
      <c r="G14" s="10">
        <v>196</v>
      </c>
      <c r="H14" s="10">
        <v>161</v>
      </c>
      <c r="I14" s="9" t="s">
        <v>15</v>
      </c>
      <c r="J14" s="10">
        <f t="shared" si="1"/>
        <v>698</v>
      </c>
      <c r="K14" s="62">
        <v>326</v>
      </c>
      <c r="L14" s="63">
        <v>372</v>
      </c>
    </row>
    <row r="15" spans="1:14" ht="18" customHeight="1" x14ac:dyDescent="0.15">
      <c r="A15" s="6" t="s">
        <v>113</v>
      </c>
      <c r="B15" s="11">
        <f>SUM(F27:F31)</f>
        <v>2374</v>
      </c>
      <c r="C15" s="11">
        <f>SUM(G27:G31)</f>
        <v>1186</v>
      </c>
      <c r="D15" s="11">
        <f>SUM(H27:H31)</f>
        <v>1188</v>
      </c>
      <c r="E15" s="9" t="s">
        <v>16</v>
      </c>
      <c r="F15" s="10">
        <f t="shared" si="0"/>
        <v>333</v>
      </c>
      <c r="G15" s="10">
        <v>184</v>
      </c>
      <c r="H15" s="10">
        <v>149</v>
      </c>
      <c r="I15" s="9" t="s">
        <v>17</v>
      </c>
      <c r="J15" s="10">
        <f t="shared" si="1"/>
        <v>766</v>
      </c>
      <c r="K15" s="62">
        <v>356</v>
      </c>
      <c r="L15" s="63">
        <v>410</v>
      </c>
    </row>
    <row r="16" spans="1:14" ht="18" customHeight="1" x14ac:dyDescent="0.15">
      <c r="A16" s="6" t="s">
        <v>114</v>
      </c>
      <c r="B16" s="10">
        <f>SUM(F32:F36)</f>
        <v>2986</v>
      </c>
      <c r="C16" s="10">
        <f>SUM(G32:G36)</f>
        <v>1493</v>
      </c>
      <c r="D16" s="10">
        <f>SUM(H32:H36)</f>
        <v>1493</v>
      </c>
      <c r="E16" s="9" t="s">
        <v>18</v>
      </c>
      <c r="F16" s="10">
        <f t="shared" si="0"/>
        <v>295</v>
      </c>
      <c r="G16" s="10">
        <v>158</v>
      </c>
      <c r="H16" s="10">
        <v>137</v>
      </c>
      <c r="I16" s="9" t="s">
        <v>19</v>
      </c>
      <c r="J16" s="10">
        <f t="shared" si="1"/>
        <v>836</v>
      </c>
      <c r="K16" s="62">
        <v>414</v>
      </c>
      <c r="L16" s="63">
        <v>422</v>
      </c>
    </row>
    <row r="17" spans="1:12" ht="18" customHeight="1" x14ac:dyDescent="0.15">
      <c r="A17" s="6" t="s">
        <v>115</v>
      </c>
      <c r="B17" s="11">
        <f>SUM(F37:F41)</f>
        <v>3092</v>
      </c>
      <c r="C17" s="11">
        <f>SUM(G37:G41)</f>
        <v>1597</v>
      </c>
      <c r="D17" s="11">
        <f>SUM(H37:H41)</f>
        <v>1495</v>
      </c>
      <c r="E17" s="9" t="s">
        <v>20</v>
      </c>
      <c r="F17" s="10">
        <f t="shared" si="0"/>
        <v>336</v>
      </c>
      <c r="G17" s="10">
        <v>182</v>
      </c>
      <c r="H17" s="10">
        <v>154</v>
      </c>
      <c r="I17" s="9" t="s">
        <v>21</v>
      </c>
      <c r="J17" s="10">
        <f t="shared" si="1"/>
        <v>810</v>
      </c>
      <c r="K17" s="62">
        <v>379</v>
      </c>
      <c r="L17" s="63">
        <v>431</v>
      </c>
    </row>
    <row r="18" spans="1:12" ht="18" customHeight="1" x14ac:dyDescent="0.15">
      <c r="A18" s="6" t="s">
        <v>116</v>
      </c>
      <c r="B18" s="10">
        <f>SUM(F42:F46)</f>
        <v>2760</v>
      </c>
      <c r="C18" s="10">
        <f>SUM(G42:G46)</f>
        <v>1356</v>
      </c>
      <c r="D18" s="10">
        <f>SUM(H42:H46)</f>
        <v>1404</v>
      </c>
      <c r="E18" s="9" t="s">
        <v>22</v>
      </c>
      <c r="F18" s="10">
        <f t="shared" si="0"/>
        <v>334</v>
      </c>
      <c r="G18" s="10">
        <v>170</v>
      </c>
      <c r="H18" s="10">
        <v>164</v>
      </c>
      <c r="I18" s="9" t="s">
        <v>23</v>
      </c>
      <c r="J18" s="10">
        <f t="shared" si="1"/>
        <v>980</v>
      </c>
      <c r="K18" s="62">
        <v>472</v>
      </c>
      <c r="L18" s="63">
        <v>508</v>
      </c>
    </row>
    <row r="19" spans="1:12" ht="18" customHeight="1" x14ac:dyDescent="0.15">
      <c r="A19" s="6" t="s">
        <v>117</v>
      </c>
      <c r="B19" s="11">
        <f>SUM(J5:J9)</f>
        <v>2773</v>
      </c>
      <c r="C19" s="11">
        <f>SUM(K5:K9)</f>
        <v>1396</v>
      </c>
      <c r="D19" s="11">
        <f>SUM(L5:L9)</f>
        <v>1377</v>
      </c>
      <c r="E19" s="9" t="s">
        <v>24</v>
      </c>
      <c r="F19" s="10">
        <f t="shared" si="0"/>
        <v>346</v>
      </c>
      <c r="G19" s="10">
        <v>189</v>
      </c>
      <c r="H19" s="10">
        <v>157</v>
      </c>
      <c r="I19" s="9" t="s">
        <v>25</v>
      </c>
      <c r="J19" s="10">
        <f t="shared" si="1"/>
        <v>1033</v>
      </c>
      <c r="K19" s="62">
        <v>522</v>
      </c>
      <c r="L19" s="63">
        <v>511</v>
      </c>
    </row>
    <row r="20" spans="1:12" ht="18" customHeight="1" x14ac:dyDescent="0.15">
      <c r="A20" s="6" t="s">
        <v>118</v>
      </c>
      <c r="B20" s="10">
        <f>SUM(J10:J14)</f>
        <v>3212</v>
      </c>
      <c r="C20" s="10">
        <f>SUM(K10:K14)</f>
        <v>1562</v>
      </c>
      <c r="D20" s="10">
        <f>SUM(L10:L14)</f>
        <v>1650</v>
      </c>
      <c r="E20" s="9" t="s">
        <v>26</v>
      </c>
      <c r="F20" s="10">
        <f t="shared" si="0"/>
        <v>298</v>
      </c>
      <c r="G20" s="10">
        <v>163</v>
      </c>
      <c r="H20" s="10">
        <v>135</v>
      </c>
      <c r="I20" s="9" t="s">
        <v>27</v>
      </c>
      <c r="J20" s="10">
        <f t="shared" si="1"/>
        <v>1088</v>
      </c>
      <c r="K20" s="62">
        <v>520</v>
      </c>
      <c r="L20" s="63">
        <v>568</v>
      </c>
    </row>
    <row r="21" spans="1:12" ht="18" customHeight="1" x14ac:dyDescent="0.15">
      <c r="A21" s="6" t="s">
        <v>119</v>
      </c>
      <c r="B21" s="11">
        <f>SUM(J15:J19)</f>
        <v>4425</v>
      </c>
      <c r="C21" s="11">
        <f>SUM(K15:K19)</f>
        <v>2143</v>
      </c>
      <c r="D21" s="11">
        <f>SUM(L15:L19)</f>
        <v>2282</v>
      </c>
      <c r="E21" s="9" t="s">
        <v>28</v>
      </c>
      <c r="F21" s="10">
        <f t="shared" si="0"/>
        <v>330</v>
      </c>
      <c r="G21" s="10">
        <v>170</v>
      </c>
      <c r="H21" s="10">
        <v>160</v>
      </c>
      <c r="I21" s="9" t="s">
        <v>29</v>
      </c>
      <c r="J21" s="10">
        <f t="shared" si="1"/>
        <v>881</v>
      </c>
      <c r="K21" s="62">
        <v>418</v>
      </c>
      <c r="L21" s="63">
        <v>463</v>
      </c>
    </row>
    <row r="22" spans="1:12" ht="18" customHeight="1" x14ac:dyDescent="0.15">
      <c r="A22" s="6" t="s">
        <v>120</v>
      </c>
      <c r="B22" s="10">
        <f>SUM(J20:J24)</f>
        <v>3950</v>
      </c>
      <c r="C22" s="10">
        <f>SUM(K20:K24)</f>
        <v>1814</v>
      </c>
      <c r="D22" s="10">
        <f>SUM(L20:L24)</f>
        <v>2136</v>
      </c>
      <c r="E22" s="9" t="s">
        <v>30</v>
      </c>
      <c r="F22" s="10">
        <f t="shared" si="0"/>
        <v>359</v>
      </c>
      <c r="G22" s="10">
        <v>183</v>
      </c>
      <c r="H22" s="10">
        <v>176</v>
      </c>
      <c r="I22" s="9" t="s">
        <v>31</v>
      </c>
      <c r="J22" s="10">
        <f t="shared" si="1"/>
        <v>576</v>
      </c>
      <c r="K22" s="62">
        <v>270</v>
      </c>
      <c r="L22" s="63">
        <v>306</v>
      </c>
    </row>
    <row r="23" spans="1:12" ht="18" customHeight="1" x14ac:dyDescent="0.15">
      <c r="A23" s="6" t="s">
        <v>121</v>
      </c>
      <c r="B23" s="11">
        <f>SUM(J25:J29)</f>
        <v>2766</v>
      </c>
      <c r="C23" s="11">
        <f>SUM(K25:K29)</f>
        <v>1186</v>
      </c>
      <c r="D23" s="11">
        <f>SUM(L25:L29)</f>
        <v>1580</v>
      </c>
      <c r="E23" s="9" t="s">
        <v>32</v>
      </c>
      <c r="F23" s="10">
        <f t="shared" si="0"/>
        <v>350</v>
      </c>
      <c r="G23" s="10">
        <v>187</v>
      </c>
      <c r="H23" s="10">
        <v>163</v>
      </c>
      <c r="I23" s="9" t="s">
        <v>33</v>
      </c>
      <c r="J23" s="10">
        <f t="shared" si="1"/>
        <v>645</v>
      </c>
      <c r="K23" s="62">
        <v>277</v>
      </c>
      <c r="L23" s="63">
        <v>368</v>
      </c>
    </row>
    <row r="24" spans="1:12" ht="18" customHeight="1" x14ac:dyDescent="0.15">
      <c r="A24" s="6" t="s">
        <v>122</v>
      </c>
      <c r="B24" s="10">
        <f>SUM(J30:J34)</f>
        <v>2011</v>
      </c>
      <c r="C24" s="10">
        <f>SUM(K30:K34)</f>
        <v>729</v>
      </c>
      <c r="D24" s="10">
        <f>SUM(L30:L34)</f>
        <v>1282</v>
      </c>
      <c r="E24" s="9" t="s">
        <v>34</v>
      </c>
      <c r="F24" s="10">
        <f t="shared" si="0"/>
        <v>387</v>
      </c>
      <c r="G24" s="10">
        <v>181</v>
      </c>
      <c r="H24" s="10">
        <v>206</v>
      </c>
      <c r="I24" s="9" t="s">
        <v>35</v>
      </c>
      <c r="J24" s="10">
        <f t="shared" si="1"/>
        <v>760</v>
      </c>
      <c r="K24" s="62">
        <v>329</v>
      </c>
      <c r="L24" s="63">
        <v>431</v>
      </c>
    </row>
    <row r="25" spans="1:12" ht="18" customHeight="1" x14ac:dyDescent="0.15">
      <c r="A25" s="6" t="s">
        <v>123</v>
      </c>
      <c r="B25" s="11">
        <f>SUM(J35:J39)</f>
        <v>1097</v>
      </c>
      <c r="C25" s="11">
        <f>SUM(K35:K39)</f>
        <v>302</v>
      </c>
      <c r="D25" s="11">
        <f>SUM(L35:L39)</f>
        <v>795</v>
      </c>
      <c r="E25" s="9" t="s">
        <v>36</v>
      </c>
      <c r="F25" s="10">
        <f t="shared" si="0"/>
        <v>381</v>
      </c>
      <c r="G25" s="10">
        <v>194</v>
      </c>
      <c r="H25" s="10">
        <v>187</v>
      </c>
      <c r="I25" s="9" t="s">
        <v>37</v>
      </c>
      <c r="J25" s="10">
        <f t="shared" si="1"/>
        <v>644</v>
      </c>
      <c r="K25" s="62">
        <v>287</v>
      </c>
      <c r="L25" s="63">
        <v>357</v>
      </c>
    </row>
    <row r="26" spans="1:12" ht="18" customHeight="1" x14ac:dyDescent="0.15">
      <c r="A26" s="6" t="s">
        <v>124</v>
      </c>
      <c r="B26" s="10">
        <f>SUM(J40:J44)</f>
        <v>397</v>
      </c>
      <c r="C26" s="10">
        <f>SUM(K40:K44)</f>
        <v>82</v>
      </c>
      <c r="D26" s="10">
        <f>SUM(L40:L44)</f>
        <v>315</v>
      </c>
      <c r="E26" s="9" t="s">
        <v>38</v>
      </c>
      <c r="F26" s="10">
        <f t="shared" si="0"/>
        <v>417</v>
      </c>
      <c r="G26" s="10">
        <v>204</v>
      </c>
      <c r="H26" s="10">
        <v>213</v>
      </c>
      <c r="I26" s="9" t="s">
        <v>39</v>
      </c>
      <c r="J26" s="10">
        <f t="shared" si="1"/>
        <v>624</v>
      </c>
      <c r="K26" s="62">
        <v>268</v>
      </c>
      <c r="L26" s="63">
        <v>356</v>
      </c>
    </row>
    <row r="27" spans="1:12" ht="18" customHeight="1" x14ac:dyDescent="0.15">
      <c r="A27" s="6" t="s">
        <v>125</v>
      </c>
      <c r="B27" s="11">
        <f>J45</f>
        <v>59</v>
      </c>
      <c r="C27" s="11">
        <f>K45</f>
        <v>9</v>
      </c>
      <c r="D27" s="11">
        <f>L45</f>
        <v>50</v>
      </c>
      <c r="E27" s="9" t="s">
        <v>40</v>
      </c>
      <c r="F27" s="10">
        <f t="shared" si="0"/>
        <v>424</v>
      </c>
      <c r="G27" s="10">
        <v>216</v>
      </c>
      <c r="H27" s="10">
        <v>208</v>
      </c>
      <c r="I27" s="9" t="s">
        <v>41</v>
      </c>
      <c r="J27" s="10">
        <f t="shared" si="1"/>
        <v>569</v>
      </c>
      <c r="K27" s="62">
        <v>251</v>
      </c>
      <c r="L27" s="63">
        <v>318</v>
      </c>
    </row>
    <row r="28" spans="1:12" ht="18" customHeight="1" x14ac:dyDescent="0.15">
      <c r="A28" s="6"/>
      <c r="B28" s="10"/>
      <c r="C28" s="10"/>
      <c r="D28" s="11"/>
      <c r="E28" s="9" t="s">
        <v>42</v>
      </c>
      <c r="F28" s="10">
        <f t="shared" si="0"/>
        <v>439</v>
      </c>
      <c r="G28" s="10">
        <v>218</v>
      </c>
      <c r="H28" s="10">
        <v>221</v>
      </c>
      <c r="I28" s="9" t="s">
        <v>43</v>
      </c>
      <c r="J28" s="10">
        <f t="shared" si="1"/>
        <v>532</v>
      </c>
      <c r="K28" s="62">
        <v>227</v>
      </c>
      <c r="L28" s="63">
        <v>305</v>
      </c>
    </row>
    <row r="29" spans="1:12" ht="18" customHeight="1" x14ac:dyDescent="0.15">
      <c r="A29" s="12" t="s">
        <v>126</v>
      </c>
      <c r="B29" s="10">
        <f t="shared" ref="B29:B46" si="2">C29+D29</f>
        <v>203</v>
      </c>
      <c r="C29" s="10">
        <v>105</v>
      </c>
      <c r="D29" s="10">
        <v>98</v>
      </c>
      <c r="E29" s="9" t="s">
        <v>44</v>
      </c>
      <c r="F29" s="10">
        <f t="shared" si="0"/>
        <v>436</v>
      </c>
      <c r="G29" s="10">
        <v>222</v>
      </c>
      <c r="H29" s="10">
        <v>214</v>
      </c>
      <c r="I29" s="9" t="s">
        <v>45</v>
      </c>
      <c r="J29" s="10">
        <f t="shared" si="1"/>
        <v>397</v>
      </c>
      <c r="K29" s="62">
        <v>153</v>
      </c>
      <c r="L29" s="63">
        <v>244</v>
      </c>
    </row>
    <row r="30" spans="1:12" ht="18" customHeight="1" x14ac:dyDescent="0.15">
      <c r="A30" s="12" t="s">
        <v>127</v>
      </c>
      <c r="B30" s="10">
        <f t="shared" si="2"/>
        <v>191</v>
      </c>
      <c r="C30" s="10">
        <v>92</v>
      </c>
      <c r="D30" s="10">
        <v>99</v>
      </c>
      <c r="E30" s="9" t="s">
        <v>46</v>
      </c>
      <c r="F30" s="10">
        <f t="shared" si="0"/>
        <v>485</v>
      </c>
      <c r="G30" s="10">
        <v>242</v>
      </c>
      <c r="H30" s="10">
        <v>243</v>
      </c>
      <c r="I30" s="9" t="s">
        <v>47</v>
      </c>
      <c r="J30" s="10">
        <f t="shared" si="1"/>
        <v>446</v>
      </c>
      <c r="K30" s="62">
        <v>165</v>
      </c>
      <c r="L30" s="63">
        <v>281</v>
      </c>
    </row>
    <row r="31" spans="1:12" ht="18" customHeight="1" x14ac:dyDescent="0.15">
      <c r="A31" s="12" t="s">
        <v>48</v>
      </c>
      <c r="B31" s="10">
        <f t="shared" si="2"/>
        <v>217</v>
      </c>
      <c r="C31" s="10">
        <v>105</v>
      </c>
      <c r="D31" s="10">
        <v>112</v>
      </c>
      <c r="E31" s="9" t="s">
        <v>49</v>
      </c>
      <c r="F31" s="10">
        <f t="shared" si="0"/>
        <v>590</v>
      </c>
      <c r="G31" s="10">
        <v>288</v>
      </c>
      <c r="H31" s="10">
        <v>302</v>
      </c>
      <c r="I31" s="9" t="s">
        <v>50</v>
      </c>
      <c r="J31" s="10">
        <f t="shared" si="1"/>
        <v>436</v>
      </c>
      <c r="K31" s="62">
        <v>176</v>
      </c>
      <c r="L31" s="63">
        <v>260</v>
      </c>
    </row>
    <row r="32" spans="1:12" ht="18" customHeight="1" x14ac:dyDescent="0.15">
      <c r="A32" s="12" t="s">
        <v>51</v>
      </c>
      <c r="B32" s="10">
        <f t="shared" si="2"/>
        <v>211</v>
      </c>
      <c r="C32" s="10">
        <v>131</v>
      </c>
      <c r="D32" s="10">
        <v>80</v>
      </c>
      <c r="E32" s="9" t="s">
        <v>52</v>
      </c>
      <c r="F32" s="10">
        <f t="shared" si="0"/>
        <v>535</v>
      </c>
      <c r="G32" s="10">
        <v>273</v>
      </c>
      <c r="H32" s="10">
        <v>262</v>
      </c>
      <c r="I32" s="9" t="s">
        <v>53</v>
      </c>
      <c r="J32" s="10">
        <f t="shared" si="1"/>
        <v>428</v>
      </c>
      <c r="K32" s="62">
        <v>152</v>
      </c>
      <c r="L32" s="63">
        <v>276</v>
      </c>
    </row>
    <row r="33" spans="1:12" ht="18" customHeight="1" x14ac:dyDescent="0.15">
      <c r="A33" s="12" t="s">
        <v>54</v>
      </c>
      <c r="B33" s="10">
        <f t="shared" si="2"/>
        <v>210</v>
      </c>
      <c r="C33" s="10">
        <v>107</v>
      </c>
      <c r="D33" s="10">
        <v>103</v>
      </c>
      <c r="E33" s="9" t="s">
        <v>55</v>
      </c>
      <c r="F33" s="10">
        <f t="shared" si="0"/>
        <v>570</v>
      </c>
      <c r="G33" s="10">
        <v>289</v>
      </c>
      <c r="H33" s="10">
        <v>281</v>
      </c>
      <c r="I33" s="9" t="s">
        <v>56</v>
      </c>
      <c r="J33" s="10">
        <f t="shared" si="1"/>
        <v>376</v>
      </c>
      <c r="K33" s="62">
        <v>140</v>
      </c>
      <c r="L33" s="63">
        <v>236</v>
      </c>
    </row>
    <row r="34" spans="1:12" ht="18" customHeight="1" x14ac:dyDescent="0.15">
      <c r="A34" s="12" t="s">
        <v>57</v>
      </c>
      <c r="B34" s="10">
        <f t="shared" si="2"/>
        <v>231</v>
      </c>
      <c r="C34" s="10">
        <v>131</v>
      </c>
      <c r="D34" s="10">
        <v>100</v>
      </c>
      <c r="E34" s="9" t="s">
        <v>58</v>
      </c>
      <c r="F34" s="10">
        <f t="shared" si="0"/>
        <v>619</v>
      </c>
      <c r="G34" s="10">
        <v>302</v>
      </c>
      <c r="H34" s="10">
        <v>317</v>
      </c>
      <c r="I34" s="9" t="s">
        <v>59</v>
      </c>
      <c r="J34" s="10">
        <f t="shared" si="1"/>
        <v>325</v>
      </c>
      <c r="K34" s="62">
        <v>96</v>
      </c>
      <c r="L34" s="63">
        <v>229</v>
      </c>
    </row>
    <row r="35" spans="1:12" ht="18" customHeight="1" x14ac:dyDescent="0.15">
      <c r="A35" s="12" t="s">
        <v>60</v>
      </c>
      <c r="B35" s="10">
        <f t="shared" si="2"/>
        <v>245</v>
      </c>
      <c r="C35" s="10">
        <v>152</v>
      </c>
      <c r="D35" s="10">
        <v>93</v>
      </c>
      <c r="E35" s="9" t="s">
        <v>61</v>
      </c>
      <c r="F35" s="10">
        <f t="shared" si="0"/>
        <v>637</v>
      </c>
      <c r="G35" s="10">
        <v>322</v>
      </c>
      <c r="H35" s="10">
        <v>315</v>
      </c>
      <c r="I35" s="9" t="s">
        <v>62</v>
      </c>
      <c r="J35" s="10">
        <f t="shared" si="1"/>
        <v>296</v>
      </c>
      <c r="K35" s="62">
        <v>96</v>
      </c>
      <c r="L35" s="63">
        <v>200</v>
      </c>
    </row>
    <row r="36" spans="1:12" ht="18" customHeight="1" x14ac:dyDescent="0.15">
      <c r="A36" s="12" t="s">
        <v>63</v>
      </c>
      <c r="B36" s="10">
        <f t="shared" si="2"/>
        <v>250</v>
      </c>
      <c r="C36" s="10">
        <v>125</v>
      </c>
      <c r="D36" s="10">
        <v>125</v>
      </c>
      <c r="E36" s="9" t="s">
        <v>64</v>
      </c>
      <c r="F36" s="10">
        <f t="shared" si="0"/>
        <v>625</v>
      </c>
      <c r="G36" s="10">
        <v>307</v>
      </c>
      <c r="H36" s="10">
        <v>318</v>
      </c>
      <c r="I36" s="9" t="s">
        <v>65</v>
      </c>
      <c r="J36" s="10">
        <f t="shared" si="1"/>
        <v>259</v>
      </c>
      <c r="K36" s="62">
        <v>77</v>
      </c>
      <c r="L36" s="63">
        <v>182</v>
      </c>
    </row>
    <row r="37" spans="1:12" ht="18" customHeight="1" x14ac:dyDescent="0.15">
      <c r="A37" s="12" t="s">
        <v>66</v>
      </c>
      <c r="B37" s="10">
        <f t="shared" si="2"/>
        <v>290</v>
      </c>
      <c r="C37" s="10">
        <v>145</v>
      </c>
      <c r="D37" s="10">
        <v>145</v>
      </c>
      <c r="E37" s="9" t="s">
        <v>67</v>
      </c>
      <c r="F37" s="10">
        <f t="shared" si="0"/>
        <v>629</v>
      </c>
      <c r="G37" s="10">
        <v>320</v>
      </c>
      <c r="H37" s="10">
        <v>309</v>
      </c>
      <c r="I37" s="9" t="s">
        <v>68</v>
      </c>
      <c r="J37" s="10">
        <f t="shared" si="1"/>
        <v>215</v>
      </c>
      <c r="K37" s="62">
        <v>58</v>
      </c>
      <c r="L37" s="63">
        <v>157</v>
      </c>
    </row>
    <row r="38" spans="1:12" ht="18" customHeight="1" x14ac:dyDescent="0.15">
      <c r="A38" s="12" t="s">
        <v>69</v>
      </c>
      <c r="B38" s="10">
        <f t="shared" si="2"/>
        <v>281</v>
      </c>
      <c r="C38" s="10">
        <v>149</v>
      </c>
      <c r="D38" s="10">
        <v>132</v>
      </c>
      <c r="E38" s="9" t="s">
        <v>70</v>
      </c>
      <c r="F38" s="10">
        <f t="shared" si="0"/>
        <v>652</v>
      </c>
      <c r="G38" s="10">
        <v>325</v>
      </c>
      <c r="H38" s="10">
        <v>327</v>
      </c>
      <c r="I38" s="9" t="s">
        <v>71</v>
      </c>
      <c r="J38" s="10">
        <f t="shared" si="1"/>
        <v>180</v>
      </c>
      <c r="K38" s="62">
        <v>40</v>
      </c>
      <c r="L38" s="63">
        <v>140</v>
      </c>
    </row>
    <row r="39" spans="1:12" ht="18" customHeight="1" x14ac:dyDescent="0.15">
      <c r="A39" s="12" t="s">
        <v>72</v>
      </c>
      <c r="B39" s="10">
        <f t="shared" si="2"/>
        <v>318</v>
      </c>
      <c r="C39" s="10">
        <v>161</v>
      </c>
      <c r="D39" s="10">
        <v>157</v>
      </c>
      <c r="E39" s="9" t="s">
        <v>73</v>
      </c>
      <c r="F39" s="10">
        <f t="shared" si="0"/>
        <v>618</v>
      </c>
      <c r="G39" s="10">
        <v>325</v>
      </c>
      <c r="H39" s="10">
        <v>293</v>
      </c>
      <c r="I39" s="9" t="s">
        <v>74</v>
      </c>
      <c r="J39" s="10">
        <f t="shared" si="1"/>
        <v>147</v>
      </c>
      <c r="K39" s="62">
        <v>31</v>
      </c>
      <c r="L39" s="63">
        <v>116</v>
      </c>
    </row>
    <row r="40" spans="1:12" ht="18" customHeight="1" x14ac:dyDescent="0.15">
      <c r="A40" s="12" t="s">
        <v>75</v>
      </c>
      <c r="B40" s="10">
        <f t="shared" si="2"/>
        <v>320</v>
      </c>
      <c r="C40" s="10">
        <v>153</v>
      </c>
      <c r="D40" s="10">
        <v>167</v>
      </c>
      <c r="E40" s="9" t="s">
        <v>76</v>
      </c>
      <c r="F40" s="10">
        <f t="shared" si="0"/>
        <v>612</v>
      </c>
      <c r="G40" s="10">
        <v>333</v>
      </c>
      <c r="H40" s="10">
        <v>279</v>
      </c>
      <c r="I40" s="9" t="s">
        <v>77</v>
      </c>
      <c r="J40" s="10">
        <f t="shared" si="1"/>
        <v>126</v>
      </c>
      <c r="K40" s="62">
        <v>35</v>
      </c>
      <c r="L40" s="63">
        <v>91</v>
      </c>
    </row>
    <row r="41" spans="1:12" ht="18" customHeight="1" x14ac:dyDescent="0.15">
      <c r="A41" s="12" t="s">
        <v>78</v>
      </c>
      <c r="B41" s="10">
        <f t="shared" si="2"/>
        <v>338</v>
      </c>
      <c r="C41" s="10">
        <v>190</v>
      </c>
      <c r="D41" s="10">
        <v>148</v>
      </c>
      <c r="E41" s="9" t="s">
        <v>79</v>
      </c>
      <c r="F41" s="10">
        <f t="shared" si="0"/>
        <v>581</v>
      </c>
      <c r="G41" s="10">
        <v>294</v>
      </c>
      <c r="H41" s="10">
        <v>287</v>
      </c>
      <c r="I41" s="9" t="s">
        <v>80</v>
      </c>
      <c r="J41" s="10">
        <f t="shared" si="1"/>
        <v>93</v>
      </c>
      <c r="K41" s="62">
        <v>18</v>
      </c>
      <c r="L41" s="63">
        <v>75</v>
      </c>
    </row>
    <row r="42" spans="1:12" ht="18" customHeight="1" x14ac:dyDescent="0.15">
      <c r="A42" s="12" t="s">
        <v>81</v>
      </c>
      <c r="B42" s="10">
        <f t="shared" si="2"/>
        <v>341</v>
      </c>
      <c r="C42" s="10">
        <v>186</v>
      </c>
      <c r="D42" s="10">
        <v>155</v>
      </c>
      <c r="E42" s="9" t="s">
        <v>82</v>
      </c>
      <c r="F42" s="10">
        <f t="shared" si="0"/>
        <v>615</v>
      </c>
      <c r="G42" s="10">
        <v>310</v>
      </c>
      <c r="H42" s="10">
        <v>305</v>
      </c>
      <c r="I42" s="9" t="s">
        <v>83</v>
      </c>
      <c r="J42" s="10">
        <f t="shared" si="1"/>
        <v>75</v>
      </c>
      <c r="K42" s="62">
        <v>15</v>
      </c>
      <c r="L42" s="63">
        <v>60</v>
      </c>
    </row>
    <row r="43" spans="1:12" ht="18" customHeight="1" x14ac:dyDescent="0.15">
      <c r="A43" s="12" t="s">
        <v>84</v>
      </c>
      <c r="B43" s="10">
        <f t="shared" si="2"/>
        <v>335</v>
      </c>
      <c r="C43" s="10">
        <v>173</v>
      </c>
      <c r="D43" s="10">
        <v>162</v>
      </c>
      <c r="E43" s="9" t="s">
        <v>85</v>
      </c>
      <c r="F43" s="10">
        <f t="shared" si="0"/>
        <v>534</v>
      </c>
      <c r="G43" s="10">
        <v>258</v>
      </c>
      <c r="H43" s="10">
        <v>276</v>
      </c>
      <c r="I43" s="9" t="s">
        <v>86</v>
      </c>
      <c r="J43" s="10">
        <f t="shared" si="1"/>
        <v>58</v>
      </c>
      <c r="K43" s="62">
        <v>6</v>
      </c>
      <c r="L43" s="63">
        <v>52</v>
      </c>
    </row>
    <row r="44" spans="1:12" ht="18" customHeight="1" x14ac:dyDescent="0.15">
      <c r="A44" s="12" t="s">
        <v>87</v>
      </c>
      <c r="B44" s="10">
        <f t="shared" si="2"/>
        <v>373</v>
      </c>
      <c r="C44" s="10">
        <v>196</v>
      </c>
      <c r="D44" s="10">
        <v>177</v>
      </c>
      <c r="E44" s="9" t="s">
        <v>88</v>
      </c>
      <c r="F44" s="10">
        <f t="shared" si="0"/>
        <v>494</v>
      </c>
      <c r="G44" s="10">
        <v>230</v>
      </c>
      <c r="H44" s="10">
        <v>264</v>
      </c>
      <c r="I44" s="9" t="s">
        <v>89</v>
      </c>
      <c r="J44" s="10">
        <f t="shared" si="1"/>
        <v>45</v>
      </c>
      <c r="K44" s="62">
        <v>8</v>
      </c>
      <c r="L44" s="63">
        <v>37</v>
      </c>
    </row>
    <row r="45" spans="1:12" ht="18" customHeight="1" x14ac:dyDescent="0.15">
      <c r="A45" s="12" t="s">
        <v>90</v>
      </c>
      <c r="B45" s="10">
        <f t="shared" si="2"/>
        <v>393</v>
      </c>
      <c r="C45" s="10">
        <v>235</v>
      </c>
      <c r="D45" s="10">
        <v>158</v>
      </c>
      <c r="E45" s="9" t="s">
        <v>91</v>
      </c>
      <c r="F45" s="10">
        <f t="shared" si="0"/>
        <v>592</v>
      </c>
      <c r="G45" s="10">
        <v>305</v>
      </c>
      <c r="H45" s="10">
        <v>287</v>
      </c>
      <c r="I45" s="9" t="s">
        <v>125</v>
      </c>
      <c r="J45" s="10">
        <f t="shared" si="1"/>
        <v>59</v>
      </c>
      <c r="K45" s="62">
        <v>9</v>
      </c>
      <c r="L45" s="63">
        <v>50</v>
      </c>
    </row>
    <row r="46" spans="1:12" ht="18" customHeight="1" x14ac:dyDescent="0.15">
      <c r="A46" s="12" t="s">
        <v>92</v>
      </c>
      <c r="B46" s="10">
        <f t="shared" si="2"/>
        <v>377</v>
      </c>
      <c r="C46" s="10">
        <v>206</v>
      </c>
      <c r="D46" s="10">
        <v>171</v>
      </c>
      <c r="E46" s="9" t="s">
        <v>93</v>
      </c>
      <c r="F46" s="10">
        <f t="shared" si="0"/>
        <v>525</v>
      </c>
      <c r="G46" s="10">
        <v>253</v>
      </c>
      <c r="H46" s="10">
        <v>272</v>
      </c>
      <c r="I46" s="5"/>
      <c r="J46" s="22"/>
      <c r="K46" s="22"/>
      <c r="L46" s="22"/>
    </row>
    <row r="47" spans="1:12" ht="18" customHeight="1" x14ac:dyDescent="0.15"/>
    <row r="48" spans="1:12" ht="18" customHeight="1" x14ac:dyDescent="0.15"/>
    <row r="49" spans="1:12" ht="18" customHeight="1" x14ac:dyDescent="0.15">
      <c r="A49" s="20"/>
      <c r="B49" s="94"/>
      <c r="C49" s="94"/>
      <c r="D49" s="1"/>
      <c r="E49" s="2"/>
      <c r="F49" s="1"/>
      <c r="G49" s="1"/>
      <c r="H49" s="1"/>
      <c r="I49" s="2"/>
      <c r="J49" s="95" t="str">
        <f>I2</f>
        <v>令和5年7月1日現在</v>
      </c>
      <c r="K49" s="96"/>
      <c r="L49" s="96"/>
    </row>
    <row r="50" spans="1:12" ht="18" customHeight="1" x14ac:dyDescent="0.15">
      <c r="A50" s="19"/>
      <c r="B50" s="15"/>
      <c r="C50" s="13"/>
      <c r="D50" s="1"/>
      <c r="E50" s="2"/>
      <c r="F50" s="1"/>
      <c r="G50" s="1"/>
      <c r="H50" s="1"/>
      <c r="J50" s="17"/>
      <c r="K50" s="17"/>
      <c r="L50" s="18" t="s">
        <v>129</v>
      </c>
    </row>
    <row r="51" spans="1:12" ht="18" customHeight="1" x14ac:dyDescent="0.15">
      <c r="A51" s="3" t="s">
        <v>94</v>
      </c>
      <c r="B51" s="3" t="s">
        <v>95</v>
      </c>
      <c r="C51" s="3" t="s">
        <v>96</v>
      </c>
      <c r="D51" s="7" t="s">
        <v>97</v>
      </c>
      <c r="E51" s="5" t="s">
        <v>98</v>
      </c>
      <c r="F51" s="6" t="s">
        <v>95</v>
      </c>
      <c r="G51" s="6" t="s">
        <v>96</v>
      </c>
      <c r="H51" s="7" t="s">
        <v>97</v>
      </c>
      <c r="I51" s="5" t="s">
        <v>98</v>
      </c>
      <c r="J51" s="6" t="s">
        <v>95</v>
      </c>
      <c r="K51" s="6" t="s">
        <v>96</v>
      </c>
      <c r="L51" s="6" t="s">
        <v>97</v>
      </c>
    </row>
    <row r="52" spans="1:12" ht="18" customHeight="1" x14ac:dyDescent="0.15">
      <c r="A52" s="23" t="s">
        <v>99</v>
      </c>
      <c r="B52" s="24">
        <f>SUM(B54:B74)</f>
        <v>43833</v>
      </c>
      <c r="C52" s="25">
        <f>SUM(C54:C74)</f>
        <v>21295</v>
      </c>
      <c r="D52" s="24">
        <f>SUM(D54:D74)</f>
        <v>22538</v>
      </c>
      <c r="E52" s="26" t="s">
        <v>131</v>
      </c>
      <c r="F52" s="48">
        <f t="shared" ref="F52:F93" si="3">+G52+H52</f>
        <v>316</v>
      </c>
      <c r="G52" s="49">
        <v>154</v>
      </c>
      <c r="H52" s="53">
        <v>162</v>
      </c>
      <c r="I52" s="26" t="s">
        <v>137</v>
      </c>
      <c r="J52" s="48">
        <f t="shared" ref="J52:J92" si="4">+K52+L52</f>
        <v>519</v>
      </c>
      <c r="K52" s="60">
        <v>265</v>
      </c>
      <c r="L52" s="61">
        <v>254</v>
      </c>
    </row>
    <row r="53" spans="1:12" ht="18" customHeight="1" x14ac:dyDescent="0.15">
      <c r="A53" s="23"/>
      <c r="B53" s="27"/>
      <c r="C53" s="27"/>
      <c r="D53" s="28"/>
      <c r="E53" s="26" t="s">
        <v>138</v>
      </c>
      <c r="F53" s="48">
        <f t="shared" si="3"/>
        <v>305</v>
      </c>
      <c r="G53" s="49">
        <v>150</v>
      </c>
      <c r="H53" s="53">
        <v>155</v>
      </c>
      <c r="I53" s="26" t="s">
        <v>139</v>
      </c>
      <c r="J53" s="48">
        <f t="shared" si="4"/>
        <v>523</v>
      </c>
      <c r="K53" s="62">
        <v>279</v>
      </c>
      <c r="L53" s="63">
        <v>244</v>
      </c>
    </row>
    <row r="54" spans="1:12" ht="18" customHeight="1" x14ac:dyDescent="0.15">
      <c r="A54" s="23" t="s">
        <v>140</v>
      </c>
      <c r="B54" s="28">
        <f>SUM(B76:B80)</f>
        <v>1028</v>
      </c>
      <c r="C54" s="29">
        <f>SUM(C76:C80)</f>
        <v>537</v>
      </c>
      <c r="D54" s="30">
        <f>SUM(D76:D80)</f>
        <v>491</v>
      </c>
      <c r="E54" s="26" t="s">
        <v>0</v>
      </c>
      <c r="F54" s="48">
        <f t="shared" si="3"/>
        <v>300</v>
      </c>
      <c r="G54" s="49">
        <v>171</v>
      </c>
      <c r="H54" s="53">
        <v>129</v>
      </c>
      <c r="I54" s="26" t="s">
        <v>1</v>
      </c>
      <c r="J54" s="48">
        <f t="shared" si="4"/>
        <v>547</v>
      </c>
      <c r="K54" s="62">
        <v>266</v>
      </c>
      <c r="L54" s="63">
        <v>281</v>
      </c>
    </row>
    <row r="55" spans="1:12" ht="18" customHeight="1" x14ac:dyDescent="0.15">
      <c r="A55" s="23" t="s">
        <v>141</v>
      </c>
      <c r="B55" s="27">
        <f>SUM(B81:B85)</f>
        <v>1291</v>
      </c>
      <c r="C55" s="29">
        <f>SUM(C81:C85)</f>
        <v>700</v>
      </c>
      <c r="D55" s="30">
        <f>SUM(D81:D85)</f>
        <v>591</v>
      </c>
      <c r="E55" s="26" t="s">
        <v>2</v>
      </c>
      <c r="F55" s="48">
        <f t="shared" si="3"/>
        <v>321</v>
      </c>
      <c r="G55" s="49">
        <v>161</v>
      </c>
      <c r="H55" s="54">
        <v>160</v>
      </c>
      <c r="I55" s="26" t="s">
        <v>3</v>
      </c>
      <c r="J55" s="48">
        <f t="shared" si="4"/>
        <v>582</v>
      </c>
      <c r="K55" s="62">
        <v>282</v>
      </c>
      <c r="L55" s="63">
        <v>300</v>
      </c>
    </row>
    <row r="56" spans="1:12" ht="18" customHeight="1" x14ac:dyDescent="0.15">
      <c r="A56" s="23" t="s">
        <v>142</v>
      </c>
      <c r="B56" s="27">
        <f>SUM(B86:B90)</f>
        <v>1645</v>
      </c>
      <c r="C56" s="29">
        <f>SUM(C86:C90)</f>
        <v>860</v>
      </c>
      <c r="D56" s="30">
        <f>SUM(D86:D90)</f>
        <v>785</v>
      </c>
      <c r="E56" s="26" t="s">
        <v>4</v>
      </c>
      <c r="F56" s="48">
        <f t="shared" si="3"/>
        <v>268</v>
      </c>
      <c r="G56" s="49">
        <v>148</v>
      </c>
      <c r="H56" s="53">
        <v>120</v>
      </c>
      <c r="I56" s="26" t="s">
        <v>5</v>
      </c>
      <c r="J56" s="48">
        <f t="shared" si="4"/>
        <v>576</v>
      </c>
      <c r="K56" s="62">
        <v>301</v>
      </c>
      <c r="L56" s="63">
        <v>275</v>
      </c>
    </row>
    <row r="57" spans="1:12" ht="18" customHeight="1" x14ac:dyDescent="0.15">
      <c r="A57" s="23" t="s">
        <v>143</v>
      </c>
      <c r="B57" s="27">
        <f>+B91+B92+B93+F52+F53</f>
        <v>1759</v>
      </c>
      <c r="C57" s="30">
        <f>+C91+C92+C93+G52+G53</f>
        <v>938</v>
      </c>
      <c r="D57" s="30">
        <f>+D91+D92+D93+H52+H53</f>
        <v>821</v>
      </c>
      <c r="E57" s="26" t="s">
        <v>6</v>
      </c>
      <c r="F57" s="48">
        <f t="shared" si="3"/>
        <v>271</v>
      </c>
      <c r="G57" s="49">
        <v>153</v>
      </c>
      <c r="H57" s="53">
        <v>118</v>
      </c>
      <c r="I57" s="26" t="s">
        <v>7</v>
      </c>
      <c r="J57" s="48">
        <f t="shared" si="4"/>
        <v>625</v>
      </c>
      <c r="K57" s="62">
        <v>313</v>
      </c>
      <c r="L57" s="63">
        <v>312</v>
      </c>
    </row>
    <row r="58" spans="1:12" ht="18" customHeight="1" x14ac:dyDescent="0.15">
      <c r="A58" s="23" t="s">
        <v>144</v>
      </c>
      <c r="B58" s="27">
        <f>SUM(F54:F58)</f>
        <v>1482</v>
      </c>
      <c r="C58" s="31">
        <f>SUM(G54:G58)</f>
        <v>811</v>
      </c>
      <c r="D58" s="32">
        <f>SUM(H54:H58)</f>
        <v>671</v>
      </c>
      <c r="E58" s="26" t="s">
        <v>8</v>
      </c>
      <c r="F58" s="48">
        <f t="shared" si="3"/>
        <v>322</v>
      </c>
      <c r="G58" s="49">
        <v>178</v>
      </c>
      <c r="H58" s="53">
        <v>144</v>
      </c>
      <c r="I58" s="26" t="s">
        <v>9</v>
      </c>
      <c r="J58" s="48">
        <f t="shared" si="4"/>
        <v>548</v>
      </c>
      <c r="K58" s="62">
        <v>273</v>
      </c>
      <c r="L58" s="63">
        <v>275</v>
      </c>
    </row>
    <row r="59" spans="1:12" ht="18" customHeight="1" x14ac:dyDescent="0.15">
      <c r="A59" s="23" t="s">
        <v>145</v>
      </c>
      <c r="B59" s="27">
        <f>SUM(F59:F63)</f>
        <v>1520</v>
      </c>
      <c r="C59" s="29">
        <f>SUM(G59:G63)</f>
        <v>858</v>
      </c>
      <c r="D59" s="30">
        <f>SUM(H59:H63)</f>
        <v>662</v>
      </c>
      <c r="E59" s="26" t="s">
        <v>10</v>
      </c>
      <c r="F59" s="48">
        <f t="shared" si="3"/>
        <v>320</v>
      </c>
      <c r="G59" s="49">
        <v>181</v>
      </c>
      <c r="H59" s="53">
        <v>139</v>
      </c>
      <c r="I59" s="26" t="s">
        <v>11</v>
      </c>
      <c r="J59" s="48">
        <f t="shared" si="4"/>
        <v>648</v>
      </c>
      <c r="K59" s="62">
        <v>328</v>
      </c>
      <c r="L59" s="63">
        <v>320</v>
      </c>
    </row>
    <row r="60" spans="1:12" ht="18" customHeight="1" x14ac:dyDescent="0.15">
      <c r="A60" s="23" t="s">
        <v>146</v>
      </c>
      <c r="B60" s="27">
        <f>SUM(F64:F68)</f>
        <v>1584</v>
      </c>
      <c r="C60" s="29">
        <f>SUM(G64:G68)</f>
        <v>848</v>
      </c>
      <c r="D60" s="30">
        <f>SUM(H64:H68)</f>
        <v>736</v>
      </c>
      <c r="E60" s="26" t="s">
        <v>12</v>
      </c>
      <c r="F60" s="48">
        <f t="shared" si="3"/>
        <v>283</v>
      </c>
      <c r="G60" s="49">
        <v>174</v>
      </c>
      <c r="H60" s="53">
        <v>109</v>
      </c>
      <c r="I60" s="26" t="s">
        <v>13</v>
      </c>
      <c r="J60" s="48">
        <f t="shared" si="4"/>
        <v>676</v>
      </c>
      <c r="K60" s="62">
        <v>317</v>
      </c>
      <c r="L60" s="63">
        <v>359</v>
      </c>
    </row>
    <row r="61" spans="1:12" ht="18" customHeight="1" x14ac:dyDescent="0.15">
      <c r="A61" s="23" t="s">
        <v>147</v>
      </c>
      <c r="B61" s="27">
        <f>SUM(F69:F73)</f>
        <v>1863</v>
      </c>
      <c r="C61" s="29">
        <f>SUM(G69:G73)</f>
        <v>934</v>
      </c>
      <c r="D61" s="30">
        <f>SUM(H69:H73)</f>
        <v>929</v>
      </c>
      <c r="E61" s="26" t="s">
        <v>14</v>
      </c>
      <c r="F61" s="48">
        <f t="shared" si="3"/>
        <v>323</v>
      </c>
      <c r="G61" s="49">
        <v>178</v>
      </c>
      <c r="H61" s="53">
        <v>145</v>
      </c>
      <c r="I61" s="26" t="s">
        <v>15</v>
      </c>
      <c r="J61" s="48">
        <f t="shared" si="4"/>
        <v>698</v>
      </c>
      <c r="K61" s="62">
        <v>326</v>
      </c>
      <c r="L61" s="63">
        <v>372</v>
      </c>
    </row>
    <row r="62" spans="1:12" ht="18" customHeight="1" x14ac:dyDescent="0.15">
      <c r="A62" s="23" t="s">
        <v>148</v>
      </c>
      <c r="B62" s="27">
        <f>SUM(F74:F78)</f>
        <v>2329</v>
      </c>
      <c r="C62" s="29">
        <f>SUM(G74:G78)</f>
        <v>1178</v>
      </c>
      <c r="D62" s="30">
        <f>SUM(H74:H78)</f>
        <v>1151</v>
      </c>
      <c r="E62" s="26" t="s">
        <v>16</v>
      </c>
      <c r="F62" s="48">
        <f t="shared" si="3"/>
        <v>312</v>
      </c>
      <c r="G62" s="49">
        <v>173</v>
      </c>
      <c r="H62" s="53">
        <v>139</v>
      </c>
      <c r="I62" s="26" t="s">
        <v>17</v>
      </c>
      <c r="J62" s="48">
        <f t="shared" si="4"/>
        <v>762</v>
      </c>
      <c r="K62" s="62">
        <v>354</v>
      </c>
      <c r="L62" s="63">
        <v>408</v>
      </c>
    </row>
    <row r="63" spans="1:12" ht="18" customHeight="1" x14ac:dyDescent="0.15">
      <c r="A63" s="23" t="s">
        <v>149</v>
      </c>
      <c r="B63" s="27">
        <f>SUM(F79:F83)</f>
        <v>2942</v>
      </c>
      <c r="C63" s="29">
        <f>SUM(G79:G83)</f>
        <v>1486</v>
      </c>
      <c r="D63" s="30">
        <f>SUM(H79:H83)</f>
        <v>1456</v>
      </c>
      <c r="E63" s="26" t="s">
        <v>18</v>
      </c>
      <c r="F63" s="48">
        <f t="shared" si="3"/>
        <v>282</v>
      </c>
      <c r="G63" s="49">
        <v>152</v>
      </c>
      <c r="H63" s="53">
        <v>130</v>
      </c>
      <c r="I63" s="26" t="s">
        <v>19</v>
      </c>
      <c r="J63" s="48">
        <f t="shared" si="4"/>
        <v>830</v>
      </c>
      <c r="K63" s="62">
        <v>413</v>
      </c>
      <c r="L63" s="63">
        <v>417</v>
      </c>
    </row>
    <row r="64" spans="1:12" ht="18" customHeight="1" x14ac:dyDescent="0.15">
      <c r="A64" s="23" t="s">
        <v>150</v>
      </c>
      <c r="B64" s="27">
        <f>SUM(F84:F88)</f>
        <v>3056</v>
      </c>
      <c r="C64" s="29">
        <f>SUM(G84:G88)</f>
        <v>1593</v>
      </c>
      <c r="D64" s="30">
        <f>SUM(H84:H88)</f>
        <v>1463</v>
      </c>
      <c r="E64" s="26" t="s">
        <v>20</v>
      </c>
      <c r="F64" s="48">
        <f t="shared" si="3"/>
        <v>320</v>
      </c>
      <c r="G64" s="49">
        <v>176</v>
      </c>
      <c r="H64" s="53">
        <v>144</v>
      </c>
      <c r="I64" s="26" t="s">
        <v>21</v>
      </c>
      <c r="J64" s="48">
        <f t="shared" si="4"/>
        <v>810</v>
      </c>
      <c r="K64" s="62">
        <v>379</v>
      </c>
      <c r="L64" s="63">
        <v>431</v>
      </c>
    </row>
    <row r="65" spans="1:12" ht="18" customHeight="1" x14ac:dyDescent="0.15">
      <c r="A65" s="23" t="s">
        <v>151</v>
      </c>
      <c r="B65" s="27">
        <f>SUM(F89:F93)</f>
        <v>2720</v>
      </c>
      <c r="C65" s="29">
        <f>SUM(G89:G93)</f>
        <v>1348</v>
      </c>
      <c r="D65" s="30">
        <f>SUM(H89:H93)</f>
        <v>1372</v>
      </c>
      <c r="E65" s="26" t="s">
        <v>22</v>
      </c>
      <c r="F65" s="48">
        <f t="shared" si="3"/>
        <v>320</v>
      </c>
      <c r="G65" s="49">
        <v>163</v>
      </c>
      <c r="H65" s="53">
        <v>157</v>
      </c>
      <c r="I65" s="26" t="s">
        <v>23</v>
      </c>
      <c r="J65" s="48">
        <f t="shared" si="4"/>
        <v>975</v>
      </c>
      <c r="K65" s="62">
        <v>470</v>
      </c>
      <c r="L65" s="63">
        <v>505</v>
      </c>
    </row>
    <row r="66" spans="1:12" ht="18" customHeight="1" x14ac:dyDescent="0.15">
      <c r="A66" s="23" t="s">
        <v>152</v>
      </c>
      <c r="B66" s="27">
        <f>SUM(J52:J56)</f>
        <v>2747</v>
      </c>
      <c r="C66" s="29">
        <f>SUM(K52:K56)</f>
        <v>1393</v>
      </c>
      <c r="D66" s="30">
        <f>SUM(L52:L56)</f>
        <v>1354</v>
      </c>
      <c r="E66" s="26" t="s">
        <v>24</v>
      </c>
      <c r="F66" s="48">
        <f t="shared" si="3"/>
        <v>337</v>
      </c>
      <c r="G66" s="49">
        <v>185</v>
      </c>
      <c r="H66" s="53">
        <v>152</v>
      </c>
      <c r="I66" s="26" t="s">
        <v>25</v>
      </c>
      <c r="J66" s="48">
        <f t="shared" si="4"/>
        <v>1032</v>
      </c>
      <c r="K66" s="62">
        <v>522</v>
      </c>
      <c r="L66" s="63">
        <v>510</v>
      </c>
    </row>
    <row r="67" spans="1:12" ht="18" customHeight="1" x14ac:dyDescent="0.15">
      <c r="A67" s="23" t="s">
        <v>153</v>
      </c>
      <c r="B67" s="27">
        <f>SUM(J57:J61)</f>
        <v>3195</v>
      </c>
      <c r="C67" s="29">
        <f>SUM(K57:K61)</f>
        <v>1557</v>
      </c>
      <c r="D67" s="30">
        <f>SUM(L57:L61)</f>
        <v>1638</v>
      </c>
      <c r="E67" s="26" t="s">
        <v>26</v>
      </c>
      <c r="F67" s="48">
        <f t="shared" si="3"/>
        <v>287</v>
      </c>
      <c r="G67" s="49">
        <v>158</v>
      </c>
      <c r="H67" s="53">
        <v>129</v>
      </c>
      <c r="I67" s="26" t="s">
        <v>27</v>
      </c>
      <c r="J67" s="48">
        <f t="shared" si="4"/>
        <v>1085</v>
      </c>
      <c r="K67" s="62">
        <v>519</v>
      </c>
      <c r="L67" s="63">
        <v>566</v>
      </c>
    </row>
    <row r="68" spans="1:12" ht="18" customHeight="1" x14ac:dyDescent="0.15">
      <c r="A68" s="23" t="s">
        <v>154</v>
      </c>
      <c r="B68" s="27">
        <f>SUM(J62:J66)</f>
        <v>4409</v>
      </c>
      <c r="C68" s="29">
        <f>SUM(K62:K66)</f>
        <v>2138</v>
      </c>
      <c r="D68" s="30">
        <f>SUM(L62:L66)</f>
        <v>2271</v>
      </c>
      <c r="E68" s="26" t="s">
        <v>28</v>
      </c>
      <c r="F68" s="48">
        <f t="shared" si="3"/>
        <v>320</v>
      </c>
      <c r="G68" s="49">
        <v>166</v>
      </c>
      <c r="H68" s="53">
        <v>154</v>
      </c>
      <c r="I68" s="26" t="s">
        <v>29</v>
      </c>
      <c r="J68" s="48">
        <f t="shared" si="4"/>
        <v>878</v>
      </c>
      <c r="K68" s="62">
        <v>415</v>
      </c>
      <c r="L68" s="63">
        <v>463</v>
      </c>
    </row>
    <row r="69" spans="1:12" ht="18" customHeight="1" x14ac:dyDescent="0.15">
      <c r="A69" s="23" t="s">
        <v>155</v>
      </c>
      <c r="B69" s="27">
        <f>SUM(J67:J71)</f>
        <v>3941</v>
      </c>
      <c r="C69" s="29">
        <f>SUM(K67:K71)</f>
        <v>1810</v>
      </c>
      <c r="D69" s="30">
        <f>SUM(L67:L71)</f>
        <v>2131</v>
      </c>
      <c r="E69" s="26" t="s">
        <v>30</v>
      </c>
      <c r="F69" s="48">
        <f t="shared" si="3"/>
        <v>356</v>
      </c>
      <c r="G69" s="49">
        <v>182</v>
      </c>
      <c r="H69" s="53">
        <v>174</v>
      </c>
      <c r="I69" s="26" t="s">
        <v>31</v>
      </c>
      <c r="J69" s="48">
        <f t="shared" si="4"/>
        <v>576</v>
      </c>
      <c r="K69" s="62">
        <v>270</v>
      </c>
      <c r="L69" s="63">
        <v>306</v>
      </c>
    </row>
    <row r="70" spans="1:12" ht="18" customHeight="1" x14ac:dyDescent="0.15">
      <c r="A70" s="23" t="s">
        <v>156</v>
      </c>
      <c r="B70" s="27">
        <f>SUM(J72:J76)</f>
        <v>2761</v>
      </c>
      <c r="C70" s="29">
        <f>SUM(K72:K76)</f>
        <v>1184</v>
      </c>
      <c r="D70" s="30">
        <f>SUM(L72:L76)</f>
        <v>1577</v>
      </c>
      <c r="E70" s="26" t="s">
        <v>32</v>
      </c>
      <c r="F70" s="48">
        <f t="shared" si="3"/>
        <v>342</v>
      </c>
      <c r="G70" s="49">
        <v>182</v>
      </c>
      <c r="H70" s="53">
        <v>160</v>
      </c>
      <c r="I70" s="26" t="s">
        <v>33</v>
      </c>
      <c r="J70" s="48">
        <f t="shared" si="4"/>
        <v>644</v>
      </c>
      <c r="K70" s="62">
        <v>277</v>
      </c>
      <c r="L70" s="63">
        <v>367</v>
      </c>
    </row>
    <row r="71" spans="1:12" ht="18" customHeight="1" x14ac:dyDescent="0.15">
      <c r="A71" s="23" t="s">
        <v>157</v>
      </c>
      <c r="B71" s="27">
        <f>SUM(J77:J81)</f>
        <v>2009</v>
      </c>
      <c r="C71" s="29">
        <f>SUM(K77:K81)</f>
        <v>729</v>
      </c>
      <c r="D71" s="30">
        <f>SUM(L77:L81)</f>
        <v>1280</v>
      </c>
      <c r="E71" s="26" t="s">
        <v>34</v>
      </c>
      <c r="F71" s="48">
        <f t="shared" si="3"/>
        <v>381</v>
      </c>
      <c r="G71" s="49">
        <v>178</v>
      </c>
      <c r="H71" s="53">
        <v>203</v>
      </c>
      <c r="I71" s="26" t="s">
        <v>35</v>
      </c>
      <c r="J71" s="48">
        <f t="shared" si="4"/>
        <v>758</v>
      </c>
      <c r="K71" s="62">
        <v>329</v>
      </c>
      <c r="L71" s="63">
        <v>429</v>
      </c>
    </row>
    <row r="72" spans="1:12" ht="18" customHeight="1" x14ac:dyDescent="0.15">
      <c r="A72" s="23" t="s">
        <v>158</v>
      </c>
      <c r="B72" s="27">
        <f>SUM(J82:J86)</f>
        <v>1096</v>
      </c>
      <c r="C72" s="29">
        <f>SUM(K82:K86)</f>
        <v>302</v>
      </c>
      <c r="D72" s="30">
        <f>SUM(L82:L86)</f>
        <v>794</v>
      </c>
      <c r="E72" s="26" t="s">
        <v>36</v>
      </c>
      <c r="F72" s="48">
        <f t="shared" si="3"/>
        <v>372</v>
      </c>
      <c r="G72" s="49">
        <v>189</v>
      </c>
      <c r="H72" s="53">
        <v>183</v>
      </c>
      <c r="I72" s="26" t="s">
        <v>37</v>
      </c>
      <c r="J72" s="48">
        <f t="shared" si="4"/>
        <v>644</v>
      </c>
      <c r="K72" s="62">
        <v>287</v>
      </c>
      <c r="L72" s="63">
        <v>357</v>
      </c>
    </row>
    <row r="73" spans="1:12" ht="18" customHeight="1" x14ac:dyDescent="0.15">
      <c r="A73" s="23" t="s">
        <v>159</v>
      </c>
      <c r="B73" s="27">
        <f>SUM(J87:J91)</f>
        <v>397</v>
      </c>
      <c r="C73" s="29">
        <f>SUM(K87:K91)</f>
        <v>82</v>
      </c>
      <c r="D73" s="30">
        <f>SUM(L87:L91)</f>
        <v>315</v>
      </c>
      <c r="E73" s="26" t="s">
        <v>38</v>
      </c>
      <c r="F73" s="48">
        <f t="shared" si="3"/>
        <v>412</v>
      </c>
      <c r="G73" s="49">
        <v>203</v>
      </c>
      <c r="H73" s="53">
        <v>209</v>
      </c>
      <c r="I73" s="26" t="s">
        <v>39</v>
      </c>
      <c r="J73" s="48">
        <f t="shared" si="4"/>
        <v>621</v>
      </c>
      <c r="K73" s="62">
        <v>266</v>
      </c>
      <c r="L73" s="63">
        <v>355</v>
      </c>
    </row>
    <row r="74" spans="1:12" ht="18" customHeight="1" x14ac:dyDescent="0.15">
      <c r="A74" s="23" t="s">
        <v>132</v>
      </c>
      <c r="B74" s="27">
        <f>SUM(J92)</f>
        <v>59</v>
      </c>
      <c r="C74" s="29">
        <f>SUM(K92)</f>
        <v>9</v>
      </c>
      <c r="D74" s="30">
        <f>SUM(L92)</f>
        <v>50</v>
      </c>
      <c r="E74" s="26" t="s">
        <v>40</v>
      </c>
      <c r="F74" s="48">
        <f t="shared" si="3"/>
        <v>419</v>
      </c>
      <c r="G74" s="49">
        <v>215</v>
      </c>
      <c r="H74" s="53">
        <v>204</v>
      </c>
      <c r="I74" s="26" t="s">
        <v>41</v>
      </c>
      <c r="J74" s="48">
        <f t="shared" si="4"/>
        <v>567</v>
      </c>
      <c r="K74" s="62">
        <v>251</v>
      </c>
      <c r="L74" s="63">
        <v>316</v>
      </c>
    </row>
    <row r="75" spans="1:12" ht="18" customHeight="1" x14ac:dyDescent="0.15">
      <c r="A75" s="23"/>
      <c r="B75" s="27"/>
      <c r="C75" s="27"/>
      <c r="D75" s="28"/>
      <c r="E75" s="26" t="s">
        <v>42</v>
      </c>
      <c r="F75" s="48">
        <f t="shared" si="3"/>
        <v>427</v>
      </c>
      <c r="G75" s="49">
        <v>215</v>
      </c>
      <c r="H75" s="53">
        <v>212</v>
      </c>
      <c r="I75" s="26" t="s">
        <v>43</v>
      </c>
      <c r="J75" s="48">
        <f t="shared" si="4"/>
        <v>532</v>
      </c>
      <c r="K75" s="62">
        <v>227</v>
      </c>
      <c r="L75" s="63">
        <v>305</v>
      </c>
    </row>
    <row r="76" spans="1:12" ht="18" customHeight="1" x14ac:dyDescent="0.15">
      <c r="A76" s="33" t="s">
        <v>133</v>
      </c>
      <c r="B76" s="48">
        <f t="shared" ref="B76:B93" si="5">+C76+D76</f>
        <v>203</v>
      </c>
      <c r="C76" s="49">
        <v>105</v>
      </c>
      <c r="D76" s="49">
        <v>98</v>
      </c>
      <c r="E76" s="26" t="s">
        <v>44</v>
      </c>
      <c r="F76" s="48">
        <f t="shared" si="3"/>
        <v>429</v>
      </c>
      <c r="G76" s="49">
        <v>222</v>
      </c>
      <c r="H76" s="53">
        <v>207</v>
      </c>
      <c r="I76" s="26" t="s">
        <v>45</v>
      </c>
      <c r="J76" s="48">
        <f t="shared" si="4"/>
        <v>397</v>
      </c>
      <c r="K76" s="62">
        <v>153</v>
      </c>
      <c r="L76" s="63">
        <v>244</v>
      </c>
    </row>
    <row r="77" spans="1:12" ht="18" customHeight="1" x14ac:dyDescent="0.15">
      <c r="A77" s="33" t="s">
        <v>134</v>
      </c>
      <c r="B77" s="48">
        <f t="shared" si="5"/>
        <v>189</v>
      </c>
      <c r="C77" s="49">
        <v>90</v>
      </c>
      <c r="D77" s="50">
        <v>99</v>
      </c>
      <c r="E77" s="26" t="s">
        <v>46</v>
      </c>
      <c r="F77" s="48">
        <f t="shared" si="3"/>
        <v>474</v>
      </c>
      <c r="G77" s="49">
        <v>240</v>
      </c>
      <c r="H77" s="53">
        <v>234</v>
      </c>
      <c r="I77" s="26" t="s">
        <v>47</v>
      </c>
      <c r="J77" s="48">
        <f t="shared" si="4"/>
        <v>445</v>
      </c>
      <c r="K77" s="62">
        <v>165</v>
      </c>
      <c r="L77" s="63">
        <v>280</v>
      </c>
    </row>
    <row r="78" spans="1:12" ht="18" customHeight="1" x14ac:dyDescent="0.15">
      <c r="A78" s="33" t="s">
        <v>48</v>
      </c>
      <c r="B78" s="48">
        <f t="shared" si="5"/>
        <v>216</v>
      </c>
      <c r="C78" s="49">
        <v>105</v>
      </c>
      <c r="D78" s="49">
        <v>111</v>
      </c>
      <c r="E78" s="26" t="s">
        <v>49</v>
      </c>
      <c r="F78" s="48">
        <f t="shared" si="3"/>
        <v>580</v>
      </c>
      <c r="G78" s="49">
        <v>286</v>
      </c>
      <c r="H78" s="53">
        <v>294</v>
      </c>
      <c r="I78" s="26" t="s">
        <v>50</v>
      </c>
      <c r="J78" s="48">
        <f t="shared" si="4"/>
        <v>435</v>
      </c>
      <c r="K78" s="62">
        <v>176</v>
      </c>
      <c r="L78" s="63">
        <v>259</v>
      </c>
    </row>
    <row r="79" spans="1:12" ht="18" customHeight="1" x14ac:dyDescent="0.15">
      <c r="A79" s="33" t="s">
        <v>51</v>
      </c>
      <c r="B79" s="48">
        <f t="shared" si="5"/>
        <v>211</v>
      </c>
      <c r="C79" s="49">
        <v>131</v>
      </c>
      <c r="D79" s="49">
        <v>80</v>
      </c>
      <c r="E79" s="26" t="s">
        <v>52</v>
      </c>
      <c r="F79" s="48">
        <f t="shared" si="3"/>
        <v>530</v>
      </c>
      <c r="G79" s="49">
        <v>273</v>
      </c>
      <c r="H79" s="53">
        <v>257</v>
      </c>
      <c r="I79" s="26" t="s">
        <v>53</v>
      </c>
      <c r="J79" s="48">
        <f t="shared" si="4"/>
        <v>428</v>
      </c>
      <c r="K79" s="62">
        <v>152</v>
      </c>
      <c r="L79" s="63">
        <v>276</v>
      </c>
    </row>
    <row r="80" spans="1:12" ht="18" customHeight="1" x14ac:dyDescent="0.15">
      <c r="A80" s="33" t="s">
        <v>54</v>
      </c>
      <c r="B80" s="48">
        <f t="shared" si="5"/>
        <v>209</v>
      </c>
      <c r="C80" s="49">
        <v>106</v>
      </c>
      <c r="D80" s="49">
        <v>103</v>
      </c>
      <c r="E80" s="26" t="s">
        <v>55</v>
      </c>
      <c r="F80" s="48">
        <f t="shared" si="3"/>
        <v>559</v>
      </c>
      <c r="G80" s="49">
        <v>287</v>
      </c>
      <c r="H80" s="54">
        <v>272</v>
      </c>
      <c r="I80" s="26" t="s">
        <v>56</v>
      </c>
      <c r="J80" s="48">
        <f t="shared" si="4"/>
        <v>376</v>
      </c>
      <c r="K80" s="62">
        <v>140</v>
      </c>
      <c r="L80" s="63">
        <v>236</v>
      </c>
    </row>
    <row r="81" spans="1:12" ht="18" customHeight="1" x14ac:dyDescent="0.15">
      <c r="A81" s="33" t="s">
        <v>57</v>
      </c>
      <c r="B81" s="48">
        <f t="shared" si="5"/>
        <v>230</v>
      </c>
      <c r="C81" s="49">
        <v>131</v>
      </c>
      <c r="D81" s="49">
        <v>99</v>
      </c>
      <c r="E81" s="26" t="s">
        <v>58</v>
      </c>
      <c r="F81" s="48">
        <f t="shared" si="3"/>
        <v>610</v>
      </c>
      <c r="G81" s="49">
        <v>300</v>
      </c>
      <c r="H81" s="53">
        <v>310</v>
      </c>
      <c r="I81" s="26" t="s">
        <v>59</v>
      </c>
      <c r="J81" s="48">
        <f t="shared" si="4"/>
        <v>325</v>
      </c>
      <c r="K81" s="62">
        <v>96</v>
      </c>
      <c r="L81" s="63">
        <v>229</v>
      </c>
    </row>
    <row r="82" spans="1:12" ht="18" customHeight="1" x14ac:dyDescent="0.15">
      <c r="A82" s="33" t="s">
        <v>60</v>
      </c>
      <c r="B82" s="48">
        <f t="shared" si="5"/>
        <v>244</v>
      </c>
      <c r="C82" s="49">
        <v>152</v>
      </c>
      <c r="D82" s="49">
        <v>92</v>
      </c>
      <c r="E82" s="26" t="s">
        <v>61</v>
      </c>
      <c r="F82" s="48">
        <f t="shared" si="3"/>
        <v>621</v>
      </c>
      <c r="G82" s="49">
        <v>319</v>
      </c>
      <c r="H82" s="53">
        <v>302</v>
      </c>
      <c r="I82" s="26" t="s">
        <v>62</v>
      </c>
      <c r="J82" s="48">
        <f t="shared" si="4"/>
        <v>296</v>
      </c>
      <c r="K82" s="62">
        <v>96</v>
      </c>
      <c r="L82" s="63">
        <v>200</v>
      </c>
    </row>
    <row r="83" spans="1:12" ht="18" customHeight="1" x14ac:dyDescent="0.15">
      <c r="A83" s="33" t="s">
        <v>63</v>
      </c>
      <c r="B83" s="48">
        <f t="shared" si="5"/>
        <v>250</v>
      </c>
      <c r="C83" s="49">
        <v>125</v>
      </c>
      <c r="D83" s="49">
        <v>125</v>
      </c>
      <c r="E83" s="26" t="s">
        <v>64</v>
      </c>
      <c r="F83" s="48">
        <f t="shared" si="3"/>
        <v>622</v>
      </c>
      <c r="G83" s="49">
        <v>307</v>
      </c>
      <c r="H83" s="53">
        <v>315</v>
      </c>
      <c r="I83" s="26" t="s">
        <v>160</v>
      </c>
      <c r="J83" s="48">
        <f t="shared" si="4"/>
        <v>259</v>
      </c>
      <c r="K83" s="62">
        <v>77</v>
      </c>
      <c r="L83" s="63">
        <v>182</v>
      </c>
    </row>
    <row r="84" spans="1:12" ht="18" customHeight="1" x14ac:dyDescent="0.15">
      <c r="A84" s="33" t="s">
        <v>66</v>
      </c>
      <c r="B84" s="48">
        <f t="shared" si="5"/>
        <v>286</v>
      </c>
      <c r="C84" s="49">
        <v>143</v>
      </c>
      <c r="D84" s="49">
        <v>143</v>
      </c>
      <c r="E84" s="26" t="s">
        <v>67</v>
      </c>
      <c r="F84" s="48">
        <f t="shared" si="3"/>
        <v>624</v>
      </c>
      <c r="G84" s="49">
        <v>320</v>
      </c>
      <c r="H84" s="53">
        <v>304</v>
      </c>
      <c r="I84" s="26" t="s">
        <v>68</v>
      </c>
      <c r="J84" s="48">
        <f t="shared" si="4"/>
        <v>214</v>
      </c>
      <c r="K84" s="62">
        <v>58</v>
      </c>
      <c r="L84" s="63">
        <v>156</v>
      </c>
    </row>
    <row r="85" spans="1:12" ht="18" customHeight="1" x14ac:dyDescent="0.15">
      <c r="A85" s="33" t="s">
        <v>69</v>
      </c>
      <c r="B85" s="48">
        <f t="shared" si="5"/>
        <v>281</v>
      </c>
      <c r="C85" s="49">
        <v>149</v>
      </c>
      <c r="D85" s="51">
        <v>132</v>
      </c>
      <c r="E85" s="26" t="s">
        <v>70</v>
      </c>
      <c r="F85" s="48">
        <f t="shared" si="3"/>
        <v>644</v>
      </c>
      <c r="G85" s="49">
        <v>324</v>
      </c>
      <c r="H85" s="53">
        <v>320</v>
      </c>
      <c r="I85" s="26" t="s">
        <v>71</v>
      </c>
      <c r="J85" s="48">
        <f t="shared" si="4"/>
        <v>180</v>
      </c>
      <c r="K85" s="62">
        <v>40</v>
      </c>
      <c r="L85" s="63">
        <v>140</v>
      </c>
    </row>
    <row r="86" spans="1:12" ht="18" customHeight="1" x14ac:dyDescent="0.15">
      <c r="A86" s="33" t="s">
        <v>72</v>
      </c>
      <c r="B86" s="48">
        <f t="shared" si="5"/>
        <v>317</v>
      </c>
      <c r="C86" s="49">
        <v>161</v>
      </c>
      <c r="D86" s="49">
        <v>156</v>
      </c>
      <c r="E86" s="26" t="s">
        <v>73</v>
      </c>
      <c r="F86" s="48">
        <f t="shared" si="3"/>
        <v>608</v>
      </c>
      <c r="G86" s="49">
        <v>324</v>
      </c>
      <c r="H86" s="53">
        <v>284</v>
      </c>
      <c r="I86" s="26" t="s">
        <v>74</v>
      </c>
      <c r="J86" s="48">
        <f t="shared" si="4"/>
        <v>147</v>
      </c>
      <c r="K86" s="62">
        <v>31</v>
      </c>
      <c r="L86" s="63">
        <v>116</v>
      </c>
    </row>
    <row r="87" spans="1:12" ht="18" customHeight="1" x14ac:dyDescent="0.15">
      <c r="A87" s="33" t="s">
        <v>75</v>
      </c>
      <c r="B87" s="48">
        <f t="shared" si="5"/>
        <v>318</v>
      </c>
      <c r="C87" s="49">
        <v>152</v>
      </c>
      <c r="D87" s="49">
        <v>166</v>
      </c>
      <c r="E87" s="26" t="s">
        <v>76</v>
      </c>
      <c r="F87" s="48">
        <f t="shared" si="3"/>
        <v>605</v>
      </c>
      <c r="G87" s="49">
        <v>332</v>
      </c>
      <c r="H87" s="53">
        <v>273</v>
      </c>
      <c r="I87" s="26" t="s">
        <v>77</v>
      </c>
      <c r="J87" s="48">
        <f t="shared" si="4"/>
        <v>126</v>
      </c>
      <c r="K87" s="62">
        <v>35</v>
      </c>
      <c r="L87" s="63">
        <v>91</v>
      </c>
    </row>
    <row r="88" spans="1:12" ht="18" customHeight="1" x14ac:dyDescent="0.15">
      <c r="A88" s="33" t="s">
        <v>78</v>
      </c>
      <c r="B88" s="48">
        <f t="shared" si="5"/>
        <v>338</v>
      </c>
      <c r="C88" s="49">
        <v>190</v>
      </c>
      <c r="D88" s="49">
        <v>148</v>
      </c>
      <c r="E88" s="26" t="s">
        <v>79</v>
      </c>
      <c r="F88" s="48">
        <f t="shared" si="3"/>
        <v>575</v>
      </c>
      <c r="G88" s="49">
        <v>293</v>
      </c>
      <c r="H88" s="53">
        <v>282</v>
      </c>
      <c r="I88" s="26" t="s">
        <v>80</v>
      </c>
      <c r="J88" s="48">
        <f t="shared" si="4"/>
        <v>93</v>
      </c>
      <c r="K88" s="62">
        <v>18</v>
      </c>
      <c r="L88" s="63">
        <v>75</v>
      </c>
    </row>
    <row r="89" spans="1:12" ht="18" customHeight="1" x14ac:dyDescent="0.15">
      <c r="A89" s="33" t="s">
        <v>81</v>
      </c>
      <c r="B89" s="48">
        <f t="shared" si="5"/>
        <v>339</v>
      </c>
      <c r="C89" s="49">
        <v>186</v>
      </c>
      <c r="D89" s="49">
        <v>153</v>
      </c>
      <c r="E89" s="26" t="s">
        <v>82</v>
      </c>
      <c r="F89" s="48">
        <f t="shared" si="3"/>
        <v>604</v>
      </c>
      <c r="G89" s="49">
        <v>308</v>
      </c>
      <c r="H89" s="53">
        <v>296</v>
      </c>
      <c r="I89" s="26" t="s">
        <v>83</v>
      </c>
      <c r="J89" s="48">
        <f t="shared" si="4"/>
        <v>75</v>
      </c>
      <c r="K89" s="62">
        <v>15</v>
      </c>
      <c r="L89" s="63">
        <v>60</v>
      </c>
    </row>
    <row r="90" spans="1:12" ht="18" customHeight="1" x14ac:dyDescent="0.15">
      <c r="A90" s="33" t="s">
        <v>84</v>
      </c>
      <c r="B90" s="48">
        <f t="shared" si="5"/>
        <v>333</v>
      </c>
      <c r="C90" s="49">
        <v>171</v>
      </c>
      <c r="D90" s="49">
        <v>162</v>
      </c>
      <c r="E90" s="26" t="s">
        <v>85</v>
      </c>
      <c r="F90" s="48">
        <f t="shared" si="3"/>
        <v>526</v>
      </c>
      <c r="G90" s="49">
        <v>258</v>
      </c>
      <c r="H90" s="53">
        <v>268</v>
      </c>
      <c r="I90" s="26" t="s">
        <v>86</v>
      </c>
      <c r="J90" s="48">
        <f t="shared" si="4"/>
        <v>58</v>
      </c>
      <c r="K90" s="62">
        <v>6</v>
      </c>
      <c r="L90" s="63">
        <v>52</v>
      </c>
    </row>
    <row r="91" spans="1:12" ht="18" customHeight="1" x14ac:dyDescent="0.15">
      <c r="A91" s="33" t="s">
        <v>87</v>
      </c>
      <c r="B91" s="48">
        <f t="shared" si="5"/>
        <v>372</v>
      </c>
      <c r="C91" s="49">
        <v>195</v>
      </c>
      <c r="D91" s="52">
        <v>177</v>
      </c>
      <c r="E91" s="26" t="s">
        <v>88</v>
      </c>
      <c r="F91" s="48">
        <f t="shared" si="3"/>
        <v>485</v>
      </c>
      <c r="G91" s="49">
        <v>228</v>
      </c>
      <c r="H91" s="53">
        <v>257</v>
      </c>
      <c r="I91" s="26" t="s">
        <v>89</v>
      </c>
      <c r="J91" s="48">
        <f t="shared" si="4"/>
        <v>45</v>
      </c>
      <c r="K91" s="62">
        <v>8</v>
      </c>
      <c r="L91" s="63">
        <v>37</v>
      </c>
    </row>
    <row r="92" spans="1:12" ht="18" customHeight="1" x14ac:dyDescent="0.15">
      <c r="A92" s="33" t="s">
        <v>90</v>
      </c>
      <c r="B92" s="48">
        <f t="shared" si="5"/>
        <v>390</v>
      </c>
      <c r="C92" s="49">
        <v>233</v>
      </c>
      <c r="D92" s="52">
        <v>157</v>
      </c>
      <c r="E92" s="26" t="s">
        <v>91</v>
      </c>
      <c r="F92" s="48">
        <f t="shared" si="3"/>
        <v>587</v>
      </c>
      <c r="G92" s="49">
        <v>305</v>
      </c>
      <c r="H92" s="53">
        <v>282</v>
      </c>
      <c r="I92" s="26" t="s">
        <v>132</v>
      </c>
      <c r="J92" s="48">
        <f t="shared" si="4"/>
        <v>59</v>
      </c>
      <c r="K92" s="62">
        <v>9</v>
      </c>
      <c r="L92" s="63">
        <v>50</v>
      </c>
    </row>
    <row r="93" spans="1:12" ht="18" customHeight="1" x14ac:dyDescent="0.15">
      <c r="A93" s="33" t="s">
        <v>92</v>
      </c>
      <c r="B93" s="48">
        <f t="shared" si="5"/>
        <v>376</v>
      </c>
      <c r="C93" s="49">
        <v>206</v>
      </c>
      <c r="D93" s="52">
        <v>170</v>
      </c>
      <c r="E93" s="26" t="s">
        <v>93</v>
      </c>
      <c r="F93" s="48">
        <f t="shared" si="3"/>
        <v>518</v>
      </c>
      <c r="G93" s="49">
        <v>249</v>
      </c>
      <c r="H93" s="53">
        <v>269</v>
      </c>
      <c r="I93" s="34"/>
      <c r="J93" s="55"/>
      <c r="K93" s="55"/>
      <c r="L93" s="55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5"/>
      <c r="B95" s="16"/>
      <c r="C95" s="16"/>
      <c r="D95" s="16"/>
      <c r="E95" s="35"/>
      <c r="F95" s="16"/>
      <c r="G95" s="16"/>
      <c r="H95" s="16"/>
      <c r="I95" s="35"/>
      <c r="J95" s="16"/>
      <c r="K95" s="16"/>
      <c r="L95" s="16"/>
    </row>
    <row r="96" spans="1:12" ht="18" customHeight="1" x14ac:dyDescent="0.15">
      <c r="A96" s="36"/>
      <c r="B96" s="87"/>
      <c r="C96" s="87"/>
      <c r="D96" s="37"/>
      <c r="E96" s="38"/>
      <c r="F96" s="37"/>
      <c r="G96" s="37"/>
      <c r="H96" s="37"/>
      <c r="I96" s="38"/>
      <c r="J96" s="88" t="str">
        <f>I2</f>
        <v>令和5年7月1日現在</v>
      </c>
      <c r="K96" s="89"/>
      <c r="L96" s="89"/>
    </row>
    <row r="97" spans="1:12" ht="18" customHeight="1" x14ac:dyDescent="0.15">
      <c r="A97" s="39"/>
      <c r="B97" s="40"/>
      <c r="C97" s="41"/>
      <c r="D97" s="37"/>
      <c r="E97" s="38"/>
      <c r="F97" s="37"/>
      <c r="G97" s="37"/>
      <c r="H97" s="37"/>
      <c r="I97" s="35"/>
      <c r="J97" s="42"/>
      <c r="K97" s="42"/>
      <c r="L97" s="43" t="s">
        <v>130</v>
      </c>
    </row>
    <row r="98" spans="1:12" ht="18" customHeight="1" x14ac:dyDescent="0.15">
      <c r="A98" s="44" t="s">
        <v>94</v>
      </c>
      <c r="B98" s="44" t="s">
        <v>95</v>
      </c>
      <c r="C98" s="44" t="s">
        <v>96</v>
      </c>
      <c r="D98" s="45" t="s">
        <v>97</v>
      </c>
      <c r="E98" s="34" t="s">
        <v>98</v>
      </c>
      <c r="F98" s="23" t="s">
        <v>95</v>
      </c>
      <c r="G98" s="23" t="s">
        <v>96</v>
      </c>
      <c r="H98" s="46" t="s">
        <v>97</v>
      </c>
      <c r="I98" s="34" t="s">
        <v>98</v>
      </c>
      <c r="J98" s="23" t="s">
        <v>95</v>
      </c>
      <c r="K98" s="23" t="s">
        <v>96</v>
      </c>
      <c r="L98" s="23" t="s">
        <v>97</v>
      </c>
    </row>
    <row r="99" spans="1:12" ht="18" customHeight="1" x14ac:dyDescent="0.15">
      <c r="A99" s="23" t="s">
        <v>99</v>
      </c>
      <c r="B99" s="56">
        <f>SUM(B101:B121)</f>
        <v>545</v>
      </c>
      <c r="C99" s="57">
        <f>SUM(C101:C121)</f>
        <v>185</v>
      </c>
      <c r="D99" s="56">
        <f>SUM(D101:D121)</f>
        <v>360</v>
      </c>
      <c r="E99" s="26" t="s">
        <v>131</v>
      </c>
      <c r="F99" s="48">
        <f t="shared" ref="F99:F140" si="6">+G99+H99</f>
        <v>2</v>
      </c>
      <c r="G99" s="49">
        <v>1</v>
      </c>
      <c r="H99" s="53">
        <v>1</v>
      </c>
      <c r="I99" s="26" t="s">
        <v>137</v>
      </c>
      <c r="J99" s="48">
        <f t="shared" ref="J99:J139" si="7">+K99+L99</f>
        <v>6</v>
      </c>
      <c r="K99" s="49">
        <v>1</v>
      </c>
      <c r="L99" s="49">
        <v>5</v>
      </c>
    </row>
    <row r="100" spans="1:12" ht="18" customHeight="1" x14ac:dyDescent="0.15">
      <c r="A100" s="23"/>
      <c r="B100" s="48"/>
      <c r="C100" s="48"/>
      <c r="D100" s="47"/>
      <c r="E100" s="26" t="s">
        <v>138</v>
      </c>
      <c r="F100" s="48">
        <f t="shared" si="6"/>
        <v>6</v>
      </c>
      <c r="G100" s="49">
        <v>2</v>
      </c>
      <c r="H100" s="53">
        <v>4</v>
      </c>
      <c r="I100" s="26" t="s">
        <v>139</v>
      </c>
      <c r="J100" s="48">
        <f t="shared" si="7"/>
        <v>5</v>
      </c>
      <c r="K100" s="49">
        <v>0</v>
      </c>
      <c r="L100" s="49">
        <v>5</v>
      </c>
    </row>
    <row r="101" spans="1:12" ht="18" customHeight="1" x14ac:dyDescent="0.15">
      <c r="A101" s="23" t="s">
        <v>140</v>
      </c>
      <c r="B101" s="47">
        <f>SUM(B123:B127)</f>
        <v>4</v>
      </c>
      <c r="C101" s="48">
        <f>SUM(C123:C127)</f>
        <v>3</v>
      </c>
      <c r="D101" s="47">
        <f>SUM(D123:D127)</f>
        <v>1</v>
      </c>
      <c r="E101" s="26" t="s">
        <v>0</v>
      </c>
      <c r="F101" s="48">
        <f t="shared" si="6"/>
        <v>5</v>
      </c>
      <c r="G101" s="49">
        <v>2</v>
      </c>
      <c r="H101" s="53">
        <v>3</v>
      </c>
      <c r="I101" s="26" t="s">
        <v>1</v>
      </c>
      <c r="J101" s="48">
        <f t="shared" si="7"/>
        <v>4</v>
      </c>
      <c r="K101" s="49">
        <v>0</v>
      </c>
      <c r="L101" s="49">
        <v>4</v>
      </c>
    </row>
    <row r="102" spans="1:12" ht="18" customHeight="1" x14ac:dyDescent="0.15">
      <c r="A102" s="23" t="s">
        <v>141</v>
      </c>
      <c r="B102" s="48">
        <f>SUM(B128:B132)</f>
        <v>6</v>
      </c>
      <c r="C102" s="48">
        <f>SUM(C128:C132)</f>
        <v>2</v>
      </c>
      <c r="D102" s="48">
        <f>SUM(D128:D132)</f>
        <v>4</v>
      </c>
      <c r="E102" s="26" t="s">
        <v>2</v>
      </c>
      <c r="F102" s="48">
        <f t="shared" si="6"/>
        <v>12</v>
      </c>
      <c r="G102" s="49">
        <v>2</v>
      </c>
      <c r="H102" s="54">
        <v>10</v>
      </c>
      <c r="I102" s="26" t="s">
        <v>3</v>
      </c>
      <c r="J102" s="48">
        <f t="shared" si="7"/>
        <v>9</v>
      </c>
      <c r="K102" s="49">
        <v>1</v>
      </c>
      <c r="L102" s="49">
        <v>8</v>
      </c>
    </row>
    <row r="103" spans="1:12" ht="18" customHeight="1" x14ac:dyDescent="0.15">
      <c r="A103" s="23" t="s">
        <v>142</v>
      </c>
      <c r="B103" s="48">
        <f>SUM(B133:B137)</f>
        <v>7</v>
      </c>
      <c r="C103" s="48">
        <f>SUM(C133:C137)</f>
        <v>3</v>
      </c>
      <c r="D103" s="48">
        <f>SUM(D133:D137)</f>
        <v>4</v>
      </c>
      <c r="E103" s="26" t="s">
        <v>4</v>
      </c>
      <c r="F103" s="48">
        <f t="shared" si="6"/>
        <v>12</v>
      </c>
      <c r="G103" s="49">
        <v>8</v>
      </c>
      <c r="H103" s="53">
        <v>4</v>
      </c>
      <c r="I103" s="26" t="s">
        <v>5</v>
      </c>
      <c r="J103" s="48">
        <f t="shared" si="7"/>
        <v>2</v>
      </c>
      <c r="K103" s="49">
        <v>1</v>
      </c>
      <c r="L103" s="49">
        <v>1</v>
      </c>
    </row>
    <row r="104" spans="1:12" ht="18" customHeight="1" x14ac:dyDescent="0.15">
      <c r="A104" s="23" t="s">
        <v>143</v>
      </c>
      <c r="B104" s="48">
        <f>SUM(B138+B139+B140+F99+F100)</f>
        <v>13</v>
      </c>
      <c r="C104" s="48">
        <f>SUM(C138+C139+C140+G99+G100)</f>
        <v>6</v>
      </c>
      <c r="D104" s="48">
        <f>SUM(D138+D139+D140+H99+H100)</f>
        <v>7</v>
      </c>
      <c r="E104" s="26" t="s">
        <v>6</v>
      </c>
      <c r="F104" s="48">
        <f t="shared" si="6"/>
        <v>25</v>
      </c>
      <c r="G104" s="49">
        <v>12</v>
      </c>
      <c r="H104" s="53">
        <v>13</v>
      </c>
      <c r="I104" s="26" t="s">
        <v>7</v>
      </c>
      <c r="J104" s="48">
        <f t="shared" si="7"/>
        <v>5</v>
      </c>
      <c r="K104" s="49">
        <v>1</v>
      </c>
      <c r="L104" s="49">
        <v>4</v>
      </c>
    </row>
    <row r="105" spans="1:12" ht="18" customHeight="1" x14ac:dyDescent="0.15">
      <c r="A105" s="23" t="s">
        <v>144</v>
      </c>
      <c r="B105" s="48">
        <f>SUM(F101:F105)</f>
        <v>74</v>
      </c>
      <c r="C105" s="58">
        <f>SUM(G101:G105)</f>
        <v>33</v>
      </c>
      <c r="D105" s="48">
        <f>SUM(H101:H105)</f>
        <v>41</v>
      </c>
      <c r="E105" s="26" t="s">
        <v>8</v>
      </c>
      <c r="F105" s="48">
        <f t="shared" si="6"/>
        <v>20</v>
      </c>
      <c r="G105" s="49">
        <v>9</v>
      </c>
      <c r="H105" s="54">
        <v>11</v>
      </c>
      <c r="I105" s="26" t="s">
        <v>9</v>
      </c>
      <c r="J105" s="48">
        <f t="shared" si="7"/>
        <v>1</v>
      </c>
      <c r="K105" s="49">
        <v>1</v>
      </c>
      <c r="L105" s="49">
        <v>0</v>
      </c>
    </row>
    <row r="106" spans="1:12" ht="18" customHeight="1" x14ac:dyDescent="0.15">
      <c r="A106" s="23" t="s">
        <v>145</v>
      </c>
      <c r="B106" s="48">
        <f>SUM(F106:F110)</f>
        <v>109</v>
      </c>
      <c r="C106" s="48">
        <f>SUM(G106:G110)</f>
        <v>51</v>
      </c>
      <c r="D106" s="48">
        <f>SUM(H106:H110)</f>
        <v>58</v>
      </c>
      <c r="E106" s="26" t="s">
        <v>10</v>
      </c>
      <c r="F106" s="48">
        <f t="shared" si="6"/>
        <v>23</v>
      </c>
      <c r="G106" s="49">
        <v>9</v>
      </c>
      <c r="H106" s="53">
        <v>14</v>
      </c>
      <c r="I106" s="26" t="s">
        <v>11</v>
      </c>
      <c r="J106" s="48">
        <f t="shared" si="7"/>
        <v>5</v>
      </c>
      <c r="K106" s="49">
        <v>2</v>
      </c>
      <c r="L106" s="49">
        <v>3</v>
      </c>
    </row>
    <row r="107" spans="1:12" ht="18" customHeight="1" x14ac:dyDescent="0.15">
      <c r="A107" s="23" t="s">
        <v>146</v>
      </c>
      <c r="B107" s="48">
        <f>SUM(F111:F115)</f>
        <v>60</v>
      </c>
      <c r="C107" s="48">
        <f>SUM(G111:G115)</f>
        <v>26</v>
      </c>
      <c r="D107" s="48">
        <f>SUM(H111:H115)</f>
        <v>34</v>
      </c>
      <c r="E107" s="26" t="s">
        <v>12</v>
      </c>
      <c r="F107" s="48">
        <f t="shared" si="6"/>
        <v>18</v>
      </c>
      <c r="G107" s="49">
        <v>7</v>
      </c>
      <c r="H107" s="53">
        <v>11</v>
      </c>
      <c r="I107" s="26" t="s">
        <v>13</v>
      </c>
      <c r="J107" s="48">
        <f t="shared" si="7"/>
        <v>6</v>
      </c>
      <c r="K107" s="49">
        <v>1</v>
      </c>
      <c r="L107" s="49">
        <v>5</v>
      </c>
    </row>
    <row r="108" spans="1:12" ht="18" customHeight="1" x14ac:dyDescent="0.15">
      <c r="A108" s="23" t="s">
        <v>147</v>
      </c>
      <c r="B108" s="48">
        <f>SUM(F116:F120)</f>
        <v>31</v>
      </c>
      <c r="C108" s="48">
        <f>SUM(G116:G120)</f>
        <v>15</v>
      </c>
      <c r="D108" s="48">
        <f>SUM(H116:H120)</f>
        <v>16</v>
      </c>
      <c r="E108" s="26" t="s">
        <v>14</v>
      </c>
      <c r="F108" s="48">
        <f t="shared" si="6"/>
        <v>34</v>
      </c>
      <c r="G108" s="49">
        <v>18</v>
      </c>
      <c r="H108" s="53">
        <v>16</v>
      </c>
      <c r="I108" s="26" t="s">
        <v>15</v>
      </c>
      <c r="J108" s="48">
        <f t="shared" si="7"/>
        <v>0</v>
      </c>
      <c r="K108" s="49">
        <v>0</v>
      </c>
      <c r="L108" s="49">
        <v>0</v>
      </c>
    </row>
    <row r="109" spans="1:12" ht="18" customHeight="1" x14ac:dyDescent="0.15">
      <c r="A109" s="23" t="s">
        <v>148</v>
      </c>
      <c r="B109" s="48">
        <f>SUM(F121:F125)</f>
        <v>45</v>
      </c>
      <c r="C109" s="48">
        <f>SUM(G121:G125)</f>
        <v>8</v>
      </c>
      <c r="D109" s="47">
        <f>SUM(H121:H125)</f>
        <v>37</v>
      </c>
      <c r="E109" s="26" t="s">
        <v>16</v>
      </c>
      <c r="F109" s="48">
        <f t="shared" si="6"/>
        <v>21</v>
      </c>
      <c r="G109" s="49">
        <v>11</v>
      </c>
      <c r="H109" s="53">
        <v>10</v>
      </c>
      <c r="I109" s="26" t="s">
        <v>17</v>
      </c>
      <c r="J109" s="48">
        <f t="shared" si="7"/>
        <v>4</v>
      </c>
      <c r="K109" s="49">
        <v>2</v>
      </c>
      <c r="L109" s="49">
        <v>2</v>
      </c>
    </row>
    <row r="110" spans="1:12" ht="18" customHeight="1" x14ac:dyDescent="0.15">
      <c r="A110" s="23" t="s">
        <v>149</v>
      </c>
      <c r="B110" s="48">
        <f>SUM(F126:F130)</f>
        <v>44</v>
      </c>
      <c r="C110" s="48">
        <f>SUM(G126:G130)</f>
        <v>7</v>
      </c>
      <c r="D110" s="47">
        <f>SUM(H126:H130)</f>
        <v>37</v>
      </c>
      <c r="E110" s="26" t="s">
        <v>18</v>
      </c>
      <c r="F110" s="48">
        <f t="shared" si="6"/>
        <v>13</v>
      </c>
      <c r="G110" s="49">
        <v>6</v>
      </c>
      <c r="H110" s="53">
        <v>7</v>
      </c>
      <c r="I110" s="26" t="s">
        <v>19</v>
      </c>
      <c r="J110" s="48">
        <f t="shared" si="7"/>
        <v>6</v>
      </c>
      <c r="K110" s="49">
        <v>1</v>
      </c>
      <c r="L110" s="49">
        <v>5</v>
      </c>
    </row>
    <row r="111" spans="1:12" ht="18" customHeight="1" x14ac:dyDescent="0.15">
      <c r="A111" s="23" t="s">
        <v>150</v>
      </c>
      <c r="B111" s="48">
        <f>SUM(F131:F135)</f>
        <v>36</v>
      </c>
      <c r="C111" s="48">
        <f>SUM(G131:G135)</f>
        <v>4</v>
      </c>
      <c r="D111" s="47">
        <f>SUM(H131:H135)</f>
        <v>32</v>
      </c>
      <c r="E111" s="26" t="s">
        <v>20</v>
      </c>
      <c r="F111" s="48">
        <f t="shared" si="6"/>
        <v>16</v>
      </c>
      <c r="G111" s="49">
        <v>6</v>
      </c>
      <c r="H111" s="53">
        <v>10</v>
      </c>
      <c r="I111" s="26" t="s">
        <v>21</v>
      </c>
      <c r="J111" s="48">
        <f t="shared" si="7"/>
        <v>0</v>
      </c>
      <c r="K111" s="49">
        <v>0</v>
      </c>
      <c r="L111" s="49">
        <v>0</v>
      </c>
    </row>
    <row r="112" spans="1:12" ht="18" customHeight="1" x14ac:dyDescent="0.15">
      <c r="A112" s="23" t="s">
        <v>151</v>
      </c>
      <c r="B112" s="48">
        <f>SUM(F136:F140)</f>
        <v>40</v>
      </c>
      <c r="C112" s="48">
        <f>SUM(G136:G140)</f>
        <v>8</v>
      </c>
      <c r="D112" s="47">
        <f>SUM(H136:H140)</f>
        <v>32</v>
      </c>
      <c r="E112" s="26" t="s">
        <v>22</v>
      </c>
      <c r="F112" s="48">
        <f t="shared" si="6"/>
        <v>14</v>
      </c>
      <c r="G112" s="49">
        <v>7</v>
      </c>
      <c r="H112" s="53">
        <v>7</v>
      </c>
      <c r="I112" s="26" t="s">
        <v>23</v>
      </c>
      <c r="J112" s="48">
        <f t="shared" si="7"/>
        <v>5</v>
      </c>
      <c r="K112" s="49">
        <v>2</v>
      </c>
      <c r="L112" s="49">
        <v>3</v>
      </c>
    </row>
    <row r="113" spans="1:12" ht="18" customHeight="1" x14ac:dyDescent="0.15">
      <c r="A113" s="23" t="s">
        <v>152</v>
      </c>
      <c r="B113" s="48">
        <f>SUM(J99:J103)</f>
        <v>26</v>
      </c>
      <c r="C113" s="48">
        <f>SUM(K99:K103)</f>
        <v>3</v>
      </c>
      <c r="D113" s="47">
        <f>SUM(L99:L103)</f>
        <v>23</v>
      </c>
      <c r="E113" s="26" t="s">
        <v>24</v>
      </c>
      <c r="F113" s="48">
        <f t="shared" si="6"/>
        <v>9</v>
      </c>
      <c r="G113" s="49">
        <v>4</v>
      </c>
      <c r="H113" s="53">
        <v>5</v>
      </c>
      <c r="I113" s="26" t="s">
        <v>25</v>
      </c>
      <c r="J113" s="48">
        <f t="shared" si="7"/>
        <v>1</v>
      </c>
      <c r="K113" s="49">
        <v>0</v>
      </c>
      <c r="L113" s="49">
        <v>1</v>
      </c>
    </row>
    <row r="114" spans="1:12" ht="18" customHeight="1" x14ac:dyDescent="0.15">
      <c r="A114" s="23" t="s">
        <v>153</v>
      </c>
      <c r="B114" s="48">
        <f>SUM(J104:J108)</f>
        <v>17</v>
      </c>
      <c r="C114" s="48">
        <f>SUM(K104:K108)</f>
        <v>5</v>
      </c>
      <c r="D114" s="47">
        <f>SUM(L104:L108)</f>
        <v>12</v>
      </c>
      <c r="E114" s="26" t="s">
        <v>26</v>
      </c>
      <c r="F114" s="48">
        <f t="shared" si="6"/>
        <v>11</v>
      </c>
      <c r="G114" s="49">
        <v>5</v>
      </c>
      <c r="H114" s="53">
        <v>6</v>
      </c>
      <c r="I114" s="26" t="s">
        <v>27</v>
      </c>
      <c r="J114" s="48">
        <f t="shared" si="7"/>
        <v>3</v>
      </c>
      <c r="K114" s="49">
        <v>1</v>
      </c>
      <c r="L114" s="49">
        <v>2</v>
      </c>
    </row>
    <row r="115" spans="1:12" ht="18" customHeight="1" x14ac:dyDescent="0.15">
      <c r="A115" s="23" t="s">
        <v>154</v>
      </c>
      <c r="B115" s="48">
        <f>SUM(J109:J113)</f>
        <v>16</v>
      </c>
      <c r="C115" s="48">
        <f>SUM(K109:K113)</f>
        <v>5</v>
      </c>
      <c r="D115" s="47">
        <f>SUM(L109:L113)</f>
        <v>11</v>
      </c>
      <c r="E115" s="26" t="s">
        <v>28</v>
      </c>
      <c r="F115" s="48">
        <f t="shared" si="6"/>
        <v>10</v>
      </c>
      <c r="G115" s="49">
        <v>4</v>
      </c>
      <c r="H115" s="54">
        <v>6</v>
      </c>
      <c r="I115" s="26" t="s">
        <v>29</v>
      </c>
      <c r="J115" s="48">
        <f t="shared" si="7"/>
        <v>3</v>
      </c>
      <c r="K115" s="49">
        <v>3</v>
      </c>
      <c r="L115" s="49">
        <v>0</v>
      </c>
    </row>
    <row r="116" spans="1:12" ht="18" customHeight="1" x14ac:dyDescent="0.15">
      <c r="A116" s="23" t="s">
        <v>155</v>
      </c>
      <c r="B116" s="48">
        <f>SUM(J114:J118)</f>
        <v>9</v>
      </c>
      <c r="C116" s="48">
        <f>SUM(K114:K118)</f>
        <v>4</v>
      </c>
      <c r="D116" s="47">
        <f>SUM(L114:L118)</f>
        <v>5</v>
      </c>
      <c r="E116" s="26" t="s">
        <v>30</v>
      </c>
      <c r="F116" s="48">
        <f t="shared" si="6"/>
        <v>3</v>
      </c>
      <c r="G116" s="49">
        <v>1</v>
      </c>
      <c r="H116" s="53">
        <v>2</v>
      </c>
      <c r="I116" s="26" t="s">
        <v>31</v>
      </c>
      <c r="J116" s="48">
        <f t="shared" si="7"/>
        <v>0</v>
      </c>
      <c r="K116" s="49">
        <v>0</v>
      </c>
      <c r="L116" s="49">
        <v>0</v>
      </c>
    </row>
    <row r="117" spans="1:12" ht="18" customHeight="1" x14ac:dyDescent="0.15">
      <c r="A117" s="23" t="s">
        <v>156</v>
      </c>
      <c r="B117" s="48">
        <f>SUM(J119:J123)</f>
        <v>5</v>
      </c>
      <c r="C117" s="48">
        <f>SUM(K119:K123)</f>
        <v>2</v>
      </c>
      <c r="D117" s="47">
        <f>SUM(L119:L123)</f>
        <v>3</v>
      </c>
      <c r="E117" s="26" t="s">
        <v>32</v>
      </c>
      <c r="F117" s="48">
        <f t="shared" si="6"/>
        <v>8</v>
      </c>
      <c r="G117" s="49">
        <v>5</v>
      </c>
      <c r="H117" s="53">
        <v>3</v>
      </c>
      <c r="I117" s="26" t="s">
        <v>33</v>
      </c>
      <c r="J117" s="48">
        <f t="shared" si="7"/>
        <v>1</v>
      </c>
      <c r="K117" s="49">
        <v>0</v>
      </c>
      <c r="L117" s="49">
        <v>1</v>
      </c>
    </row>
    <row r="118" spans="1:12" ht="18" customHeight="1" x14ac:dyDescent="0.15">
      <c r="A118" s="23" t="s">
        <v>157</v>
      </c>
      <c r="B118" s="48">
        <f>SUM(J124:J128)</f>
        <v>2</v>
      </c>
      <c r="C118" s="48">
        <f>SUM(K124:K128)</f>
        <v>0</v>
      </c>
      <c r="D118" s="48">
        <f>SUM(L124:L128)</f>
        <v>2</v>
      </c>
      <c r="E118" s="26" t="s">
        <v>34</v>
      </c>
      <c r="F118" s="48">
        <f t="shared" si="6"/>
        <v>6</v>
      </c>
      <c r="G118" s="49">
        <v>3</v>
      </c>
      <c r="H118" s="53">
        <v>3</v>
      </c>
      <c r="I118" s="26" t="s">
        <v>35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158</v>
      </c>
      <c r="B119" s="48">
        <f>SUM(J129:J133)</f>
        <v>1</v>
      </c>
      <c r="C119" s="48">
        <f>SUM(K129:K133)</f>
        <v>0</v>
      </c>
      <c r="D119" s="47">
        <f>SUM(L129:L133)</f>
        <v>1</v>
      </c>
      <c r="E119" s="26" t="s">
        <v>36</v>
      </c>
      <c r="F119" s="48">
        <f t="shared" si="6"/>
        <v>9</v>
      </c>
      <c r="G119" s="49">
        <v>5</v>
      </c>
      <c r="H119" s="53">
        <v>4</v>
      </c>
      <c r="I119" s="26" t="s">
        <v>37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159</v>
      </c>
      <c r="B120" s="48">
        <f>SUM(J134:J138)</f>
        <v>0</v>
      </c>
      <c r="C120" s="48">
        <f>SUM(K134:K138)</f>
        <v>0</v>
      </c>
      <c r="D120" s="47">
        <f>SUM(L134:L138)</f>
        <v>0</v>
      </c>
      <c r="E120" s="26" t="s">
        <v>38</v>
      </c>
      <c r="F120" s="48">
        <f t="shared" si="6"/>
        <v>5</v>
      </c>
      <c r="G120" s="49">
        <v>1</v>
      </c>
      <c r="H120" s="53">
        <v>4</v>
      </c>
      <c r="I120" s="26" t="s">
        <v>39</v>
      </c>
      <c r="J120" s="48">
        <f t="shared" si="7"/>
        <v>3</v>
      </c>
      <c r="K120" s="49">
        <v>2</v>
      </c>
      <c r="L120" s="49">
        <v>1</v>
      </c>
    </row>
    <row r="121" spans="1:12" ht="18" customHeight="1" x14ac:dyDescent="0.15">
      <c r="A121" s="23" t="s">
        <v>132</v>
      </c>
      <c r="B121" s="48">
        <f>SUM(J139)</f>
        <v>0</v>
      </c>
      <c r="C121" s="48">
        <f>SUM(K139)</f>
        <v>0</v>
      </c>
      <c r="D121" s="47">
        <f>SUM(L139)</f>
        <v>0</v>
      </c>
      <c r="E121" s="26" t="s">
        <v>40</v>
      </c>
      <c r="F121" s="48">
        <f t="shared" si="6"/>
        <v>5</v>
      </c>
      <c r="G121" s="49">
        <v>1</v>
      </c>
      <c r="H121" s="53">
        <v>4</v>
      </c>
      <c r="I121" s="26" t="s">
        <v>41</v>
      </c>
      <c r="J121" s="48">
        <f t="shared" si="7"/>
        <v>2</v>
      </c>
      <c r="K121" s="49">
        <v>0</v>
      </c>
      <c r="L121" s="49">
        <v>2</v>
      </c>
    </row>
    <row r="122" spans="1:12" ht="18" customHeight="1" x14ac:dyDescent="0.15">
      <c r="A122" s="23"/>
      <c r="B122" s="48"/>
      <c r="C122" s="48"/>
      <c r="D122" s="47"/>
      <c r="E122" s="26" t="s">
        <v>42</v>
      </c>
      <c r="F122" s="48">
        <f t="shared" si="6"/>
        <v>12</v>
      </c>
      <c r="G122" s="49">
        <v>3</v>
      </c>
      <c r="H122" s="53">
        <v>9</v>
      </c>
      <c r="I122" s="26" t="s">
        <v>43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133</v>
      </c>
      <c r="B123" s="48">
        <f t="shared" ref="B123:B140" si="8">+C123+D123</f>
        <v>0</v>
      </c>
      <c r="C123" s="49">
        <v>0</v>
      </c>
      <c r="D123" s="49">
        <v>0</v>
      </c>
      <c r="E123" s="26" t="s">
        <v>44</v>
      </c>
      <c r="F123" s="48">
        <f t="shared" si="6"/>
        <v>7</v>
      </c>
      <c r="G123" s="49">
        <v>0</v>
      </c>
      <c r="H123" s="53">
        <v>7</v>
      </c>
      <c r="I123" s="26" t="s">
        <v>45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134</v>
      </c>
      <c r="B124" s="48">
        <f t="shared" si="8"/>
        <v>2</v>
      </c>
      <c r="C124" s="49">
        <v>2</v>
      </c>
      <c r="D124" s="49">
        <v>0</v>
      </c>
      <c r="E124" s="26" t="s">
        <v>46</v>
      </c>
      <c r="F124" s="48">
        <f t="shared" si="6"/>
        <v>11</v>
      </c>
      <c r="G124" s="49">
        <v>2</v>
      </c>
      <c r="H124" s="53">
        <v>9</v>
      </c>
      <c r="I124" s="26" t="s">
        <v>47</v>
      </c>
      <c r="J124" s="48">
        <f t="shared" si="7"/>
        <v>1</v>
      </c>
      <c r="K124" s="49">
        <v>0</v>
      </c>
      <c r="L124" s="49">
        <v>1</v>
      </c>
    </row>
    <row r="125" spans="1:12" ht="18" customHeight="1" x14ac:dyDescent="0.15">
      <c r="A125" s="33" t="s">
        <v>48</v>
      </c>
      <c r="B125" s="48">
        <f t="shared" si="8"/>
        <v>1</v>
      </c>
      <c r="C125" s="49">
        <v>0</v>
      </c>
      <c r="D125" s="49">
        <v>1</v>
      </c>
      <c r="E125" s="26" t="s">
        <v>49</v>
      </c>
      <c r="F125" s="48">
        <f t="shared" si="6"/>
        <v>10</v>
      </c>
      <c r="G125" s="49">
        <v>2</v>
      </c>
      <c r="H125" s="53">
        <v>8</v>
      </c>
      <c r="I125" s="26" t="s">
        <v>50</v>
      </c>
      <c r="J125" s="48">
        <f t="shared" si="7"/>
        <v>1</v>
      </c>
      <c r="K125" s="49">
        <v>0</v>
      </c>
      <c r="L125" s="49">
        <v>1</v>
      </c>
    </row>
    <row r="126" spans="1:12" ht="18" customHeight="1" x14ac:dyDescent="0.15">
      <c r="A126" s="33" t="s">
        <v>51</v>
      </c>
      <c r="B126" s="48">
        <f t="shared" si="8"/>
        <v>0</v>
      </c>
      <c r="C126" s="49">
        <v>0</v>
      </c>
      <c r="D126" s="49">
        <v>0</v>
      </c>
      <c r="E126" s="26" t="s">
        <v>52</v>
      </c>
      <c r="F126" s="48">
        <f t="shared" si="6"/>
        <v>5</v>
      </c>
      <c r="G126" s="49">
        <v>0</v>
      </c>
      <c r="H126" s="54">
        <v>5</v>
      </c>
      <c r="I126" s="26" t="s">
        <v>53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54</v>
      </c>
      <c r="B127" s="48">
        <f t="shared" si="8"/>
        <v>1</v>
      </c>
      <c r="C127" s="49">
        <v>1</v>
      </c>
      <c r="D127" s="50">
        <v>0</v>
      </c>
      <c r="E127" s="26" t="s">
        <v>55</v>
      </c>
      <c r="F127" s="48">
        <f t="shared" si="6"/>
        <v>11</v>
      </c>
      <c r="G127" s="49">
        <v>2</v>
      </c>
      <c r="H127" s="53">
        <v>9</v>
      </c>
      <c r="I127" s="26" t="s">
        <v>56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57</v>
      </c>
      <c r="B128" s="48">
        <f t="shared" si="8"/>
        <v>1</v>
      </c>
      <c r="C128" s="49">
        <v>0</v>
      </c>
      <c r="D128" s="49">
        <v>1</v>
      </c>
      <c r="E128" s="26" t="s">
        <v>58</v>
      </c>
      <c r="F128" s="48">
        <f t="shared" si="6"/>
        <v>9</v>
      </c>
      <c r="G128" s="49">
        <v>2</v>
      </c>
      <c r="H128" s="53">
        <v>7</v>
      </c>
      <c r="I128" s="26" t="s">
        <v>59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60</v>
      </c>
      <c r="B129" s="48">
        <f t="shared" si="8"/>
        <v>1</v>
      </c>
      <c r="C129" s="49">
        <v>0</v>
      </c>
      <c r="D129" s="49">
        <v>1</v>
      </c>
      <c r="E129" s="26" t="s">
        <v>61</v>
      </c>
      <c r="F129" s="48">
        <f t="shared" si="6"/>
        <v>16</v>
      </c>
      <c r="G129" s="49">
        <v>3</v>
      </c>
      <c r="H129" s="53">
        <v>13</v>
      </c>
      <c r="I129" s="26" t="s">
        <v>62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63</v>
      </c>
      <c r="B130" s="48">
        <f t="shared" si="8"/>
        <v>0</v>
      </c>
      <c r="C130" s="49">
        <v>0</v>
      </c>
      <c r="D130" s="49">
        <v>0</v>
      </c>
      <c r="E130" s="26" t="s">
        <v>64</v>
      </c>
      <c r="F130" s="48">
        <f t="shared" si="6"/>
        <v>3</v>
      </c>
      <c r="G130" s="49">
        <v>0</v>
      </c>
      <c r="H130" s="53">
        <v>3</v>
      </c>
      <c r="I130" s="26" t="s">
        <v>65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66</v>
      </c>
      <c r="B131" s="48">
        <f t="shared" si="8"/>
        <v>4</v>
      </c>
      <c r="C131" s="49">
        <v>2</v>
      </c>
      <c r="D131" s="49">
        <v>2</v>
      </c>
      <c r="E131" s="26" t="s">
        <v>67</v>
      </c>
      <c r="F131" s="48">
        <f t="shared" si="6"/>
        <v>5</v>
      </c>
      <c r="G131" s="49">
        <v>0</v>
      </c>
      <c r="H131" s="53">
        <v>5</v>
      </c>
      <c r="I131" s="26" t="s">
        <v>135</v>
      </c>
      <c r="J131" s="48">
        <f t="shared" si="7"/>
        <v>1</v>
      </c>
      <c r="K131" s="49">
        <v>0</v>
      </c>
      <c r="L131" s="49">
        <v>1</v>
      </c>
    </row>
    <row r="132" spans="1:12" ht="18" customHeight="1" x14ac:dyDescent="0.15">
      <c r="A132" s="33" t="s">
        <v>69</v>
      </c>
      <c r="B132" s="48">
        <f t="shared" si="8"/>
        <v>0</v>
      </c>
      <c r="C132" s="49">
        <v>0</v>
      </c>
      <c r="D132" s="51">
        <v>0</v>
      </c>
      <c r="E132" s="26" t="s">
        <v>70</v>
      </c>
      <c r="F132" s="48">
        <f t="shared" si="6"/>
        <v>8</v>
      </c>
      <c r="G132" s="49">
        <v>1</v>
      </c>
      <c r="H132" s="53">
        <v>7</v>
      </c>
      <c r="I132" s="26" t="s">
        <v>71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72</v>
      </c>
      <c r="B133" s="48">
        <f t="shared" si="8"/>
        <v>1</v>
      </c>
      <c r="C133" s="49">
        <v>0</v>
      </c>
      <c r="D133" s="49">
        <v>1</v>
      </c>
      <c r="E133" s="26" t="s">
        <v>136</v>
      </c>
      <c r="F133" s="48">
        <f t="shared" si="6"/>
        <v>10</v>
      </c>
      <c r="G133" s="49">
        <v>1</v>
      </c>
      <c r="H133" s="53">
        <v>9</v>
      </c>
      <c r="I133" s="26" t="s">
        <v>74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75</v>
      </c>
      <c r="B134" s="48">
        <f t="shared" si="8"/>
        <v>2</v>
      </c>
      <c r="C134" s="49">
        <v>1</v>
      </c>
      <c r="D134" s="49">
        <v>1</v>
      </c>
      <c r="E134" s="26" t="s">
        <v>76</v>
      </c>
      <c r="F134" s="48">
        <f t="shared" si="6"/>
        <v>7</v>
      </c>
      <c r="G134" s="49">
        <v>1</v>
      </c>
      <c r="H134" s="53">
        <v>6</v>
      </c>
      <c r="I134" s="26" t="s">
        <v>77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78</v>
      </c>
      <c r="B135" s="48">
        <f t="shared" si="8"/>
        <v>0</v>
      </c>
      <c r="C135" s="49">
        <v>0</v>
      </c>
      <c r="D135" s="49">
        <v>0</v>
      </c>
      <c r="E135" s="26" t="s">
        <v>79</v>
      </c>
      <c r="F135" s="48">
        <f t="shared" si="6"/>
        <v>6</v>
      </c>
      <c r="G135" s="49">
        <v>1</v>
      </c>
      <c r="H135" s="53">
        <v>5</v>
      </c>
      <c r="I135" s="26" t="s">
        <v>80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81</v>
      </c>
      <c r="B136" s="48">
        <f t="shared" si="8"/>
        <v>2</v>
      </c>
      <c r="C136" s="49">
        <v>0</v>
      </c>
      <c r="D136" s="49">
        <v>2</v>
      </c>
      <c r="E136" s="26" t="s">
        <v>82</v>
      </c>
      <c r="F136" s="48">
        <f t="shared" si="6"/>
        <v>11</v>
      </c>
      <c r="G136" s="49">
        <v>2</v>
      </c>
      <c r="H136" s="53">
        <v>9</v>
      </c>
      <c r="I136" s="26" t="s">
        <v>83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84</v>
      </c>
      <c r="B137" s="48">
        <f t="shared" si="8"/>
        <v>2</v>
      </c>
      <c r="C137" s="49">
        <v>2</v>
      </c>
      <c r="D137" s="49">
        <v>0</v>
      </c>
      <c r="E137" s="26" t="s">
        <v>85</v>
      </c>
      <c r="F137" s="48">
        <f t="shared" si="6"/>
        <v>8</v>
      </c>
      <c r="G137" s="49">
        <v>0</v>
      </c>
      <c r="H137" s="53">
        <v>8</v>
      </c>
      <c r="I137" s="26" t="s">
        <v>86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87</v>
      </c>
      <c r="B138" s="48">
        <f t="shared" si="8"/>
        <v>1</v>
      </c>
      <c r="C138" s="49">
        <v>1</v>
      </c>
      <c r="D138" s="52">
        <v>0</v>
      </c>
      <c r="E138" s="26" t="s">
        <v>88</v>
      </c>
      <c r="F138" s="48">
        <f t="shared" si="6"/>
        <v>9</v>
      </c>
      <c r="G138" s="49">
        <v>2</v>
      </c>
      <c r="H138" s="53">
        <v>7</v>
      </c>
      <c r="I138" s="26" t="s">
        <v>89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90</v>
      </c>
      <c r="B139" s="48">
        <f t="shared" si="8"/>
        <v>3</v>
      </c>
      <c r="C139" s="49">
        <v>2</v>
      </c>
      <c r="D139" s="59">
        <v>1</v>
      </c>
      <c r="E139" s="26" t="s">
        <v>91</v>
      </c>
      <c r="F139" s="48">
        <f t="shared" si="6"/>
        <v>5</v>
      </c>
      <c r="G139" s="49">
        <v>0</v>
      </c>
      <c r="H139" s="53">
        <v>5</v>
      </c>
      <c r="I139" s="26" t="s">
        <v>132</v>
      </c>
      <c r="J139" s="48">
        <f t="shared" si="7"/>
        <v>0</v>
      </c>
      <c r="K139" s="49">
        <v>0</v>
      </c>
      <c r="L139" s="49">
        <v>0</v>
      </c>
    </row>
    <row r="140" spans="1:12" ht="18" customHeight="1" x14ac:dyDescent="0.15">
      <c r="A140" s="33" t="s">
        <v>92</v>
      </c>
      <c r="B140" s="48">
        <f t="shared" si="8"/>
        <v>1</v>
      </c>
      <c r="C140" s="49">
        <v>0</v>
      </c>
      <c r="D140" s="52">
        <v>1</v>
      </c>
      <c r="E140" s="26" t="s">
        <v>93</v>
      </c>
      <c r="F140" s="48">
        <f t="shared" si="6"/>
        <v>7</v>
      </c>
      <c r="G140" s="49">
        <v>4</v>
      </c>
      <c r="H140" s="53">
        <v>3</v>
      </c>
      <c r="I140" s="34"/>
      <c r="J140" s="55"/>
      <c r="K140" s="55"/>
      <c r="L140" s="55"/>
    </row>
    <row r="141" spans="1:12" ht="18" customHeight="1" x14ac:dyDescent="0.15">
      <c r="A141" s="35"/>
      <c r="B141" s="16"/>
      <c r="C141" s="16"/>
      <c r="D141" s="16"/>
      <c r="E141" s="35"/>
      <c r="F141" s="16"/>
      <c r="G141" s="16"/>
      <c r="H141" s="16"/>
      <c r="I141" s="35"/>
      <c r="J141" s="16"/>
      <c r="K141" s="16"/>
      <c r="L141" s="16"/>
    </row>
    <row r="142" spans="1:12" ht="18" customHeight="1" x14ac:dyDescent="0.15"/>
    <row r="143" spans="1:12" ht="18" customHeight="1" x14ac:dyDescent="0.15"/>
  </sheetData>
  <mergeCells count="7">
    <mergeCell ref="B96:C96"/>
    <mergeCell ref="J96:L96"/>
    <mergeCell ref="E1:H1"/>
    <mergeCell ref="B2:C2"/>
    <mergeCell ref="I2:L2"/>
    <mergeCell ref="B49:C49"/>
    <mergeCell ref="J49:L49"/>
  </mergeCells>
  <phoneticPr fontId="2"/>
  <dataValidations count="1">
    <dataValidation type="whole" allowBlank="1" showInputMessage="1" showErrorMessage="1" errorTitle="入力規制" error="入力された値が不正です。" sqref="K52:L92 K5:L45" xr:uid="{C2DE62BA-7E49-4377-8854-E71442D8EE3A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AA5AB-8CE1-40BB-950E-36C5A79E3442}">
  <sheetPr>
    <pageSetUpPr fitToPage="1"/>
  </sheetPr>
  <dimension ref="A1:N143"/>
  <sheetViews>
    <sheetView showGridLines="0" zoomScaleNormal="100" workbookViewId="0"/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4.25" customHeight="1" x14ac:dyDescent="0.15">
      <c r="E1" s="90" t="s">
        <v>175</v>
      </c>
      <c r="F1" s="91"/>
      <c r="G1" s="91"/>
      <c r="H1" s="91"/>
    </row>
    <row r="2" spans="1:14" ht="18" customHeight="1" x14ac:dyDescent="0.15">
      <c r="A2" s="6" t="s">
        <v>100</v>
      </c>
      <c r="B2" s="92">
        <v>23372</v>
      </c>
      <c r="C2" s="92"/>
      <c r="D2" s="1"/>
      <c r="E2" s="2"/>
      <c r="F2" s="1"/>
      <c r="G2" s="1"/>
      <c r="H2" s="1"/>
      <c r="I2" s="93" t="s">
        <v>165</v>
      </c>
      <c r="J2" s="93"/>
      <c r="K2" s="93"/>
      <c r="L2" s="93"/>
    </row>
    <row r="3" spans="1:14" ht="18" customHeight="1" x14ac:dyDescent="0.15">
      <c r="A3" s="14"/>
      <c r="B3" s="15"/>
      <c r="C3" s="13"/>
      <c r="D3" s="1"/>
      <c r="E3" s="2"/>
      <c r="F3" s="1"/>
      <c r="G3" s="1"/>
      <c r="H3" s="1"/>
      <c r="J3" s="17"/>
      <c r="K3" s="17"/>
      <c r="L3" s="18" t="s">
        <v>128</v>
      </c>
    </row>
    <row r="4" spans="1:14" s="8" customFormat="1" ht="18" customHeight="1" x14ac:dyDescent="0.15">
      <c r="A4" s="3" t="s">
        <v>94</v>
      </c>
      <c r="B4" s="3" t="s">
        <v>95</v>
      </c>
      <c r="C4" s="3" t="s">
        <v>96</v>
      </c>
      <c r="D4" s="4" t="s">
        <v>97</v>
      </c>
      <c r="E4" s="5" t="s">
        <v>98</v>
      </c>
      <c r="F4" s="6" t="s">
        <v>95</v>
      </c>
      <c r="G4" s="6" t="s">
        <v>96</v>
      </c>
      <c r="H4" s="7" t="s">
        <v>97</v>
      </c>
      <c r="I4" s="5" t="s">
        <v>98</v>
      </c>
      <c r="J4" s="6" t="s">
        <v>95</v>
      </c>
      <c r="K4" s="6" t="s">
        <v>96</v>
      </c>
      <c r="L4" s="6" t="s">
        <v>97</v>
      </c>
    </row>
    <row r="5" spans="1:14" ht="18" customHeight="1" x14ac:dyDescent="0.15">
      <c r="A5" s="6" t="s">
        <v>99</v>
      </c>
      <c r="B5" s="21">
        <f>SUM(B7:B27)</f>
        <v>44374</v>
      </c>
      <c r="C5" s="21">
        <f>SUM(C7:C27)</f>
        <v>21478</v>
      </c>
      <c r="D5" s="21">
        <f>SUM(D7:D27)</f>
        <v>22896</v>
      </c>
      <c r="E5" s="9" t="s">
        <v>101</v>
      </c>
      <c r="F5" s="10">
        <f t="shared" ref="F5:F46" si="0">G5+H5</f>
        <v>340</v>
      </c>
      <c r="G5" s="10">
        <v>167</v>
      </c>
      <c r="H5" s="10">
        <v>173</v>
      </c>
      <c r="I5" s="9" t="s">
        <v>102</v>
      </c>
      <c r="J5" s="10">
        <f>K5+L5</f>
        <v>540</v>
      </c>
      <c r="K5" s="60">
        <v>265</v>
      </c>
      <c r="L5" s="61">
        <v>275</v>
      </c>
    </row>
    <row r="6" spans="1:14" ht="18" customHeight="1" x14ac:dyDescent="0.15">
      <c r="A6" s="6"/>
      <c r="B6" s="10"/>
      <c r="C6" s="10"/>
      <c r="D6" s="11"/>
      <c r="E6" s="9" t="s">
        <v>103</v>
      </c>
      <c r="F6" s="10">
        <f t="shared" si="0"/>
        <v>302</v>
      </c>
      <c r="G6" s="10">
        <v>145</v>
      </c>
      <c r="H6" s="10">
        <v>157</v>
      </c>
      <c r="I6" s="9" t="s">
        <v>104</v>
      </c>
      <c r="J6" s="10">
        <f t="shared" ref="J6:J45" si="1">K6+L6</f>
        <v>513</v>
      </c>
      <c r="K6" s="62">
        <v>274</v>
      </c>
      <c r="L6" s="63">
        <v>239</v>
      </c>
    </row>
    <row r="7" spans="1:14" ht="18" customHeight="1" x14ac:dyDescent="0.15">
      <c r="A7" s="6" t="s">
        <v>105</v>
      </c>
      <c r="B7" s="11">
        <f>SUM(B29:B33)</f>
        <v>1049</v>
      </c>
      <c r="C7" s="11">
        <f>SUM(C29:C33)</f>
        <v>547</v>
      </c>
      <c r="D7" s="11">
        <f>SUM(D29:D33)</f>
        <v>502</v>
      </c>
      <c r="E7" s="9" t="s">
        <v>0</v>
      </c>
      <c r="F7" s="10">
        <f t="shared" si="0"/>
        <v>299</v>
      </c>
      <c r="G7" s="10">
        <v>170</v>
      </c>
      <c r="H7" s="10">
        <v>129</v>
      </c>
      <c r="I7" s="9" t="s">
        <v>1</v>
      </c>
      <c r="J7" s="10">
        <f t="shared" si="1"/>
        <v>564</v>
      </c>
      <c r="K7" s="62">
        <v>261</v>
      </c>
      <c r="L7" s="63">
        <v>303</v>
      </c>
      <c r="N7" s="16"/>
    </row>
    <row r="8" spans="1:14" ht="18" customHeight="1" x14ac:dyDescent="0.15">
      <c r="A8" s="6" t="s">
        <v>106</v>
      </c>
      <c r="B8" s="10">
        <f>SUM(B34:B38)</f>
        <v>1286</v>
      </c>
      <c r="C8" s="10">
        <f>SUM(C34:C38)</f>
        <v>695</v>
      </c>
      <c r="D8" s="10">
        <f>SUM(D34:D38)</f>
        <v>591</v>
      </c>
      <c r="E8" s="9" t="s">
        <v>2</v>
      </c>
      <c r="F8" s="10">
        <f t="shared" si="0"/>
        <v>335</v>
      </c>
      <c r="G8" s="10">
        <v>169</v>
      </c>
      <c r="H8" s="10">
        <v>166</v>
      </c>
      <c r="I8" s="9" t="s">
        <v>3</v>
      </c>
      <c r="J8" s="10">
        <f t="shared" si="1"/>
        <v>582</v>
      </c>
      <c r="K8" s="62">
        <v>283</v>
      </c>
      <c r="L8" s="63">
        <v>299</v>
      </c>
    </row>
    <row r="9" spans="1:14" ht="18" customHeight="1" x14ac:dyDescent="0.15">
      <c r="A9" s="6" t="s">
        <v>107</v>
      </c>
      <c r="B9" s="11">
        <f>SUM(B39:B43)</f>
        <v>1645</v>
      </c>
      <c r="C9" s="11">
        <f>SUM(C39:C43)</f>
        <v>861</v>
      </c>
      <c r="D9" s="11">
        <f>SUM(D39:D43)</f>
        <v>784</v>
      </c>
      <c r="E9" s="9" t="s">
        <v>4</v>
      </c>
      <c r="F9" s="10">
        <f t="shared" si="0"/>
        <v>287</v>
      </c>
      <c r="G9" s="10">
        <v>157</v>
      </c>
      <c r="H9" s="10">
        <v>130</v>
      </c>
      <c r="I9" s="9" t="s">
        <v>5</v>
      </c>
      <c r="J9" s="10">
        <f t="shared" si="1"/>
        <v>576</v>
      </c>
      <c r="K9" s="62">
        <v>308</v>
      </c>
      <c r="L9" s="63">
        <v>268</v>
      </c>
    </row>
    <row r="10" spans="1:14" ht="18" customHeight="1" x14ac:dyDescent="0.15">
      <c r="A10" s="6" t="s">
        <v>108</v>
      </c>
      <c r="B10" s="10">
        <f>SUM(B44:B46,F5:F6)</f>
        <v>1779</v>
      </c>
      <c r="C10" s="10">
        <f>SUM(C44:C46,G5:G6)</f>
        <v>941</v>
      </c>
      <c r="D10" s="10">
        <f>SUM(D44:D46,H5:H6)</f>
        <v>838</v>
      </c>
      <c r="E10" s="9" t="s">
        <v>6</v>
      </c>
      <c r="F10" s="10">
        <f t="shared" si="0"/>
        <v>296</v>
      </c>
      <c r="G10" s="10">
        <v>163</v>
      </c>
      <c r="H10" s="10">
        <v>133</v>
      </c>
      <c r="I10" s="9" t="s">
        <v>7</v>
      </c>
      <c r="J10" s="10">
        <f t="shared" si="1"/>
        <v>639</v>
      </c>
      <c r="K10" s="62">
        <v>320</v>
      </c>
      <c r="L10" s="63">
        <v>319</v>
      </c>
    </row>
    <row r="11" spans="1:14" ht="18" customHeight="1" x14ac:dyDescent="0.15">
      <c r="A11" s="6" t="s">
        <v>109</v>
      </c>
      <c r="B11" s="11">
        <f>SUM(F7:F11)</f>
        <v>1544</v>
      </c>
      <c r="C11" s="11">
        <f>SUM(G7:G11)</f>
        <v>837</v>
      </c>
      <c r="D11" s="11">
        <f>SUM(H7:H11)</f>
        <v>707</v>
      </c>
      <c r="E11" s="9" t="s">
        <v>8</v>
      </c>
      <c r="F11" s="10">
        <f t="shared" si="0"/>
        <v>327</v>
      </c>
      <c r="G11" s="10">
        <v>178</v>
      </c>
      <c r="H11" s="10">
        <v>149</v>
      </c>
      <c r="I11" s="9" t="s">
        <v>9</v>
      </c>
      <c r="J11" s="10">
        <f t="shared" si="1"/>
        <v>541</v>
      </c>
      <c r="K11" s="62">
        <v>266</v>
      </c>
      <c r="L11" s="63">
        <v>275</v>
      </c>
    </row>
    <row r="12" spans="1:14" ht="18" customHeight="1" x14ac:dyDescent="0.15">
      <c r="A12" s="6" t="s">
        <v>110</v>
      </c>
      <c r="B12" s="10">
        <f>SUM(F12:F16)</f>
        <v>1641</v>
      </c>
      <c r="C12" s="10">
        <f>SUM(G12:G16)</f>
        <v>921</v>
      </c>
      <c r="D12" s="10">
        <f>SUM(H12:H16)</f>
        <v>720</v>
      </c>
      <c r="E12" s="9" t="s">
        <v>10</v>
      </c>
      <c r="F12" s="10">
        <f t="shared" si="0"/>
        <v>350</v>
      </c>
      <c r="G12" s="10">
        <v>199</v>
      </c>
      <c r="H12" s="10">
        <v>151</v>
      </c>
      <c r="I12" s="9" t="s">
        <v>11</v>
      </c>
      <c r="J12" s="10">
        <f t="shared" si="1"/>
        <v>641</v>
      </c>
      <c r="K12" s="62">
        <v>324</v>
      </c>
      <c r="L12" s="63">
        <v>317</v>
      </c>
    </row>
    <row r="13" spans="1:14" ht="18" customHeight="1" x14ac:dyDescent="0.15">
      <c r="A13" s="6" t="s">
        <v>111</v>
      </c>
      <c r="B13" s="11">
        <f>SUM(F17:F21)</f>
        <v>1654</v>
      </c>
      <c r="C13" s="11">
        <f>SUM(G17:G21)</f>
        <v>884</v>
      </c>
      <c r="D13" s="11">
        <f>SUM(H17:H21)</f>
        <v>770</v>
      </c>
      <c r="E13" s="9" t="s">
        <v>12</v>
      </c>
      <c r="F13" s="10">
        <f t="shared" si="0"/>
        <v>310</v>
      </c>
      <c r="G13" s="10">
        <v>177</v>
      </c>
      <c r="H13" s="10">
        <v>133</v>
      </c>
      <c r="I13" s="9" t="s">
        <v>13</v>
      </c>
      <c r="J13" s="10">
        <f t="shared" si="1"/>
        <v>682</v>
      </c>
      <c r="K13" s="62">
        <v>323</v>
      </c>
      <c r="L13" s="63">
        <v>359</v>
      </c>
    </row>
    <row r="14" spans="1:14" ht="18" customHeight="1" x14ac:dyDescent="0.15">
      <c r="A14" s="6" t="s">
        <v>112</v>
      </c>
      <c r="B14" s="10">
        <f>SUM(F22:F26)</f>
        <v>1874</v>
      </c>
      <c r="C14" s="10">
        <f>SUM(G22:G26)</f>
        <v>933</v>
      </c>
      <c r="D14" s="10">
        <f>SUM(H22:H26)</f>
        <v>941</v>
      </c>
      <c r="E14" s="9" t="s">
        <v>14</v>
      </c>
      <c r="F14" s="10">
        <f t="shared" si="0"/>
        <v>347</v>
      </c>
      <c r="G14" s="10">
        <v>192</v>
      </c>
      <c r="H14" s="10">
        <v>155</v>
      </c>
      <c r="I14" s="9" t="s">
        <v>15</v>
      </c>
      <c r="J14" s="10">
        <f t="shared" si="1"/>
        <v>680</v>
      </c>
      <c r="K14" s="62">
        <v>315</v>
      </c>
      <c r="L14" s="63">
        <v>365</v>
      </c>
    </row>
    <row r="15" spans="1:14" ht="18" customHeight="1" x14ac:dyDescent="0.15">
      <c r="A15" s="6" t="s">
        <v>113</v>
      </c>
      <c r="B15" s="11">
        <f>SUM(F27:F31)</f>
        <v>2362</v>
      </c>
      <c r="C15" s="11">
        <f>SUM(G27:G31)</f>
        <v>1179</v>
      </c>
      <c r="D15" s="11">
        <f>SUM(H27:H31)</f>
        <v>1183</v>
      </c>
      <c r="E15" s="9" t="s">
        <v>16</v>
      </c>
      <c r="F15" s="10">
        <f t="shared" si="0"/>
        <v>336</v>
      </c>
      <c r="G15" s="10">
        <v>193</v>
      </c>
      <c r="H15" s="10">
        <v>143</v>
      </c>
      <c r="I15" s="9" t="s">
        <v>17</v>
      </c>
      <c r="J15" s="10">
        <f t="shared" si="1"/>
        <v>783</v>
      </c>
      <c r="K15" s="62">
        <v>368</v>
      </c>
      <c r="L15" s="63">
        <v>415</v>
      </c>
    </row>
    <row r="16" spans="1:14" ht="18" customHeight="1" x14ac:dyDescent="0.15">
      <c r="A16" s="6" t="s">
        <v>114</v>
      </c>
      <c r="B16" s="10">
        <f>SUM(F32:F36)</f>
        <v>2990</v>
      </c>
      <c r="C16" s="10">
        <f>SUM(G32:G36)</f>
        <v>1497</v>
      </c>
      <c r="D16" s="10">
        <f>SUM(H32:H36)</f>
        <v>1493</v>
      </c>
      <c r="E16" s="9" t="s">
        <v>18</v>
      </c>
      <c r="F16" s="10">
        <f t="shared" si="0"/>
        <v>298</v>
      </c>
      <c r="G16" s="10">
        <v>160</v>
      </c>
      <c r="H16" s="10">
        <v>138</v>
      </c>
      <c r="I16" s="9" t="s">
        <v>19</v>
      </c>
      <c r="J16" s="10">
        <f t="shared" si="1"/>
        <v>821</v>
      </c>
      <c r="K16" s="62">
        <v>401</v>
      </c>
      <c r="L16" s="63">
        <v>420</v>
      </c>
    </row>
    <row r="17" spans="1:12" ht="18" customHeight="1" x14ac:dyDescent="0.15">
      <c r="A17" s="6" t="s">
        <v>115</v>
      </c>
      <c r="B17" s="11">
        <f>SUM(F37:F41)</f>
        <v>3107</v>
      </c>
      <c r="C17" s="11">
        <f>SUM(G37:G41)</f>
        <v>1601</v>
      </c>
      <c r="D17" s="11">
        <f>SUM(H37:H41)</f>
        <v>1506</v>
      </c>
      <c r="E17" s="9" t="s">
        <v>20</v>
      </c>
      <c r="F17" s="10">
        <f t="shared" si="0"/>
        <v>338</v>
      </c>
      <c r="G17" s="10">
        <v>182</v>
      </c>
      <c r="H17" s="10">
        <v>156</v>
      </c>
      <c r="I17" s="9" t="s">
        <v>21</v>
      </c>
      <c r="J17" s="10">
        <f t="shared" si="1"/>
        <v>821</v>
      </c>
      <c r="K17" s="62">
        <v>387</v>
      </c>
      <c r="L17" s="63">
        <v>434</v>
      </c>
    </row>
    <row r="18" spans="1:12" ht="18" customHeight="1" x14ac:dyDescent="0.15">
      <c r="A18" s="6" t="s">
        <v>116</v>
      </c>
      <c r="B18" s="10">
        <f>SUM(F42:F46)</f>
        <v>2755</v>
      </c>
      <c r="C18" s="10">
        <f>SUM(G42:G46)</f>
        <v>1360</v>
      </c>
      <c r="D18" s="10">
        <f>SUM(H42:H46)</f>
        <v>1395</v>
      </c>
      <c r="E18" s="9" t="s">
        <v>22</v>
      </c>
      <c r="F18" s="10">
        <f t="shared" si="0"/>
        <v>336</v>
      </c>
      <c r="G18" s="10">
        <v>176</v>
      </c>
      <c r="H18" s="10">
        <v>160</v>
      </c>
      <c r="I18" s="9" t="s">
        <v>23</v>
      </c>
      <c r="J18" s="10">
        <f t="shared" si="1"/>
        <v>944</v>
      </c>
      <c r="K18" s="62">
        <v>455</v>
      </c>
      <c r="L18" s="63">
        <v>489</v>
      </c>
    </row>
    <row r="19" spans="1:12" ht="18" customHeight="1" x14ac:dyDescent="0.15">
      <c r="A19" s="6" t="s">
        <v>117</v>
      </c>
      <c r="B19" s="11">
        <f>SUM(J5:J9)</f>
        <v>2775</v>
      </c>
      <c r="C19" s="11">
        <f>SUM(K5:K9)</f>
        <v>1391</v>
      </c>
      <c r="D19" s="11">
        <f>SUM(L5:L9)</f>
        <v>1384</v>
      </c>
      <c r="E19" s="9" t="s">
        <v>24</v>
      </c>
      <c r="F19" s="10">
        <f t="shared" si="0"/>
        <v>348</v>
      </c>
      <c r="G19" s="10">
        <v>188</v>
      </c>
      <c r="H19" s="10">
        <v>160</v>
      </c>
      <c r="I19" s="9" t="s">
        <v>25</v>
      </c>
      <c r="J19" s="10">
        <f t="shared" si="1"/>
        <v>1051</v>
      </c>
      <c r="K19" s="62">
        <v>529</v>
      </c>
      <c r="L19" s="63">
        <v>522</v>
      </c>
    </row>
    <row r="20" spans="1:12" ht="18" customHeight="1" x14ac:dyDescent="0.15">
      <c r="A20" s="6" t="s">
        <v>118</v>
      </c>
      <c r="B20" s="10">
        <f>SUM(J10:J14)</f>
        <v>3183</v>
      </c>
      <c r="C20" s="10">
        <f>SUM(K10:K14)</f>
        <v>1548</v>
      </c>
      <c r="D20" s="10">
        <f>SUM(L10:L14)</f>
        <v>1635</v>
      </c>
      <c r="E20" s="9" t="s">
        <v>26</v>
      </c>
      <c r="F20" s="10">
        <f t="shared" si="0"/>
        <v>289</v>
      </c>
      <c r="G20" s="10">
        <v>159</v>
      </c>
      <c r="H20" s="10">
        <v>130</v>
      </c>
      <c r="I20" s="9" t="s">
        <v>27</v>
      </c>
      <c r="J20" s="10">
        <f t="shared" si="1"/>
        <v>1069</v>
      </c>
      <c r="K20" s="62">
        <v>515</v>
      </c>
      <c r="L20" s="63">
        <v>554</v>
      </c>
    </row>
    <row r="21" spans="1:12" ht="18" customHeight="1" x14ac:dyDescent="0.15">
      <c r="A21" s="6" t="s">
        <v>119</v>
      </c>
      <c r="B21" s="11">
        <f>SUM(J15:J19)</f>
        <v>4420</v>
      </c>
      <c r="C21" s="11">
        <f>SUM(K15:K19)</f>
        <v>2140</v>
      </c>
      <c r="D21" s="11">
        <f>SUM(L15:L19)</f>
        <v>2280</v>
      </c>
      <c r="E21" s="9" t="s">
        <v>28</v>
      </c>
      <c r="F21" s="10">
        <f t="shared" si="0"/>
        <v>343</v>
      </c>
      <c r="G21" s="10">
        <v>179</v>
      </c>
      <c r="H21" s="10">
        <v>164</v>
      </c>
      <c r="I21" s="9" t="s">
        <v>29</v>
      </c>
      <c r="J21" s="10">
        <f t="shared" si="1"/>
        <v>920</v>
      </c>
      <c r="K21" s="62">
        <v>431</v>
      </c>
      <c r="L21" s="63">
        <v>489</v>
      </c>
    </row>
    <row r="22" spans="1:12" ht="18" customHeight="1" x14ac:dyDescent="0.15">
      <c r="A22" s="6" t="s">
        <v>120</v>
      </c>
      <c r="B22" s="10">
        <f>SUM(J20:J24)</f>
        <v>3968</v>
      </c>
      <c r="C22" s="10">
        <f>SUM(K20:K24)</f>
        <v>1821</v>
      </c>
      <c r="D22" s="10">
        <f>SUM(L20:L24)</f>
        <v>2147</v>
      </c>
      <c r="E22" s="9" t="s">
        <v>30</v>
      </c>
      <c r="F22" s="10">
        <f t="shared" si="0"/>
        <v>346</v>
      </c>
      <c r="G22" s="10">
        <v>175</v>
      </c>
      <c r="H22" s="10">
        <v>171</v>
      </c>
      <c r="I22" s="9" t="s">
        <v>31</v>
      </c>
      <c r="J22" s="10">
        <f t="shared" si="1"/>
        <v>588</v>
      </c>
      <c r="K22" s="62">
        <v>275</v>
      </c>
      <c r="L22" s="63">
        <v>313</v>
      </c>
    </row>
    <row r="23" spans="1:12" ht="18" customHeight="1" x14ac:dyDescent="0.15">
      <c r="A23" s="6" t="s">
        <v>121</v>
      </c>
      <c r="B23" s="11">
        <f>SUM(J25:J29)</f>
        <v>2786</v>
      </c>
      <c r="C23" s="11">
        <f>SUM(K25:K29)</f>
        <v>1196</v>
      </c>
      <c r="D23" s="11">
        <f>SUM(L25:L29)</f>
        <v>1590</v>
      </c>
      <c r="E23" s="9" t="s">
        <v>32</v>
      </c>
      <c r="F23" s="10">
        <f t="shared" si="0"/>
        <v>343</v>
      </c>
      <c r="G23" s="10">
        <v>185</v>
      </c>
      <c r="H23" s="10">
        <v>158</v>
      </c>
      <c r="I23" s="9" t="s">
        <v>33</v>
      </c>
      <c r="J23" s="10">
        <f t="shared" si="1"/>
        <v>637</v>
      </c>
      <c r="K23" s="62">
        <v>276</v>
      </c>
      <c r="L23" s="63">
        <v>361</v>
      </c>
    </row>
    <row r="24" spans="1:12" ht="18" customHeight="1" x14ac:dyDescent="0.15">
      <c r="A24" s="6" t="s">
        <v>122</v>
      </c>
      <c r="B24" s="10">
        <f>SUM(J30:J34)</f>
        <v>2000</v>
      </c>
      <c r="C24" s="10">
        <f>SUM(K30:K34)</f>
        <v>733</v>
      </c>
      <c r="D24" s="10">
        <f>SUM(L30:L34)</f>
        <v>1267</v>
      </c>
      <c r="E24" s="9" t="s">
        <v>34</v>
      </c>
      <c r="F24" s="10">
        <f t="shared" si="0"/>
        <v>389</v>
      </c>
      <c r="G24" s="10">
        <v>183</v>
      </c>
      <c r="H24" s="10">
        <v>206</v>
      </c>
      <c r="I24" s="9" t="s">
        <v>35</v>
      </c>
      <c r="J24" s="10">
        <f t="shared" si="1"/>
        <v>754</v>
      </c>
      <c r="K24" s="62">
        <v>324</v>
      </c>
      <c r="L24" s="63">
        <v>430</v>
      </c>
    </row>
    <row r="25" spans="1:12" ht="18" customHeight="1" x14ac:dyDescent="0.15">
      <c r="A25" s="6" t="s">
        <v>123</v>
      </c>
      <c r="B25" s="11">
        <f>SUM(J35:J39)</f>
        <v>1100</v>
      </c>
      <c r="C25" s="11">
        <f>SUM(K35:K39)</f>
        <v>301</v>
      </c>
      <c r="D25" s="11">
        <f>SUM(L35:L39)</f>
        <v>799</v>
      </c>
      <c r="E25" s="9" t="s">
        <v>36</v>
      </c>
      <c r="F25" s="10">
        <f t="shared" si="0"/>
        <v>375</v>
      </c>
      <c r="G25" s="10">
        <v>187</v>
      </c>
      <c r="H25" s="10">
        <v>188</v>
      </c>
      <c r="I25" s="9" t="s">
        <v>37</v>
      </c>
      <c r="J25" s="10">
        <f t="shared" si="1"/>
        <v>644</v>
      </c>
      <c r="K25" s="62">
        <v>286</v>
      </c>
      <c r="L25" s="63">
        <v>358</v>
      </c>
    </row>
    <row r="26" spans="1:12" ht="18" customHeight="1" x14ac:dyDescent="0.15">
      <c r="A26" s="6" t="s">
        <v>124</v>
      </c>
      <c r="B26" s="10">
        <f>SUM(J40:J44)</f>
        <v>396</v>
      </c>
      <c r="C26" s="10">
        <f>SUM(K40:K44)</f>
        <v>82</v>
      </c>
      <c r="D26" s="10">
        <f>SUM(L40:L44)</f>
        <v>314</v>
      </c>
      <c r="E26" s="9" t="s">
        <v>38</v>
      </c>
      <c r="F26" s="10">
        <f t="shared" si="0"/>
        <v>421</v>
      </c>
      <c r="G26" s="10">
        <v>203</v>
      </c>
      <c r="H26" s="10">
        <v>218</v>
      </c>
      <c r="I26" s="9" t="s">
        <v>39</v>
      </c>
      <c r="J26" s="10">
        <f t="shared" si="1"/>
        <v>629</v>
      </c>
      <c r="K26" s="62">
        <v>273</v>
      </c>
      <c r="L26" s="63">
        <v>356</v>
      </c>
    </row>
    <row r="27" spans="1:12" ht="18" customHeight="1" x14ac:dyDescent="0.15">
      <c r="A27" s="6" t="s">
        <v>125</v>
      </c>
      <c r="B27" s="11">
        <f>J45</f>
        <v>60</v>
      </c>
      <c r="C27" s="11">
        <f>K45</f>
        <v>10</v>
      </c>
      <c r="D27" s="11">
        <f>L45</f>
        <v>50</v>
      </c>
      <c r="E27" s="9" t="s">
        <v>40</v>
      </c>
      <c r="F27" s="10">
        <f t="shared" si="0"/>
        <v>433</v>
      </c>
      <c r="G27" s="10">
        <v>224</v>
      </c>
      <c r="H27" s="10">
        <v>209</v>
      </c>
      <c r="I27" s="9" t="s">
        <v>41</v>
      </c>
      <c r="J27" s="10">
        <f t="shared" si="1"/>
        <v>579</v>
      </c>
      <c r="K27" s="62">
        <v>259</v>
      </c>
      <c r="L27" s="63">
        <v>320</v>
      </c>
    </row>
    <row r="28" spans="1:12" ht="18" customHeight="1" x14ac:dyDescent="0.15">
      <c r="A28" s="6"/>
      <c r="B28" s="10"/>
      <c r="C28" s="10"/>
      <c r="D28" s="11"/>
      <c r="E28" s="9" t="s">
        <v>42</v>
      </c>
      <c r="F28" s="10">
        <f t="shared" si="0"/>
        <v>432</v>
      </c>
      <c r="G28" s="10">
        <v>209</v>
      </c>
      <c r="H28" s="10">
        <v>223</v>
      </c>
      <c r="I28" s="9" t="s">
        <v>43</v>
      </c>
      <c r="J28" s="10">
        <f t="shared" si="1"/>
        <v>529</v>
      </c>
      <c r="K28" s="62">
        <v>227</v>
      </c>
      <c r="L28" s="63">
        <v>302</v>
      </c>
    </row>
    <row r="29" spans="1:12" ht="18" customHeight="1" x14ac:dyDescent="0.15">
      <c r="A29" s="12" t="s">
        <v>126</v>
      </c>
      <c r="B29" s="10">
        <f t="shared" ref="B29:B46" si="2">C29+D29</f>
        <v>208</v>
      </c>
      <c r="C29" s="10">
        <v>108</v>
      </c>
      <c r="D29" s="10">
        <v>100</v>
      </c>
      <c r="E29" s="9" t="s">
        <v>44</v>
      </c>
      <c r="F29" s="10">
        <f t="shared" si="0"/>
        <v>433</v>
      </c>
      <c r="G29" s="10">
        <v>222</v>
      </c>
      <c r="H29" s="10">
        <v>211</v>
      </c>
      <c r="I29" s="9" t="s">
        <v>45</v>
      </c>
      <c r="J29" s="10">
        <f t="shared" si="1"/>
        <v>405</v>
      </c>
      <c r="K29" s="62">
        <v>151</v>
      </c>
      <c r="L29" s="63">
        <v>254</v>
      </c>
    </row>
    <row r="30" spans="1:12" ht="18" customHeight="1" x14ac:dyDescent="0.15">
      <c r="A30" s="12" t="s">
        <v>127</v>
      </c>
      <c r="B30" s="10">
        <f t="shared" si="2"/>
        <v>197</v>
      </c>
      <c r="C30" s="10">
        <v>94</v>
      </c>
      <c r="D30" s="10">
        <v>103</v>
      </c>
      <c r="E30" s="9" t="s">
        <v>46</v>
      </c>
      <c r="F30" s="10">
        <f t="shared" si="0"/>
        <v>477</v>
      </c>
      <c r="G30" s="10">
        <v>239</v>
      </c>
      <c r="H30" s="10">
        <v>238</v>
      </c>
      <c r="I30" s="9" t="s">
        <v>47</v>
      </c>
      <c r="J30" s="10">
        <f t="shared" si="1"/>
        <v>442</v>
      </c>
      <c r="K30" s="62">
        <v>171</v>
      </c>
      <c r="L30" s="63">
        <v>271</v>
      </c>
    </row>
    <row r="31" spans="1:12" ht="18" customHeight="1" x14ac:dyDescent="0.15">
      <c r="A31" s="12" t="s">
        <v>48</v>
      </c>
      <c r="B31" s="10">
        <f t="shared" si="2"/>
        <v>214</v>
      </c>
      <c r="C31" s="10">
        <v>106</v>
      </c>
      <c r="D31" s="10">
        <v>108</v>
      </c>
      <c r="E31" s="9" t="s">
        <v>49</v>
      </c>
      <c r="F31" s="10">
        <f t="shared" si="0"/>
        <v>587</v>
      </c>
      <c r="G31" s="10">
        <v>285</v>
      </c>
      <c r="H31" s="10">
        <v>302</v>
      </c>
      <c r="I31" s="9" t="s">
        <v>50</v>
      </c>
      <c r="J31" s="10">
        <f t="shared" si="1"/>
        <v>425</v>
      </c>
      <c r="K31" s="62">
        <v>165</v>
      </c>
      <c r="L31" s="63">
        <v>260</v>
      </c>
    </row>
    <row r="32" spans="1:12" ht="18" customHeight="1" x14ac:dyDescent="0.15">
      <c r="A32" s="12" t="s">
        <v>51</v>
      </c>
      <c r="B32" s="10">
        <f t="shared" si="2"/>
        <v>211</v>
      </c>
      <c r="C32" s="10">
        <v>128</v>
      </c>
      <c r="D32" s="10">
        <v>83</v>
      </c>
      <c r="E32" s="9" t="s">
        <v>52</v>
      </c>
      <c r="F32" s="10">
        <f t="shared" si="0"/>
        <v>540</v>
      </c>
      <c r="G32" s="10">
        <v>278</v>
      </c>
      <c r="H32" s="10">
        <v>262</v>
      </c>
      <c r="I32" s="9" t="s">
        <v>53</v>
      </c>
      <c r="J32" s="10">
        <f t="shared" si="1"/>
        <v>433</v>
      </c>
      <c r="K32" s="62">
        <v>154</v>
      </c>
      <c r="L32" s="63">
        <v>279</v>
      </c>
    </row>
    <row r="33" spans="1:12" ht="18" customHeight="1" x14ac:dyDescent="0.15">
      <c r="A33" s="12" t="s">
        <v>54</v>
      </c>
      <c r="B33" s="10">
        <f t="shared" si="2"/>
        <v>219</v>
      </c>
      <c r="C33" s="10">
        <v>111</v>
      </c>
      <c r="D33" s="10">
        <v>108</v>
      </c>
      <c r="E33" s="9" t="s">
        <v>55</v>
      </c>
      <c r="F33" s="10">
        <f t="shared" si="0"/>
        <v>563</v>
      </c>
      <c r="G33" s="10">
        <v>282</v>
      </c>
      <c r="H33" s="10">
        <v>281</v>
      </c>
      <c r="I33" s="9" t="s">
        <v>56</v>
      </c>
      <c r="J33" s="10">
        <f t="shared" si="1"/>
        <v>380</v>
      </c>
      <c r="K33" s="62">
        <v>149</v>
      </c>
      <c r="L33" s="63">
        <v>231</v>
      </c>
    </row>
    <row r="34" spans="1:12" ht="18" customHeight="1" x14ac:dyDescent="0.15">
      <c r="A34" s="12" t="s">
        <v>57</v>
      </c>
      <c r="B34" s="10">
        <f t="shared" si="2"/>
        <v>219</v>
      </c>
      <c r="C34" s="10">
        <v>123</v>
      </c>
      <c r="D34" s="10">
        <v>96</v>
      </c>
      <c r="E34" s="9" t="s">
        <v>58</v>
      </c>
      <c r="F34" s="10">
        <f t="shared" si="0"/>
        <v>623</v>
      </c>
      <c r="G34" s="10">
        <v>315</v>
      </c>
      <c r="H34" s="10">
        <v>308</v>
      </c>
      <c r="I34" s="9" t="s">
        <v>59</v>
      </c>
      <c r="J34" s="10">
        <f t="shared" si="1"/>
        <v>320</v>
      </c>
      <c r="K34" s="62">
        <v>94</v>
      </c>
      <c r="L34" s="63">
        <v>226</v>
      </c>
    </row>
    <row r="35" spans="1:12" ht="18" customHeight="1" x14ac:dyDescent="0.15">
      <c r="A35" s="12" t="s">
        <v>60</v>
      </c>
      <c r="B35" s="10">
        <f t="shared" si="2"/>
        <v>245</v>
      </c>
      <c r="C35" s="10">
        <v>151</v>
      </c>
      <c r="D35" s="10">
        <v>94</v>
      </c>
      <c r="E35" s="9" t="s">
        <v>61</v>
      </c>
      <c r="F35" s="10">
        <f t="shared" si="0"/>
        <v>639</v>
      </c>
      <c r="G35" s="10">
        <v>311</v>
      </c>
      <c r="H35" s="10">
        <v>328</v>
      </c>
      <c r="I35" s="9" t="s">
        <v>62</v>
      </c>
      <c r="J35" s="10">
        <f t="shared" si="1"/>
        <v>294</v>
      </c>
      <c r="K35" s="62">
        <v>92</v>
      </c>
      <c r="L35" s="63">
        <v>202</v>
      </c>
    </row>
    <row r="36" spans="1:12" ht="18" customHeight="1" x14ac:dyDescent="0.15">
      <c r="A36" s="12" t="s">
        <v>63</v>
      </c>
      <c r="B36" s="10">
        <f t="shared" si="2"/>
        <v>248</v>
      </c>
      <c r="C36" s="10">
        <v>127</v>
      </c>
      <c r="D36" s="10">
        <v>121</v>
      </c>
      <c r="E36" s="9" t="s">
        <v>64</v>
      </c>
      <c r="F36" s="10">
        <f t="shared" si="0"/>
        <v>625</v>
      </c>
      <c r="G36" s="10">
        <v>311</v>
      </c>
      <c r="H36" s="10">
        <v>314</v>
      </c>
      <c r="I36" s="9" t="s">
        <v>65</v>
      </c>
      <c r="J36" s="10">
        <f t="shared" si="1"/>
        <v>263</v>
      </c>
      <c r="K36" s="62">
        <v>79</v>
      </c>
      <c r="L36" s="63">
        <v>184</v>
      </c>
    </row>
    <row r="37" spans="1:12" ht="18" customHeight="1" x14ac:dyDescent="0.15">
      <c r="A37" s="12" t="s">
        <v>66</v>
      </c>
      <c r="B37" s="10">
        <f t="shared" si="2"/>
        <v>288</v>
      </c>
      <c r="C37" s="10">
        <v>140</v>
      </c>
      <c r="D37" s="10">
        <v>148</v>
      </c>
      <c r="E37" s="9" t="s">
        <v>67</v>
      </c>
      <c r="F37" s="10">
        <f t="shared" si="0"/>
        <v>633</v>
      </c>
      <c r="G37" s="10">
        <v>327</v>
      </c>
      <c r="H37" s="10">
        <v>306</v>
      </c>
      <c r="I37" s="9" t="s">
        <v>68</v>
      </c>
      <c r="J37" s="10">
        <f t="shared" si="1"/>
        <v>211</v>
      </c>
      <c r="K37" s="62">
        <v>60</v>
      </c>
      <c r="L37" s="63">
        <v>151</v>
      </c>
    </row>
    <row r="38" spans="1:12" ht="18" customHeight="1" x14ac:dyDescent="0.15">
      <c r="A38" s="12" t="s">
        <v>69</v>
      </c>
      <c r="B38" s="10">
        <f t="shared" si="2"/>
        <v>286</v>
      </c>
      <c r="C38" s="10">
        <v>154</v>
      </c>
      <c r="D38" s="10">
        <v>132</v>
      </c>
      <c r="E38" s="9" t="s">
        <v>70</v>
      </c>
      <c r="F38" s="10">
        <f t="shared" si="0"/>
        <v>638</v>
      </c>
      <c r="G38" s="10">
        <v>308</v>
      </c>
      <c r="H38" s="10">
        <v>330</v>
      </c>
      <c r="I38" s="9" t="s">
        <v>71</v>
      </c>
      <c r="J38" s="10">
        <f t="shared" si="1"/>
        <v>183</v>
      </c>
      <c r="K38" s="62">
        <v>38</v>
      </c>
      <c r="L38" s="63">
        <v>145</v>
      </c>
    </row>
    <row r="39" spans="1:12" ht="18" customHeight="1" x14ac:dyDescent="0.15">
      <c r="A39" s="12" t="s">
        <v>72</v>
      </c>
      <c r="B39" s="10">
        <f t="shared" si="2"/>
        <v>307</v>
      </c>
      <c r="C39" s="10">
        <v>158</v>
      </c>
      <c r="D39" s="10">
        <v>149</v>
      </c>
      <c r="E39" s="9" t="s">
        <v>73</v>
      </c>
      <c r="F39" s="10">
        <f t="shared" si="0"/>
        <v>622</v>
      </c>
      <c r="G39" s="10">
        <v>329</v>
      </c>
      <c r="H39" s="10">
        <v>293</v>
      </c>
      <c r="I39" s="9" t="s">
        <v>74</v>
      </c>
      <c r="J39" s="10">
        <f t="shared" si="1"/>
        <v>149</v>
      </c>
      <c r="K39" s="62">
        <v>32</v>
      </c>
      <c r="L39" s="63">
        <v>117</v>
      </c>
    </row>
    <row r="40" spans="1:12" ht="18" customHeight="1" x14ac:dyDescent="0.15">
      <c r="A40" s="12" t="s">
        <v>75</v>
      </c>
      <c r="B40" s="10">
        <f t="shared" si="2"/>
        <v>319</v>
      </c>
      <c r="C40" s="10">
        <v>157</v>
      </c>
      <c r="D40" s="10">
        <v>162</v>
      </c>
      <c r="E40" s="9" t="s">
        <v>76</v>
      </c>
      <c r="F40" s="10">
        <f t="shared" si="0"/>
        <v>617</v>
      </c>
      <c r="G40" s="10">
        <v>342</v>
      </c>
      <c r="H40" s="10">
        <v>275</v>
      </c>
      <c r="I40" s="9" t="s">
        <v>77</v>
      </c>
      <c r="J40" s="10">
        <f t="shared" si="1"/>
        <v>123</v>
      </c>
      <c r="K40" s="62">
        <v>34</v>
      </c>
      <c r="L40" s="63">
        <v>89</v>
      </c>
    </row>
    <row r="41" spans="1:12" ht="18" customHeight="1" x14ac:dyDescent="0.15">
      <c r="A41" s="12" t="s">
        <v>78</v>
      </c>
      <c r="B41" s="10">
        <f t="shared" si="2"/>
        <v>335</v>
      </c>
      <c r="C41" s="10">
        <v>179</v>
      </c>
      <c r="D41" s="10">
        <v>156</v>
      </c>
      <c r="E41" s="9" t="s">
        <v>79</v>
      </c>
      <c r="F41" s="10">
        <f t="shared" si="0"/>
        <v>597</v>
      </c>
      <c r="G41" s="10">
        <v>295</v>
      </c>
      <c r="H41" s="10">
        <v>302</v>
      </c>
      <c r="I41" s="9" t="s">
        <v>80</v>
      </c>
      <c r="J41" s="10">
        <f t="shared" si="1"/>
        <v>90</v>
      </c>
      <c r="K41" s="62">
        <v>20</v>
      </c>
      <c r="L41" s="63">
        <v>70</v>
      </c>
    </row>
    <row r="42" spans="1:12" ht="18" customHeight="1" x14ac:dyDescent="0.15">
      <c r="A42" s="12" t="s">
        <v>81</v>
      </c>
      <c r="B42" s="10">
        <f t="shared" si="2"/>
        <v>358</v>
      </c>
      <c r="C42" s="10">
        <v>194</v>
      </c>
      <c r="D42" s="10">
        <v>164</v>
      </c>
      <c r="E42" s="9" t="s">
        <v>82</v>
      </c>
      <c r="F42" s="10">
        <f t="shared" si="0"/>
        <v>613</v>
      </c>
      <c r="G42" s="10">
        <v>315</v>
      </c>
      <c r="H42" s="10">
        <v>298</v>
      </c>
      <c r="I42" s="9" t="s">
        <v>83</v>
      </c>
      <c r="J42" s="10">
        <f t="shared" si="1"/>
        <v>82</v>
      </c>
      <c r="K42" s="62">
        <v>15</v>
      </c>
      <c r="L42" s="63">
        <v>67</v>
      </c>
    </row>
    <row r="43" spans="1:12" ht="18" customHeight="1" x14ac:dyDescent="0.15">
      <c r="A43" s="12" t="s">
        <v>84</v>
      </c>
      <c r="B43" s="10">
        <f t="shared" si="2"/>
        <v>326</v>
      </c>
      <c r="C43" s="10">
        <v>173</v>
      </c>
      <c r="D43" s="10">
        <v>153</v>
      </c>
      <c r="E43" s="9" t="s">
        <v>85</v>
      </c>
      <c r="F43" s="10">
        <f t="shared" si="0"/>
        <v>545</v>
      </c>
      <c r="G43" s="10">
        <v>256</v>
      </c>
      <c r="H43" s="10">
        <v>289</v>
      </c>
      <c r="I43" s="9" t="s">
        <v>86</v>
      </c>
      <c r="J43" s="10">
        <f t="shared" si="1"/>
        <v>56</v>
      </c>
      <c r="K43" s="62">
        <v>5</v>
      </c>
      <c r="L43" s="63">
        <v>51</v>
      </c>
    </row>
    <row r="44" spans="1:12" ht="18" customHeight="1" x14ac:dyDescent="0.15">
      <c r="A44" s="12" t="s">
        <v>87</v>
      </c>
      <c r="B44" s="10">
        <f t="shared" si="2"/>
        <v>369</v>
      </c>
      <c r="C44" s="10">
        <v>190</v>
      </c>
      <c r="D44" s="10">
        <v>179</v>
      </c>
      <c r="E44" s="9" t="s">
        <v>88</v>
      </c>
      <c r="F44" s="10">
        <f t="shared" si="0"/>
        <v>491</v>
      </c>
      <c r="G44" s="10">
        <v>234</v>
      </c>
      <c r="H44" s="10">
        <v>257</v>
      </c>
      <c r="I44" s="9" t="s">
        <v>89</v>
      </c>
      <c r="J44" s="10">
        <f t="shared" si="1"/>
        <v>45</v>
      </c>
      <c r="K44" s="62">
        <v>8</v>
      </c>
      <c r="L44" s="63">
        <v>37</v>
      </c>
    </row>
    <row r="45" spans="1:12" ht="18" customHeight="1" x14ac:dyDescent="0.15">
      <c r="A45" s="12" t="s">
        <v>90</v>
      </c>
      <c r="B45" s="10">
        <f t="shared" si="2"/>
        <v>400</v>
      </c>
      <c r="C45" s="10">
        <v>237</v>
      </c>
      <c r="D45" s="10">
        <v>163</v>
      </c>
      <c r="E45" s="9" t="s">
        <v>91</v>
      </c>
      <c r="F45" s="10">
        <f t="shared" si="0"/>
        <v>571</v>
      </c>
      <c r="G45" s="10">
        <v>294</v>
      </c>
      <c r="H45" s="10">
        <v>277</v>
      </c>
      <c r="I45" s="9" t="s">
        <v>125</v>
      </c>
      <c r="J45" s="10">
        <f t="shared" si="1"/>
        <v>60</v>
      </c>
      <c r="K45" s="62">
        <v>10</v>
      </c>
      <c r="L45" s="63">
        <v>50</v>
      </c>
    </row>
    <row r="46" spans="1:12" ht="18" customHeight="1" x14ac:dyDescent="0.15">
      <c r="A46" s="12" t="s">
        <v>92</v>
      </c>
      <c r="B46" s="10">
        <f t="shared" si="2"/>
        <v>368</v>
      </c>
      <c r="C46" s="10">
        <v>202</v>
      </c>
      <c r="D46" s="10">
        <v>166</v>
      </c>
      <c r="E46" s="9" t="s">
        <v>93</v>
      </c>
      <c r="F46" s="10">
        <f t="shared" si="0"/>
        <v>535</v>
      </c>
      <c r="G46" s="10">
        <v>261</v>
      </c>
      <c r="H46" s="10">
        <v>274</v>
      </c>
      <c r="I46" s="5"/>
      <c r="J46" s="22"/>
      <c r="K46" s="22"/>
      <c r="L46" s="22"/>
    </row>
    <row r="47" spans="1:12" ht="18" customHeight="1" x14ac:dyDescent="0.15"/>
    <row r="48" spans="1:12" ht="18" customHeight="1" x14ac:dyDescent="0.15"/>
    <row r="49" spans="1:12" ht="18" customHeight="1" x14ac:dyDescent="0.15">
      <c r="A49" s="20"/>
      <c r="B49" s="94"/>
      <c r="C49" s="94"/>
      <c r="D49" s="1"/>
      <c r="E49" s="2"/>
      <c r="F49" s="1"/>
      <c r="G49" s="1"/>
      <c r="H49" s="1"/>
      <c r="I49" s="2"/>
      <c r="J49" s="95" t="str">
        <f>I2</f>
        <v>令和5年8月1日現在</v>
      </c>
      <c r="K49" s="96"/>
      <c r="L49" s="96"/>
    </row>
    <row r="50" spans="1:12" ht="18" customHeight="1" x14ac:dyDescent="0.15">
      <c r="A50" s="19"/>
      <c r="B50" s="15"/>
      <c r="C50" s="13"/>
      <c r="D50" s="1"/>
      <c r="E50" s="2"/>
      <c r="F50" s="1"/>
      <c r="G50" s="1"/>
      <c r="H50" s="1"/>
      <c r="J50" s="17"/>
      <c r="K50" s="17"/>
      <c r="L50" s="18" t="s">
        <v>129</v>
      </c>
    </row>
    <row r="51" spans="1:12" ht="18" customHeight="1" x14ac:dyDescent="0.15">
      <c r="A51" s="3" t="s">
        <v>94</v>
      </c>
      <c r="B51" s="3" t="s">
        <v>95</v>
      </c>
      <c r="C51" s="3" t="s">
        <v>96</v>
      </c>
      <c r="D51" s="7" t="s">
        <v>97</v>
      </c>
      <c r="E51" s="5" t="s">
        <v>98</v>
      </c>
      <c r="F51" s="6" t="s">
        <v>95</v>
      </c>
      <c r="G51" s="6" t="s">
        <v>96</v>
      </c>
      <c r="H51" s="7" t="s">
        <v>97</v>
      </c>
      <c r="I51" s="5" t="s">
        <v>98</v>
      </c>
      <c r="J51" s="6" t="s">
        <v>95</v>
      </c>
      <c r="K51" s="6" t="s">
        <v>96</v>
      </c>
      <c r="L51" s="6" t="s">
        <v>97</v>
      </c>
    </row>
    <row r="52" spans="1:12" ht="18" customHeight="1" x14ac:dyDescent="0.15">
      <c r="A52" s="23" t="s">
        <v>99</v>
      </c>
      <c r="B52" s="24">
        <f>SUM(B54:B74)</f>
        <v>43814</v>
      </c>
      <c r="C52" s="25">
        <f>SUM(C54:C74)</f>
        <v>21292</v>
      </c>
      <c r="D52" s="24">
        <f>SUM(D54:D74)</f>
        <v>22522</v>
      </c>
      <c r="E52" s="26" t="s">
        <v>131</v>
      </c>
      <c r="F52" s="48">
        <f t="shared" ref="F52:F93" si="3">+G52+H52</f>
        <v>338</v>
      </c>
      <c r="G52" s="49">
        <v>166</v>
      </c>
      <c r="H52" s="53">
        <v>172</v>
      </c>
      <c r="I52" s="26" t="s">
        <v>137</v>
      </c>
      <c r="J52" s="48">
        <f t="shared" ref="J52:J92" si="4">+K52+L52</f>
        <v>536</v>
      </c>
      <c r="K52" s="60">
        <v>264</v>
      </c>
      <c r="L52" s="61">
        <v>272</v>
      </c>
    </row>
    <row r="53" spans="1:12" ht="18" customHeight="1" x14ac:dyDescent="0.15">
      <c r="A53" s="23"/>
      <c r="B53" s="27"/>
      <c r="C53" s="27"/>
      <c r="D53" s="28"/>
      <c r="E53" s="26" t="s">
        <v>138</v>
      </c>
      <c r="F53" s="48">
        <f t="shared" si="3"/>
        <v>296</v>
      </c>
      <c r="G53" s="49">
        <v>143</v>
      </c>
      <c r="H53" s="53">
        <v>153</v>
      </c>
      <c r="I53" s="26" t="s">
        <v>139</v>
      </c>
      <c r="J53" s="48">
        <f t="shared" si="4"/>
        <v>506</v>
      </c>
      <c r="K53" s="62">
        <v>274</v>
      </c>
      <c r="L53" s="63">
        <v>232</v>
      </c>
    </row>
    <row r="54" spans="1:12" ht="18" customHeight="1" x14ac:dyDescent="0.15">
      <c r="A54" s="23" t="s">
        <v>140</v>
      </c>
      <c r="B54" s="28">
        <f>SUM(B76:B80)</f>
        <v>1044</v>
      </c>
      <c r="C54" s="29">
        <f>SUM(C76:C80)</f>
        <v>544</v>
      </c>
      <c r="D54" s="30">
        <f>SUM(D76:D80)</f>
        <v>500</v>
      </c>
      <c r="E54" s="26" t="s">
        <v>0</v>
      </c>
      <c r="F54" s="48">
        <f t="shared" si="3"/>
        <v>295</v>
      </c>
      <c r="G54" s="49">
        <v>168</v>
      </c>
      <c r="H54" s="53">
        <v>127</v>
      </c>
      <c r="I54" s="26" t="s">
        <v>1</v>
      </c>
      <c r="J54" s="48">
        <f t="shared" si="4"/>
        <v>560</v>
      </c>
      <c r="K54" s="62">
        <v>261</v>
      </c>
      <c r="L54" s="63">
        <v>299</v>
      </c>
    </row>
    <row r="55" spans="1:12" ht="18" customHeight="1" x14ac:dyDescent="0.15">
      <c r="A55" s="23" t="s">
        <v>141</v>
      </c>
      <c r="B55" s="27">
        <f>SUM(B81:B85)</f>
        <v>1280</v>
      </c>
      <c r="C55" s="29">
        <f>SUM(C81:C85)</f>
        <v>693</v>
      </c>
      <c r="D55" s="30">
        <f>SUM(D81:D85)</f>
        <v>587</v>
      </c>
      <c r="E55" s="26" t="s">
        <v>2</v>
      </c>
      <c r="F55" s="48">
        <f t="shared" si="3"/>
        <v>320</v>
      </c>
      <c r="G55" s="49">
        <v>167</v>
      </c>
      <c r="H55" s="54">
        <v>153</v>
      </c>
      <c r="I55" s="26" t="s">
        <v>3</v>
      </c>
      <c r="J55" s="48">
        <f t="shared" si="4"/>
        <v>573</v>
      </c>
      <c r="K55" s="62">
        <v>282</v>
      </c>
      <c r="L55" s="63">
        <v>291</v>
      </c>
    </row>
    <row r="56" spans="1:12" ht="18" customHeight="1" x14ac:dyDescent="0.15">
      <c r="A56" s="23" t="s">
        <v>142</v>
      </c>
      <c r="B56" s="27">
        <f>SUM(B86:B90)</f>
        <v>1638</v>
      </c>
      <c r="C56" s="29">
        <f>SUM(C86:C90)</f>
        <v>858</v>
      </c>
      <c r="D56" s="30">
        <f>SUM(D86:D90)</f>
        <v>780</v>
      </c>
      <c r="E56" s="26" t="s">
        <v>4</v>
      </c>
      <c r="F56" s="48">
        <f t="shared" si="3"/>
        <v>275</v>
      </c>
      <c r="G56" s="49">
        <v>149</v>
      </c>
      <c r="H56" s="53">
        <v>126</v>
      </c>
      <c r="I56" s="26" t="s">
        <v>5</v>
      </c>
      <c r="J56" s="48">
        <f t="shared" si="4"/>
        <v>574</v>
      </c>
      <c r="K56" s="62">
        <v>307</v>
      </c>
      <c r="L56" s="63">
        <v>267</v>
      </c>
    </row>
    <row r="57" spans="1:12" ht="18" customHeight="1" x14ac:dyDescent="0.15">
      <c r="A57" s="23" t="s">
        <v>143</v>
      </c>
      <c r="B57" s="27">
        <f>+B91+B92+B93+F52+F53</f>
        <v>1766</v>
      </c>
      <c r="C57" s="30">
        <f>+C91+C92+C93+G52+G53</f>
        <v>935</v>
      </c>
      <c r="D57" s="30">
        <f>+D91+D92+D93+H52+H53</f>
        <v>831</v>
      </c>
      <c r="E57" s="26" t="s">
        <v>6</v>
      </c>
      <c r="F57" s="48">
        <f t="shared" si="3"/>
        <v>271</v>
      </c>
      <c r="G57" s="49">
        <v>152</v>
      </c>
      <c r="H57" s="53">
        <v>119</v>
      </c>
      <c r="I57" s="26" t="s">
        <v>7</v>
      </c>
      <c r="J57" s="48">
        <f t="shared" si="4"/>
        <v>635</v>
      </c>
      <c r="K57" s="62">
        <v>320</v>
      </c>
      <c r="L57" s="63">
        <v>315</v>
      </c>
    </row>
    <row r="58" spans="1:12" ht="18" customHeight="1" x14ac:dyDescent="0.15">
      <c r="A58" s="23" t="s">
        <v>144</v>
      </c>
      <c r="B58" s="27">
        <f>SUM(F54:F58)</f>
        <v>1464</v>
      </c>
      <c r="C58" s="31">
        <f>SUM(G54:G58)</f>
        <v>804</v>
      </c>
      <c r="D58" s="32">
        <f>SUM(H54:H58)</f>
        <v>660</v>
      </c>
      <c r="E58" s="26" t="s">
        <v>8</v>
      </c>
      <c r="F58" s="48">
        <f t="shared" si="3"/>
        <v>303</v>
      </c>
      <c r="G58" s="49">
        <v>168</v>
      </c>
      <c r="H58" s="53">
        <v>135</v>
      </c>
      <c r="I58" s="26" t="s">
        <v>9</v>
      </c>
      <c r="J58" s="48">
        <f t="shared" si="4"/>
        <v>539</v>
      </c>
      <c r="K58" s="62">
        <v>264</v>
      </c>
      <c r="L58" s="63">
        <v>275</v>
      </c>
    </row>
    <row r="59" spans="1:12" ht="18" customHeight="1" x14ac:dyDescent="0.15">
      <c r="A59" s="23" t="s">
        <v>145</v>
      </c>
      <c r="B59" s="27">
        <f>SUM(F59:F63)</f>
        <v>1531</v>
      </c>
      <c r="C59" s="29">
        <f>SUM(G59:G63)</f>
        <v>871</v>
      </c>
      <c r="D59" s="30">
        <f>SUM(H59:H63)</f>
        <v>660</v>
      </c>
      <c r="E59" s="26" t="s">
        <v>10</v>
      </c>
      <c r="F59" s="48">
        <f t="shared" si="3"/>
        <v>328</v>
      </c>
      <c r="G59" s="49">
        <v>190</v>
      </c>
      <c r="H59" s="53">
        <v>138</v>
      </c>
      <c r="I59" s="26" t="s">
        <v>11</v>
      </c>
      <c r="J59" s="48">
        <f t="shared" si="4"/>
        <v>637</v>
      </c>
      <c r="K59" s="62">
        <v>323</v>
      </c>
      <c r="L59" s="63">
        <v>314</v>
      </c>
    </row>
    <row r="60" spans="1:12" ht="18" customHeight="1" x14ac:dyDescent="0.15">
      <c r="A60" s="23" t="s">
        <v>146</v>
      </c>
      <c r="B60" s="27">
        <f>SUM(F64:F68)</f>
        <v>1592</v>
      </c>
      <c r="C60" s="29">
        <f>SUM(G64:G68)</f>
        <v>856</v>
      </c>
      <c r="D60" s="30">
        <f>SUM(H64:H68)</f>
        <v>736</v>
      </c>
      <c r="E60" s="26" t="s">
        <v>12</v>
      </c>
      <c r="F60" s="48">
        <f t="shared" si="3"/>
        <v>291</v>
      </c>
      <c r="G60" s="49">
        <v>171</v>
      </c>
      <c r="H60" s="53">
        <v>120</v>
      </c>
      <c r="I60" s="26" t="s">
        <v>13</v>
      </c>
      <c r="J60" s="48">
        <f t="shared" si="4"/>
        <v>675</v>
      </c>
      <c r="K60" s="62">
        <v>321</v>
      </c>
      <c r="L60" s="63">
        <v>354</v>
      </c>
    </row>
    <row r="61" spans="1:12" ht="18" customHeight="1" x14ac:dyDescent="0.15">
      <c r="A61" s="23" t="s">
        <v>147</v>
      </c>
      <c r="B61" s="27">
        <f>SUM(F69:F73)</f>
        <v>1843</v>
      </c>
      <c r="C61" s="29">
        <f>SUM(G69:G73)</f>
        <v>919</v>
      </c>
      <c r="D61" s="30">
        <f>SUM(H69:H73)</f>
        <v>924</v>
      </c>
      <c r="E61" s="26" t="s">
        <v>14</v>
      </c>
      <c r="F61" s="48">
        <f t="shared" si="3"/>
        <v>316</v>
      </c>
      <c r="G61" s="49">
        <v>175</v>
      </c>
      <c r="H61" s="53">
        <v>141</v>
      </c>
      <c r="I61" s="26" t="s">
        <v>15</v>
      </c>
      <c r="J61" s="48">
        <f t="shared" si="4"/>
        <v>680</v>
      </c>
      <c r="K61" s="62">
        <v>315</v>
      </c>
      <c r="L61" s="63">
        <v>365</v>
      </c>
    </row>
    <row r="62" spans="1:12" ht="18" customHeight="1" x14ac:dyDescent="0.15">
      <c r="A62" s="23" t="s">
        <v>148</v>
      </c>
      <c r="B62" s="27">
        <f>SUM(F74:F78)</f>
        <v>2314</v>
      </c>
      <c r="C62" s="29">
        <f>SUM(G74:G78)</f>
        <v>1170</v>
      </c>
      <c r="D62" s="30">
        <f>SUM(H74:H78)</f>
        <v>1144</v>
      </c>
      <c r="E62" s="26" t="s">
        <v>16</v>
      </c>
      <c r="F62" s="48">
        <f t="shared" si="3"/>
        <v>313</v>
      </c>
      <c r="G62" s="49">
        <v>181</v>
      </c>
      <c r="H62" s="53">
        <v>132</v>
      </c>
      <c r="I62" s="26" t="s">
        <v>17</v>
      </c>
      <c r="J62" s="48">
        <f t="shared" si="4"/>
        <v>779</v>
      </c>
      <c r="K62" s="62">
        <v>366</v>
      </c>
      <c r="L62" s="63">
        <v>413</v>
      </c>
    </row>
    <row r="63" spans="1:12" ht="18" customHeight="1" x14ac:dyDescent="0.15">
      <c r="A63" s="23" t="s">
        <v>149</v>
      </c>
      <c r="B63" s="27">
        <f>SUM(F79:F83)</f>
        <v>2946</v>
      </c>
      <c r="C63" s="29">
        <f>SUM(G79:G83)</f>
        <v>1490</v>
      </c>
      <c r="D63" s="30">
        <f>SUM(H79:H83)</f>
        <v>1456</v>
      </c>
      <c r="E63" s="26" t="s">
        <v>18</v>
      </c>
      <c r="F63" s="48">
        <f t="shared" si="3"/>
        <v>283</v>
      </c>
      <c r="G63" s="49">
        <v>154</v>
      </c>
      <c r="H63" s="53">
        <v>129</v>
      </c>
      <c r="I63" s="26" t="s">
        <v>19</v>
      </c>
      <c r="J63" s="48">
        <f t="shared" si="4"/>
        <v>816</v>
      </c>
      <c r="K63" s="62">
        <v>400</v>
      </c>
      <c r="L63" s="63">
        <v>416</v>
      </c>
    </row>
    <row r="64" spans="1:12" ht="18" customHeight="1" x14ac:dyDescent="0.15">
      <c r="A64" s="23" t="s">
        <v>150</v>
      </c>
      <c r="B64" s="27">
        <f>SUM(F84:F88)</f>
        <v>3069</v>
      </c>
      <c r="C64" s="29">
        <f>SUM(G84:G88)</f>
        <v>1597</v>
      </c>
      <c r="D64" s="30">
        <f>SUM(H84:H88)</f>
        <v>1472</v>
      </c>
      <c r="E64" s="26" t="s">
        <v>20</v>
      </c>
      <c r="F64" s="48">
        <f t="shared" si="3"/>
        <v>322</v>
      </c>
      <c r="G64" s="49">
        <v>174</v>
      </c>
      <c r="H64" s="53">
        <v>148</v>
      </c>
      <c r="I64" s="26" t="s">
        <v>21</v>
      </c>
      <c r="J64" s="48">
        <f t="shared" si="4"/>
        <v>820</v>
      </c>
      <c r="K64" s="62">
        <v>387</v>
      </c>
      <c r="L64" s="63">
        <v>433</v>
      </c>
    </row>
    <row r="65" spans="1:12" ht="18" customHeight="1" x14ac:dyDescent="0.15">
      <c r="A65" s="23" t="s">
        <v>151</v>
      </c>
      <c r="B65" s="27">
        <f>SUM(F89:F93)</f>
        <v>2715</v>
      </c>
      <c r="C65" s="29">
        <f>SUM(G89:G93)</f>
        <v>1352</v>
      </c>
      <c r="D65" s="30">
        <f>SUM(H89:H93)</f>
        <v>1363</v>
      </c>
      <c r="E65" s="26" t="s">
        <v>22</v>
      </c>
      <c r="F65" s="48">
        <f t="shared" si="3"/>
        <v>320</v>
      </c>
      <c r="G65" s="49">
        <v>169</v>
      </c>
      <c r="H65" s="53">
        <v>151</v>
      </c>
      <c r="I65" s="26" t="s">
        <v>23</v>
      </c>
      <c r="J65" s="48">
        <f t="shared" si="4"/>
        <v>939</v>
      </c>
      <c r="K65" s="62">
        <v>453</v>
      </c>
      <c r="L65" s="63">
        <v>486</v>
      </c>
    </row>
    <row r="66" spans="1:12" ht="18" customHeight="1" x14ac:dyDescent="0.15">
      <c r="A66" s="23" t="s">
        <v>152</v>
      </c>
      <c r="B66" s="27">
        <f>SUM(J52:J56)</f>
        <v>2749</v>
      </c>
      <c r="C66" s="29">
        <f>SUM(K52:K56)</f>
        <v>1388</v>
      </c>
      <c r="D66" s="30">
        <f>SUM(L52:L56)</f>
        <v>1361</v>
      </c>
      <c r="E66" s="26" t="s">
        <v>24</v>
      </c>
      <c r="F66" s="48">
        <f t="shared" si="3"/>
        <v>339</v>
      </c>
      <c r="G66" s="49">
        <v>184</v>
      </c>
      <c r="H66" s="53">
        <v>155</v>
      </c>
      <c r="I66" s="26" t="s">
        <v>25</v>
      </c>
      <c r="J66" s="48">
        <f t="shared" si="4"/>
        <v>1050</v>
      </c>
      <c r="K66" s="62">
        <v>529</v>
      </c>
      <c r="L66" s="63">
        <v>521</v>
      </c>
    </row>
    <row r="67" spans="1:12" ht="18" customHeight="1" x14ac:dyDescent="0.15">
      <c r="A67" s="23" t="s">
        <v>153</v>
      </c>
      <c r="B67" s="27">
        <f>SUM(J57:J61)</f>
        <v>3166</v>
      </c>
      <c r="C67" s="29">
        <f>SUM(K57:K61)</f>
        <v>1543</v>
      </c>
      <c r="D67" s="30">
        <f>SUM(L57:L61)</f>
        <v>1623</v>
      </c>
      <c r="E67" s="26" t="s">
        <v>26</v>
      </c>
      <c r="F67" s="48">
        <f t="shared" si="3"/>
        <v>280</v>
      </c>
      <c r="G67" s="49">
        <v>155</v>
      </c>
      <c r="H67" s="53">
        <v>125</v>
      </c>
      <c r="I67" s="26" t="s">
        <v>27</v>
      </c>
      <c r="J67" s="48">
        <f t="shared" si="4"/>
        <v>1066</v>
      </c>
      <c r="K67" s="62">
        <v>514</v>
      </c>
      <c r="L67" s="63">
        <v>552</v>
      </c>
    </row>
    <row r="68" spans="1:12" ht="18" customHeight="1" x14ac:dyDescent="0.15">
      <c r="A68" s="23" t="s">
        <v>154</v>
      </c>
      <c r="B68" s="27">
        <f>SUM(J62:J66)</f>
        <v>4404</v>
      </c>
      <c r="C68" s="29">
        <f>SUM(K62:K66)</f>
        <v>2135</v>
      </c>
      <c r="D68" s="30">
        <f>SUM(L62:L66)</f>
        <v>2269</v>
      </c>
      <c r="E68" s="26" t="s">
        <v>28</v>
      </c>
      <c r="F68" s="48">
        <f t="shared" si="3"/>
        <v>331</v>
      </c>
      <c r="G68" s="49">
        <v>174</v>
      </c>
      <c r="H68" s="53">
        <v>157</v>
      </c>
      <c r="I68" s="26" t="s">
        <v>29</v>
      </c>
      <c r="J68" s="48">
        <f t="shared" si="4"/>
        <v>917</v>
      </c>
      <c r="K68" s="62">
        <v>428</v>
      </c>
      <c r="L68" s="63">
        <v>489</v>
      </c>
    </row>
    <row r="69" spans="1:12" ht="18" customHeight="1" x14ac:dyDescent="0.15">
      <c r="A69" s="23" t="s">
        <v>155</v>
      </c>
      <c r="B69" s="27">
        <f>SUM(J67:J71)</f>
        <v>3959</v>
      </c>
      <c r="C69" s="29">
        <f>SUM(K67:K71)</f>
        <v>1817</v>
      </c>
      <c r="D69" s="30">
        <f>SUM(L67:L71)</f>
        <v>2142</v>
      </c>
      <c r="E69" s="26" t="s">
        <v>30</v>
      </c>
      <c r="F69" s="48">
        <f t="shared" si="3"/>
        <v>343</v>
      </c>
      <c r="G69" s="49">
        <v>174</v>
      </c>
      <c r="H69" s="53">
        <v>169</v>
      </c>
      <c r="I69" s="26" t="s">
        <v>31</v>
      </c>
      <c r="J69" s="48">
        <f t="shared" si="4"/>
        <v>588</v>
      </c>
      <c r="K69" s="62">
        <v>275</v>
      </c>
      <c r="L69" s="63">
        <v>313</v>
      </c>
    </row>
    <row r="70" spans="1:12" ht="18" customHeight="1" x14ac:dyDescent="0.15">
      <c r="A70" s="23" t="s">
        <v>156</v>
      </c>
      <c r="B70" s="27">
        <f>SUM(J72:J76)</f>
        <v>2781</v>
      </c>
      <c r="C70" s="29">
        <f>SUM(K72:K76)</f>
        <v>1194</v>
      </c>
      <c r="D70" s="30">
        <f>SUM(L72:L76)</f>
        <v>1587</v>
      </c>
      <c r="E70" s="26" t="s">
        <v>32</v>
      </c>
      <c r="F70" s="48">
        <f t="shared" si="3"/>
        <v>337</v>
      </c>
      <c r="G70" s="49">
        <v>182</v>
      </c>
      <c r="H70" s="53">
        <v>155</v>
      </c>
      <c r="I70" s="26" t="s">
        <v>33</v>
      </c>
      <c r="J70" s="48">
        <f t="shared" si="4"/>
        <v>636</v>
      </c>
      <c r="K70" s="62">
        <v>276</v>
      </c>
      <c r="L70" s="63">
        <v>360</v>
      </c>
    </row>
    <row r="71" spans="1:12" ht="18" customHeight="1" x14ac:dyDescent="0.15">
      <c r="A71" s="23" t="s">
        <v>157</v>
      </c>
      <c r="B71" s="27">
        <f>SUM(J77:J81)</f>
        <v>1998</v>
      </c>
      <c r="C71" s="29">
        <f>SUM(K77:K81)</f>
        <v>733</v>
      </c>
      <c r="D71" s="30">
        <f>SUM(L77:L81)</f>
        <v>1265</v>
      </c>
      <c r="E71" s="26" t="s">
        <v>34</v>
      </c>
      <c r="F71" s="48">
        <f t="shared" si="3"/>
        <v>382</v>
      </c>
      <c r="G71" s="49">
        <v>179</v>
      </c>
      <c r="H71" s="53">
        <v>203</v>
      </c>
      <c r="I71" s="26" t="s">
        <v>35</v>
      </c>
      <c r="J71" s="48">
        <f t="shared" si="4"/>
        <v>752</v>
      </c>
      <c r="K71" s="62">
        <v>324</v>
      </c>
      <c r="L71" s="63">
        <v>428</v>
      </c>
    </row>
    <row r="72" spans="1:12" ht="18" customHeight="1" x14ac:dyDescent="0.15">
      <c r="A72" s="23" t="s">
        <v>158</v>
      </c>
      <c r="B72" s="27">
        <f>SUM(J82:J86)</f>
        <v>1099</v>
      </c>
      <c r="C72" s="29">
        <f>SUM(K82:K86)</f>
        <v>301</v>
      </c>
      <c r="D72" s="30">
        <f>SUM(L82:L86)</f>
        <v>798</v>
      </c>
      <c r="E72" s="26" t="s">
        <v>36</v>
      </c>
      <c r="F72" s="48">
        <f t="shared" si="3"/>
        <v>365</v>
      </c>
      <c r="G72" s="49">
        <v>182</v>
      </c>
      <c r="H72" s="53">
        <v>183</v>
      </c>
      <c r="I72" s="26" t="s">
        <v>37</v>
      </c>
      <c r="J72" s="48">
        <f t="shared" si="4"/>
        <v>644</v>
      </c>
      <c r="K72" s="62">
        <v>286</v>
      </c>
      <c r="L72" s="63">
        <v>358</v>
      </c>
    </row>
    <row r="73" spans="1:12" ht="18" customHeight="1" x14ac:dyDescent="0.15">
      <c r="A73" s="23" t="s">
        <v>159</v>
      </c>
      <c r="B73" s="27">
        <f>SUM(J87:J91)</f>
        <v>396</v>
      </c>
      <c r="C73" s="29">
        <f>SUM(K87:K91)</f>
        <v>82</v>
      </c>
      <c r="D73" s="30">
        <f>SUM(L87:L91)</f>
        <v>314</v>
      </c>
      <c r="E73" s="26" t="s">
        <v>38</v>
      </c>
      <c r="F73" s="48">
        <f t="shared" si="3"/>
        <v>416</v>
      </c>
      <c r="G73" s="49">
        <v>202</v>
      </c>
      <c r="H73" s="53">
        <v>214</v>
      </c>
      <c r="I73" s="26" t="s">
        <v>39</v>
      </c>
      <c r="J73" s="48">
        <f t="shared" si="4"/>
        <v>626</v>
      </c>
      <c r="K73" s="62">
        <v>271</v>
      </c>
      <c r="L73" s="63">
        <v>355</v>
      </c>
    </row>
    <row r="74" spans="1:12" ht="18" customHeight="1" x14ac:dyDescent="0.15">
      <c r="A74" s="23" t="s">
        <v>132</v>
      </c>
      <c r="B74" s="27">
        <f>SUM(J92)</f>
        <v>60</v>
      </c>
      <c r="C74" s="29">
        <f>SUM(K92)</f>
        <v>10</v>
      </c>
      <c r="D74" s="30">
        <f>SUM(L92)</f>
        <v>50</v>
      </c>
      <c r="E74" s="26" t="s">
        <v>40</v>
      </c>
      <c r="F74" s="48">
        <f t="shared" si="3"/>
        <v>428</v>
      </c>
      <c r="G74" s="49">
        <v>223</v>
      </c>
      <c r="H74" s="53">
        <v>205</v>
      </c>
      <c r="I74" s="26" t="s">
        <v>41</v>
      </c>
      <c r="J74" s="48">
        <f t="shared" si="4"/>
        <v>577</v>
      </c>
      <c r="K74" s="62">
        <v>259</v>
      </c>
      <c r="L74" s="63">
        <v>318</v>
      </c>
    </row>
    <row r="75" spans="1:12" ht="18" customHeight="1" x14ac:dyDescent="0.15">
      <c r="A75" s="23"/>
      <c r="B75" s="27"/>
      <c r="C75" s="27"/>
      <c r="D75" s="28"/>
      <c r="E75" s="26" t="s">
        <v>42</v>
      </c>
      <c r="F75" s="48">
        <f t="shared" si="3"/>
        <v>420</v>
      </c>
      <c r="G75" s="49">
        <v>205</v>
      </c>
      <c r="H75" s="53">
        <v>215</v>
      </c>
      <c r="I75" s="26" t="s">
        <v>43</v>
      </c>
      <c r="J75" s="48">
        <f t="shared" si="4"/>
        <v>529</v>
      </c>
      <c r="K75" s="62">
        <v>227</v>
      </c>
      <c r="L75" s="63">
        <v>302</v>
      </c>
    </row>
    <row r="76" spans="1:12" ht="18" customHeight="1" x14ac:dyDescent="0.15">
      <c r="A76" s="33" t="s">
        <v>133</v>
      </c>
      <c r="B76" s="48">
        <f t="shared" ref="B76:B93" si="5">+C76+D76</f>
        <v>208</v>
      </c>
      <c r="C76" s="49">
        <v>108</v>
      </c>
      <c r="D76" s="49">
        <v>100</v>
      </c>
      <c r="E76" s="26" t="s">
        <v>44</v>
      </c>
      <c r="F76" s="48">
        <f t="shared" si="3"/>
        <v>425</v>
      </c>
      <c r="G76" s="49">
        <v>222</v>
      </c>
      <c r="H76" s="53">
        <v>203</v>
      </c>
      <c r="I76" s="26" t="s">
        <v>45</v>
      </c>
      <c r="J76" s="48">
        <f t="shared" si="4"/>
        <v>405</v>
      </c>
      <c r="K76" s="62">
        <v>151</v>
      </c>
      <c r="L76" s="63">
        <v>254</v>
      </c>
    </row>
    <row r="77" spans="1:12" ht="18" customHeight="1" x14ac:dyDescent="0.15">
      <c r="A77" s="33" t="s">
        <v>134</v>
      </c>
      <c r="B77" s="48">
        <f t="shared" si="5"/>
        <v>195</v>
      </c>
      <c r="C77" s="49">
        <v>92</v>
      </c>
      <c r="D77" s="50">
        <v>103</v>
      </c>
      <c r="E77" s="26" t="s">
        <v>46</v>
      </c>
      <c r="F77" s="48">
        <f t="shared" si="3"/>
        <v>467</v>
      </c>
      <c r="G77" s="49">
        <v>237</v>
      </c>
      <c r="H77" s="53">
        <v>230</v>
      </c>
      <c r="I77" s="26" t="s">
        <v>47</v>
      </c>
      <c r="J77" s="48">
        <f t="shared" si="4"/>
        <v>441</v>
      </c>
      <c r="K77" s="62">
        <v>171</v>
      </c>
      <c r="L77" s="63">
        <v>270</v>
      </c>
    </row>
    <row r="78" spans="1:12" ht="18" customHeight="1" x14ac:dyDescent="0.15">
      <c r="A78" s="33" t="s">
        <v>48</v>
      </c>
      <c r="B78" s="48">
        <f t="shared" si="5"/>
        <v>213</v>
      </c>
      <c r="C78" s="49">
        <v>106</v>
      </c>
      <c r="D78" s="49">
        <v>107</v>
      </c>
      <c r="E78" s="26" t="s">
        <v>49</v>
      </c>
      <c r="F78" s="48">
        <f t="shared" si="3"/>
        <v>574</v>
      </c>
      <c r="G78" s="49">
        <v>283</v>
      </c>
      <c r="H78" s="53">
        <v>291</v>
      </c>
      <c r="I78" s="26" t="s">
        <v>50</v>
      </c>
      <c r="J78" s="48">
        <f t="shared" si="4"/>
        <v>424</v>
      </c>
      <c r="K78" s="62">
        <v>165</v>
      </c>
      <c r="L78" s="63">
        <v>259</v>
      </c>
    </row>
    <row r="79" spans="1:12" ht="18" customHeight="1" x14ac:dyDescent="0.15">
      <c r="A79" s="33" t="s">
        <v>51</v>
      </c>
      <c r="B79" s="48">
        <f t="shared" si="5"/>
        <v>210</v>
      </c>
      <c r="C79" s="49">
        <v>128</v>
      </c>
      <c r="D79" s="49">
        <v>82</v>
      </c>
      <c r="E79" s="26" t="s">
        <v>52</v>
      </c>
      <c r="F79" s="48">
        <f t="shared" si="3"/>
        <v>535</v>
      </c>
      <c r="G79" s="49">
        <v>278</v>
      </c>
      <c r="H79" s="53">
        <v>257</v>
      </c>
      <c r="I79" s="26" t="s">
        <v>53</v>
      </c>
      <c r="J79" s="48">
        <f t="shared" si="4"/>
        <v>433</v>
      </c>
      <c r="K79" s="62">
        <v>154</v>
      </c>
      <c r="L79" s="63">
        <v>279</v>
      </c>
    </row>
    <row r="80" spans="1:12" ht="18" customHeight="1" x14ac:dyDescent="0.15">
      <c r="A80" s="33" t="s">
        <v>54</v>
      </c>
      <c r="B80" s="48">
        <f t="shared" si="5"/>
        <v>218</v>
      </c>
      <c r="C80" s="49">
        <v>110</v>
      </c>
      <c r="D80" s="49">
        <v>108</v>
      </c>
      <c r="E80" s="26" t="s">
        <v>55</v>
      </c>
      <c r="F80" s="48">
        <f t="shared" si="3"/>
        <v>552</v>
      </c>
      <c r="G80" s="49">
        <v>281</v>
      </c>
      <c r="H80" s="54">
        <v>271</v>
      </c>
      <c r="I80" s="26" t="s">
        <v>56</v>
      </c>
      <c r="J80" s="48">
        <f t="shared" si="4"/>
        <v>380</v>
      </c>
      <c r="K80" s="62">
        <v>149</v>
      </c>
      <c r="L80" s="63">
        <v>231</v>
      </c>
    </row>
    <row r="81" spans="1:12" ht="18" customHeight="1" x14ac:dyDescent="0.15">
      <c r="A81" s="33" t="s">
        <v>57</v>
      </c>
      <c r="B81" s="48">
        <f t="shared" si="5"/>
        <v>218</v>
      </c>
      <c r="C81" s="49">
        <v>123</v>
      </c>
      <c r="D81" s="49">
        <v>95</v>
      </c>
      <c r="E81" s="26" t="s">
        <v>58</v>
      </c>
      <c r="F81" s="48">
        <f t="shared" si="3"/>
        <v>615</v>
      </c>
      <c r="G81" s="49">
        <v>312</v>
      </c>
      <c r="H81" s="53">
        <v>303</v>
      </c>
      <c r="I81" s="26" t="s">
        <v>59</v>
      </c>
      <c r="J81" s="48">
        <f t="shared" si="4"/>
        <v>320</v>
      </c>
      <c r="K81" s="62">
        <v>94</v>
      </c>
      <c r="L81" s="63">
        <v>226</v>
      </c>
    </row>
    <row r="82" spans="1:12" ht="18" customHeight="1" x14ac:dyDescent="0.15">
      <c r="A82" s="33" t="s">
        <v>60</v>
      </c>
      <c r="B82" s="48">
        <f t="shared" si="5"/>
        <v>244</v>
      </c>
      <c r="C82" s="49">
        <v>151</v>
      </c>
      <c r="D82" s="49">
        <v>93</v>
      </c>
      <c r="E82" s="26" t="s">
        <v>61</v>
      </c>
      <c r="F82" s="48">
        <f t="shared" si="3"/>
        <v>622</v>
      </c>
      <c r="G82" s="49">
        <v>308</v>
      </c>
      <c r="H82" s="53">
        <v>314</v>
      </c>
      <c r="I82" s="26" t="s">
        <v>62</v>
      </c>
      <c r="J82" s="48">
        <f t="shared" si="4"/>
        <v>294</v>
      </c>
      <c r="K82" s="62">
        <v>92</v>
      </c>
      <c r="L82" s="63">
        <v>202</v>
      </c>
    </row>
    <row r="83" spans="1:12" ht="18" customHeight="1" x14ac:dyDescent="0.15">
      <c r="A83" s="33" t="s">
        <v>63</v>
      </c>
      <c r="B83" s="48">
        <f t="shared" si="5"/>
        <v>248</v>
      </c>
      <c r="C83" s="49">
        <v>127</v>
      </c>
      <c r="D83" s="49">
        <v>121</v>
      </c>
      <c r="E83" s="26" t="s">
        <v>64</v>
      </c>
      <c r="F83" s="48">
        <f t="shared" si="3"/>
        <v>622</v>
      </c>
      <c r="G83" s="49">
        <v>311</v>
      </c>
      <c r="H83" s="53">
        <v>311</v>
      </c>
      <c r="I83" s="26" t="s">
        <v>160</v>
      </c>
      <c r="J83" s="48">
        <f t="shared" si="4"/>
        <v>263</v>
      </c>
      <c r="K83" s="62">
        <v>79</v>
      </c>
      <c r="L83" s="63">
        <v>184</v>
      </c>
    </row>
    <row r="84" spans="1:12" ht="18" customHeight="1" x14ac:dyDescent="0.15">
      <c r="A84" s="33" t="s">
        <v>66</v>
      </c>
      <c r="B84" s="48">
        <f t="shared" si="5"/>
        <v>284</v>
      </c>
      <c r="C84" s="49">
        <v>138</v>
      </c>
      <c r="D84" s="49">
        <v>146</v>
      </c>
      <c r="E84" s="26" t="s">
        <v>67</v>
      </c>
      <c r="F84" s="48">
        <f t="shared" si="3"/>
        <v>628</v>
      </c>
      <c r="G84" s="49">
        <v>327</v>
      </c>
      <c r="H84" s="53">
        <v>301</v>
      </c>
      <c r="I84" s="26" t="s">
        <v>68</v>
      </c>
      <c r="J84" s="48">
        <f t="shared" si="4"/>
        <v>210</v>
      </c>
      <c r="K84" s="62">
        <v>60</v>
      </c>
      <c r="L84" s="63">
        <v>150</v>
      </c>
    </row>
    <row r="85" spans="1:12" ht="18" customHeight="1" x14ac:dyDescent="0.15">
      <c r="A85" s="33" t="s">
        <v>69</v>
      </c>
      <c r="B85" s="48">
        <f t="shared" si="5"/>
        <v>286</v>
      </c>
      <c r="C85" s="49">
        <v>154</v>
      </c>
      <c r="D85" s="51">
        <v>132</v>
      </c>
      <c r="E85" s="26" t="s">
        <v>70</v>
      </c>
      <c r="F85" s="48">
        <f t="shared" si="3"/>
        <v>630</v>
      </c>
      <c r="G85" s="49">
        <v>307</v>
      </c>
      <c r="H85" s="53">
        <v>323</v>
      </c>
      <c r="I85" s="26" t="s">
        <v>71</v>
      </c>
      <c r="J85" s="48">
        <f t="shared" si="4"/>
        <v>183</v>
      </c>
      <c r="K85" s="62">
        <v>38</v>
      </c>
      <c r="L85" s="63">
        <v>145</v>
      </c>
    </row>
    <row r="86" spans="1:12" ht="18" customHeight="1" x14ac:dyDescent="0.15">
      <c r="A86" s="33" t="s">
        <v>72</v>
      </c>
      <c r="B86" s="48">
        <f t="shared" si="5"/>
        <v>306</v>
      </c>
      <c r="C86" s="49">
        <v>158</v>
      </c>
      <c r="D86" s="49">
        <v>148</v>
      </c>
      <c r="E86" s="26" t="s">
        <v>73</v>
      </c>
      <c r="F86" s="48">
        <f t="shared" si="3"/>
        <v>611</v>
      </c>
      <c r="G86" s="49">
        <v>328</v>
      </c>
      <c r="H86" s="53">
        <v>283</v>
      </c>
      <c r="I86" s="26" t="s">
        <v>74</v>
      </c>
      <c r="J86" s="48">
        <f t="shared" si="4"/>
        <v>149</v>
      </c>
      <c r="K86" s="62">
        <v>32</v>
      </c>
      <c r="L86" s="63">
        <v>117</v>
      </c>
    </row>
    <row r="87" spans="1:12" ht="18" customHeight="1" x14ac:dyDescent="0.15">
      <c r="A87" s="33" t="s">
        <v>75</v>
      </c>
      <c r="B87" s="48">
        <f t="shared" si="5"/>
        <v>318</v>
      </c>
      <c r="C87" s="49">
        <v>157</v>
      </c>
      <c r="D87" s="49">
        <v>161</v>
      </c>
      <c r="E87" s="26" t="s">
        <v>76</v>
      </c>
      <c r="F87" s="48">
        <f t="shared" si="3"/>
        <v>610</v>
      </c>
      <c r="G87" s="49">
        <v>341</v>
      </c>
      <c r="H87" s="53">
        <v>269</v>
      </c>
      <c r="I87" s="26" t="s">
        <v>77</v>
      </c>
      <c r="J87" s="48">
        <f t="shared" si="4"/>
        <v>123</v>
      </c>
      <c r="K87" s="62">
        <v>34</v>
      </c>
      <c r="L87" s="63">
        <v>89</v>
      </c>
    </row>
    <row r="88" spans="1:12" ht="18" customHeight="1" x14ac:dyDescent="0.15">
      <c r="A88" s="33" t="s">
        <v>78</v>
      </c>
      <c r="B88" s="48">
        <f t="shared" si="5"/>
        <v>334</v>
      </c>
      <c r="C88" s="49">
        <v>178</v>
      </c>
      <c r="D88" s="49">
        <v>156</v>
      </c>
      <c r="E88" s="26" t="s">
        <v>79</v>
      </c>
      <c r="F88" s="48">
        <f t="shared" si="3"/>
        <v>590</v>
      </c>
      <c r="G88" s="49">
        <v>294</v>
      </c>
      <c r="H88" s="53">
        <v>296</v>
      </c>
      <c r="I88" s="26" t="s">
        <v>80</v>
      </c>
      <c r="J88" s="48">
        <f t="shared" si="4"/>
        <v>90</v>
      </c>
      <c r="K88" s="62">
        <v>20</v>
      </c>
      <c r="L88" s="63">
        <v>70</v>
      </c>
    </row>
    <row r="89" spans="1:12" ht="18" customHeight="1" x14ac:dyDescent="0.15">
      <c r="A89" s="33" t="s">
        <v>81</v>
      </c>
      <c r="B89" s="48">
        <f t="shared" si="5"/>
        <v>356</v>
      </c>
      <c r="C89" s="49">
        <v>194</v>
      </c>
      <c r="D89" s="49">
        <v>162</v>
      </c>
      <c r="E89" s="26" t="s">
        <v>82</v>
      </c>
      <c r="F89" s="48">
        <f t="shared" si="3"/>
        <v>603</v>
      </c>
      <c r="G89" s="49">
        <v>314</v>
      </c>
      <c r="H89" s="53">
        <v>289</v>
      </c>
      <c r="I89" s="26" t="s">
        <v>83</v>
      </c>
      <c r="J89" s="48">
        <f t="shared" si="4"/>
        <v>82</v>
      </c>
      <c r="K89" s="62">
        <v>15</v>
      </c>
      <c r="L89" s="63">
        <v>67</v>
      </c>
    </row>
    <row r="90" spans="1:12" ht="18" customHeight="1" x14ac:dyDescent="0.15">
      <c r="A90" s="33" t="s">
        <v>84</v>
      </c>
      <c r="B90" s="48">
        <f t="shared" si="5"/>
        <v>324</v>
      </c>
      <c r="C90" s="49">
        <v>171</v>
      </c>
      <c r="D90" s="49">
        <v>153</v>
      </c>
      <c r="E90" s="26" t="s">
        <v>85</v>
      </c>
      <c r="F90" s="48">
        <f t="shared" si="3"/>
        <v>537</v>
      </c>
      <c r="G90" s="49">
        <v>255</v>
      </c>
      <c r="H90" s="53">
        <v>282</v>
      </c>
      <c r="I90" s="26" t="s">
        <v>86</v>
      </c>
      <c r="J90" s="48">
        <f t="shared" si="4"/>
        <v>56</v>
      </c>
      <c r="K90" s="62">
        <v>5</v>
      </c>
      <c r="L90" s="63">
        <v>51</v>
      </c>
    </row>
    <row r="91" spans="1:12" ht="18" customHeight="1" x14ac:dyDescent="0.15">
      <c r="A91" s="33" t="s">
        <v>87</v>
      </c>
      <c r="B91" s="48">
        <f t="shared" si="5"/>
        <v>368</v>
      </c>
      <c r="C91" s="49">
        <v>189</v>
      </c>
      <c r="D91" s="52">
        <v>179</v>
      </c>
      <c r="E91" s="26" t="s">
        <v>88</v>
      </c>
      <c r="F91" s="48">
        <f t="shared" si="3"/>
        <v>482</v>
      </c>
      <c r="G91" s="49">
        <v>233</v>
      </c>
      <c r="H91" s="53">
        <v>249</v>
      </c>
      <c r="I91" s="26" t="s">
        <v>89</v>
      </c>
      <c r="J91" s="48">
        <f t="shared" si="4"/>
        <v>45</v>
      </c>
      <c r="K91" s="62">
        <v>8</v>
      </c>
      <c r="L91" s="63">
        <v>37</v>
      </c>
    </row>
    <row r="92" spans="1:12" ht="18" customHeight="1" x14ac:dyDescent="0.15">
      <c r="A92" s="33" t="s">
        <v>90</v>
      </c>
      <c r="B92" s="48">
        <f t="shared" si="5"/>
        <v>397</v>
      </c>
      <c r="C92" s="49">
        <v>235</v>
      </c>
      <c r="D92" s="52">
        <v>162</v>
      </c>
      <c r="E92" s="26" t="s">
        <v>91</v>
      </c>
      <c r="F92" s="48">
        <f t="shared" si="3"/>
        <v>565</v>
      </c>
      <c r="G92" s="49">
        <v>293</v>
      </c>
      <c r="H92" s="53">
        <v>272</v>
      </c>
      <c r="I92" s="26" t="s">
        <v>132</v>
      </c>
      <c r="J92" s="48">
        <f t="shared" si="4"/>
        <v>60</v>
      </c>
      <c r="K92" s="62">
        <v>10</v>
      </c>
      <c r="L92" s="63">
        <v>50</v>
      </c>
    </row>
    <row r="93" spans="1:12" ht="18" customHeight="1" x14ac:dyDescent="0.15">
      <c r="A93" s="33" t="s">
        <v>92</v>
      </c>
      <c r="B93" s="48">
        <f t="shared" si="5"/>
        <v>367</v>
      </c>
      <c r="C93" s="49">
        <v>202</v>
      </c>
      <c r="D93" s="52">
        <v>165</v>
      </c>
      <c r="E93" s="26" t="s">
        <v>93</v>
      </c>
      <c r="F93" s="48">
        <f t="shared" si="3"/>
        <v>528</v>
      </c>
      <c r="G93" s="49">
        <v>257</v>
      </c>
      <c r="H93" s="53">
        <v>271</v>
      </c>
      <c r="I93" s="34"/>
      <c r="J93" s="55"/>
      <c r="K93" s="82"/>
      <c r="L93" s="82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5"/>
      <c r="B95" s="16"/>
      <c r="C95" s="16"/>
      <c r="D95" s="16"/>
      <c r="E95" s="35"/>
      <c r="F95" s="16"/>
      <c r="G95" s="16"/>
      <c r="H95" s="16"/>
      <c r="I95" s="35"/>
      <c r="J95" s="16"/>
      <c r="K95" s="16"/>
      <c r="L95" s="16"/>
    </row>
    <row r="96" spans="1:12" ht="18" customHeight="1" x14ac:dyDescent="0.15">
      <c r="A96" s="36"/>
      <c r="B96" s="87"/>
      <c r="C96" s="87"/>
      <c r="D96" s="37"/>
      <c r="E96" s="38"/>
      <c r="F96" s="37"/>
      <c r="G96" s="37"/>
      <c r="H96" s="37"/>
      <c r="I96" s="38"/>
      <c r="J96" s="88" t="str">
        <f>I2</f>
        <v>令和5年8月1日現在</v>
      </c>
      <c r="K96" s="89"/>
      <c r="L96" s="89"/>
    </row>
    <row r="97" spans="1:12" ht="18" customHeight="1" x14ac:dyDescent="0.15">
      <c r="A97" s="39"/>
      <c r="B97" s="40"/>
      <c r="C97" s="41"/>
      <c r="D97" s="37"/>
      <c r="E97" s="38"/>
      <c r="F97" s="37"/>
      <c r="G97" s="37"/>
      <c r="H97" s="37"/>
      <c r="I97" s="35"/>
      <c r="J97" s="42"/>
      <c r="K97" s="42"/>
      <c r="L97" s="43" t="s">
        <v>130</v>
      </c>
    </row>
    <row r="98" spans="1:12" ht="18" customHeight="1" x14ac:dyDescent="0.15">
      <c r="A98" s="44" t="s">
        <v>94</v>
      </c>
      <c r="B98" s="44" t="s">
        <v>95</v>
      </c>
      <c r="C98" s="44" t="s">
        <v>96</v>
      </c>
      <c r="D98" s="45" t="s">
        <v>97</v>
      </c>
      <c r="E98" s="34" t="s">
        <v>98</v>
      </c>
      <c r="F98" s="23" t="s">
        <v>95</v>
      </c>
      <c r="G98" s="23" t="s">
        <v>96</v>
      </c>
      <c r="H98" s="46" t="s">
        <v>97</v>
      </c>
      <c r="I98" s="34" t="s">
        <v>98</v>
      </c>
      <c r="J98" s="23" t="s">
        <v>95</v>
      </c>
      <c r="K98" s="23" t="s">
        <v>96</v>
      </c>
      <c r="L98" s="23" t="s">
        <v>97</v>
      </c>
    </row>
    <row r="99" spans="1:12" ht="18" customHeight="1" x14ac:dyDescent="0.15">
      <c r="A99" s="23" t="s">
        <v>99</v>
      </c>
      <c r="B99" s="56">
        <f>SUM(B101:B121)</f>
        <v>560</v>
      </c>
      <c r="C99" s="57">
        <f>SUM(C101:C121)</f>
        <v>186</v>
      </c>
      <c r="D99" s="56">
        <f>SUM(D101:D121)</f>
        <v>374</v>
      </c>
      <c r="E99" s="26" t="s">
        <v>131</v>
      </c>
      <c r="F99" s="48">
        <f t="shared" ref="F99:F140" si="6">+G99+H99</f>
        <v>2</v>
      </c>
      <c r="G99" s="49">
        <v>1</v>
      </c>
      <c r="H99" s="53">
        <v>1</v>
      </c>
      <c r="I99" s="26" t="s">
        <v>137</v>
      </c>
      <c r="J99" s="48">
        <f t="shared" ref="J99:J139" si="7">+K99+L99</f>
        <v>4</v>
      </c>
      <c r="K99" s="49">
        <v>1</v>
      </c>
      <c r="L99" s="49">
        <v>3</v>
      </c>
    </row>
    <row r="100" spans="1:12" ht="18" customHeight="1" x14ac:dyDescent="0.15">
      <c r="A100" s="23"/>
      <c r="B100" s="48"/>
      <c r="C100" s="48"/>
      <c r="D100" s="47"/>
      <c r="E100" s="26" t="s">
        <v>138</v>
      </c>
      <c r="F100" s="48">
        <f t="shared" si="6"/>
        <v>6</v>
      </c>
      <c r="G100" s="49">
        <v>2</v>
      </c>
      <c r="H100" s="53">
        <v>4</v>
      </c>
      <c r="I100" s="26" t="s">
        <v>139</v>
      </c>
      <c r="J100" s="48">
        <f t="shared" si="7"/>
        <v>7</v>
      </c>
      <c r="K100" s="49">
        <v>0</v>
      </c>
      <c r="L100" s="49">
        <v>7</v>
      </c>
    </row>
    <row r="101" spans="1:12" ht="18" customHeight="1" x14ac:dyDescent="0.15">
      <c r="A101" s="23" t="s">
        <v>140</v>
      </c>
      <c r="B101" s="47">
        <f>SUM(B123:B127)</f>
        <v>5</v>
      </c>
      <c r="C101" s="48">
        <f>SUM(C123:C127)</f>
        <v>3</v>
      </c>
      <c r="D101" s="47">
        <f>SUM(D123:D127)</f>
        <v>2</v>
      </c>
      <c r="E101" s="26" t="s">
        <v>0</v>
      </c>
      <c r="F101" s="48">
        <f t="shared" si="6"/>
        <v>4</v>
      </c>
      <c r="G101" s="49">
        <v>2</v>
      </c>
      <c r="H101" s="53">
        <v>2</v>
      </c>
      <c r="I101" s="26" t="s">
        <v>1</v>
      </c>
      <c r="J101" s="48">
        <f t="shared" si="7"/>
        <v>4</v>
      </c>
      <c r="K101" s="49">
        <v>0</v>
      </c>
      <c r="L101" s="49">
        <v>4</v>
      </c>
    </row>
    <row r="102" spans="1:12" ht="18" customHeight="1" x14ac:dyDescent="0.15">
      <c r="A102" s="23" t="s">
        <v>141</v>
      </c>
      <c r="B102" s="48">
        <f>SUM(B128:B132)</f>
        <v>6</v>
      </c>
      <c r="C102" s="48">
        <f>SUM(C128:C132)</f>
        <v>2</v>
      </c>
      <c r="D102" s="48">
        <f>SUM(D128:D132)</f>
        <v>4</v>
      </c>
      <c r="E102" s="26" t="s">
        <v>2</v>
      </c>
      <c r="F102" s="48">
        <f t="shared" si="6"/>
        <v>15</v>
      </c>
      <c r="G102" s="49">
        <v>2</v>
      </c>
      <c r="H102" s="54">
        <v>13</v>
      </c>
      <c r="I102" s="26" t="s">
        <v>3</v>
      </c>
      <c r="J102" s="48">
        <f t="shared" si="7"/>
        <v>9</v>
      </c>
      <c r="K102" s="49">
        <v>1</v>
      </c>
      <c r="L102" s="49">
        <v>8</v>
      </c>
    </row>
    <row r="103" spans="1:12" ht="18" customHeight="1" x14ac:dyDescent="0.15">
      <c r="A103" s="23" t="s">
        <v>142</v>
      </c>
      <c r="B103" s="48">
        <f>SUM(B133:B137)</f>
        <v>7</v>
      </c>
      <c r="C103" s="48">
        <f>SUM(C133:C137)</f>
        <v>3</v>
      </c>
      <c r="D103" s="48">
        <f>SUM(D133:D137)</f>
        <v>4</v>
      </c>
      <c r="E103" s="26" t="s">
        <v>4</v>
      </c>
      <c r="F103" s="48">
        <f t="shared" si="6"/>
        <v>12</v>
      </c>
      <c r="G103" s="49">
        <v>8</v>
      </c>
      <c r="H103" s="53">
        <v>4</v>
      </c>
      <c r="I103" s="26" t="s">
        <v>5</v>
      </c>
      <c r="J103" s="48">
        <f t="shared" si="7"/>
        <v>2</v>
      </c>
      <c r="K103" s="49">
        <v>1</v>
      </c>
      <c r="L103" s="49">
        <v>1</v>
      </c>
    </row>
    <row r="104" spans="1:12" ht="18" customHeight="1" x14ac:dyDescent="0.15">
      <c r="A104" s="23" t="s">
        <v>143</v>
      </c>
      <c r="B104" s="48">
        <f>SUM(B138+B139+B140+F99+F100)</f>
        <v>13</v>
      </c>
      <c r="C104" s="48">
        <f>SUM(C138+C139+C140+G99+G100)</f>
        <v>6</v>
      </c>
      <c r="D104" s="48">
        <f>SUM(D138+D139+D140+H99+H100)</f>
        <v>7</v>
      </c>
      <c r="E104" s="26" t="s">
        <v>6</v>
      </c>
      <c r="F104" s="48">
        <f t="shared" si="6"/>
        <v>25</v>
      </c>
      <c r="G104" s="49">
        <v>11</v>
      </c>
      <c r="H104" s="53">
        <v>14</v>
      </c>
      <c r="I104" s="26" t="s">
        <v>7</v>
      </c>
      <c r="J104" s="48">
        <f t="shared" si="7"/>
        <v>4</v>
      </c>
      <c r="K104" s="49">
        <v>0</v>
      </c>
      <c r="L104" s="49">
        <v>4</v>
      </c>
    </row>
    <row r="105" spans="1:12" ht="18" customHeight="1" x14ac:dyDescent="0.15">
      <c r="A105" s="23" t="s">
        <v>144</v>
      </c>
      <c r="B105" s="48">
        <f>SUM(F101:F105)</f>
        <v>80</v>
      </c>
      <c r="C105" s="58">
        <f>SUM(G101:G105)</f>
        <v>33</v>
      </c>
      <c r="D105" s="48">
        <f>SUM(H101:H105)</f>
        <v>47</v>
      </c>
      <c r="E105" s="26" t="s">
        <v>8</v>
      </c>
      <c r="F105" s="48">
        <f t="shared" si="6"/>
        <v>24</v>
      </c>
      <c r="G105" s="49">
        <v>10</v>
      </c>
      <c r="H105" s="54">
        <v>14</v>
      </c>
      <c r="I105" s="26" t="s">
        <v>9</v>
      </c>
      <c r="J105" s="48">
        <f t="shared" si="7"/>
        <v>2</v>
      </c>
      <c r="K105" s="49">
        <v>2</v>
      </c>
      <c r="L105" s="49">
        <v>0</v>
      </c>
    </row>
    <row r="106" spans="1:12" ht="18" customHeight="1" x14ac:dyDescent="0.15">
      <c r="A106" s="23" t="s">
        <v>145</v>
      </c>
      <c r="B106" s="48">
        <f>SUM(F106:F110)</f>
        <v>110</v>
      </c>
      <c r="C106" s="48">
        <f>SUM(G106:G110)</f>
        <v>50</v>
      </c>
      <c r="D106" s="48">
        <f>SUM(H106:H110)</f>
        <v>60</v>
      </c>
      <c r="E106" s="26" t="s">
        <v>10</v>
      </c>
      <c r="F106" s="48">
        <f t="shared" si="6"/>
        <v>22</v>
      </c>
      <c r="G106" s="49">
        <v>9</v>
      </c>
      <c r="H106" s="53">
        <v>13</v>
      </c>
      <c r="I106" s="26" t="s">
        <v>11</v>
      </c>
      <c r="J106" s="48">
        <f t="shared" si="7"/>
        <v>4</v>
      </c>
      <c r="K106" s="49">
        <v>1</v>
      </c>
      <c r="L106" s="49">
        <v>3</v>
      </c>
    </row>
    <row r="107" spans="1:12" ht="18" customHeight="1" x14ac:dyDescent="0.15">
      <c r="A107" s="23" t="s">
        <v>146</v>
      </c>
      <c r="B107" s="48">
        <f>SUM(F111:F115)</f>
        <v>62</v>
      </c>
      <c r="C107" s="48">
        <f>SUM(G111:G115)</f>
        <v>28</v>
      </c>
      <c r="D107" s="48">
        <f>SUM(H111:H115)</f>
        <v>34</v>
      </c>
      <c r="E107" s="26" t="s">
        <v>12</v>
      </c>
      <c r="F107" s="48">
        <f t="shared" si="6"/>
        <v>19</v>
      </c>
      <c r="G107" s="49">
        <v>6</v>
      </c>
      <c r="H107" s="53">
        <v>13</v>
      </c>
      <c r="I107" s="26" t="s">
        <v>13</v>
      </c>
      <c r="J107" s="48">
        <f t="shared" si="7"/>
        <v>7</v>
      </c>
      <c r="K107" s="49">
        <v>2</v>
      </c>
      <c r="L107" s="49">
        <v>5</v>
      </c>
    </row>
    <row r="108" spans="1:12" ht="18" customHeight="1" x14ac:dyDescent="0.15">
      <c r="A108" s="23" t="s">
        <v>147</v>
      </c>
      <c r="B108" s="48">
        <f>SUM(F116:F120)</f>
        <v>31</v>
      </c>
      <c r="C108" s="48">
        <f>SUM(G116:G120)</f>
        <v>14</v>
      </c>
      <c r="D108" s="48">
        <f>SUM(H116:H120)</f>
        <v>17</v>
      </c>
      <c r="E108" s="26" t="s">
        <v>14</v>
      </c>
      <c r="F108" s="48">
        <f t="shared" si="6"/>
        <v>31</v>
      </c>
      <c r="G108" s="49">
        <v>17</v>
      </c>
      <c r="H108" s="53">
        <v>14</v>
      </c>
      <c r="I108" s="26" t="s">
        <v>15</v>
      </c>
      <c r="J108" s="48">
        <f t="shared" si="7"/>
        <v>0</v>
      </c>
      <c r="K108" s="49">
        <v>0</v>
      </c>
      <c r="L108" s="49">
        <v>0</v>
      </c>
    </row>
    <row r="109" spans="1:12" ht="18" customHeight="1" x14ac:dyDescent="0.15">
      <c r="A109" s="23" t="s">
        <v>148</v>
      </c>
      <c r="B109" s="48">
        <f>SUM(F121:F125)</f>
        <v>48</v>
      </c>
      <c r="C109" s="48">
        <f>SUM(G121:G125)</f>
        <v>9</v>
      </c>
      <c r="D109" s="47">
        <f>SUM(H121:H125)</f>
        <v>39</v>
      </c>
      <c r="E109" s="26" t="s">
        <v>16</v>
      </c>
      <c r="F109" s="48">
        <f t="shared" si="6"/>
        <v>23</v>
      </c>
      <c r="G109" s="49">
        <v>12</v>
      </c>
      <c r="H109" s="53">
        <v>11</v>
      </c>
      <c r="I109" s="26" t="s">
        <v>17</v>
      </c>
      <c r="J109" s="48">
        <f t="shared" si="7"/>
        <v>4</v>
      </c>
      <c r="K109" s="49">
        <v>2</v>
      </c>
      <c r="L109" s="49">
        <v>2</v>
      </c>
    </row>
    <row r="110" spans="1:12" ht="18" customHeight="1" x14ac:dyDescent="0.15">
      <c r="A110" s="23" t="s">
        <v>149</v>
      </c>
      <c r="B110" s="48">
        <f>SUM(F126:F130)</f>
        <v>44</v>
      </c>
      <c r="C110" s="48">
        <f>SUM(G126:G130)</f>
        <v>7</v>
      </c>
      <c r="D110" s="47">
        <f>SUM(H126:H130)</f>
        <v>37</v>
      </c>
      <c r="E110" s="26" t="s">
        <v>18</v>
      </c>
      <c r="F110" s="48">
        <f t="shared" si="6"/>
        <v>15</v>
      </c>
      <c r="G110" s="49">
        <v>6</v>
      </c>
      <c r="H110" s="53">
        <v>9</v>
      </c>
      <c r="I110" s="26" t="s">
        <v>19</v>
      </c>
      <c r="J110" s="48">
        <f t="shared" si="7"/>
        <v>5</v>
      </c>
      <c r="K110" s="49">
        <v>1</v>
      </c>
      <c r="L110" s="49">
        <v>4</v>
      </c>
    </row>
    <row r="111" spans="1:12" ht="18" customHeight="1" x14ac:dyDescent="0.15">
      <c r="A111" s="23" t="s">
        <v>150</v>
      </c>
      <c r="B111" s="48">
        <f>SUM(F131:F135)</f>
        <v>38</v>
      </c>
      <c r="C111" s="48">
        <f>SUM(G131:G135)</f>
        <v>4</v>
      </c>
      <c r="D111" s="47">
        <f>SUM(H131:H135)</f>
        <v>34</v>
      </c>
      <c r="E111" s="26" t="s">
        <v>20</v>
      </c>
      <c r="F111" s="48">
        <f t="shared" si="6"/>
        <v>16</v>
      </c>
      <c r="G111" s="49">
        <v>8</v>
      </c>
      <c r="H111" s="53">
        <v>8</v>
      </c>
      <c r="I111" s="26" t="s">
        <v>21</v>
      </c>
      <c r="J111" s="48">
        <f t="shared" si="7"/>
        <v>1</v>
      </c>
      <c r="K111" s="49">
        <v>0</v>
      </c>
      <c r="L111" s="49">
        <v>1</v>
      </c>
    </row>
    <row r="112" spans="1:12" ht="18" customHeight="1" x14ac:dyDescent="0.15">
      <c r="A112" s="23" t="s">
        <v>151</v>
      </c>
      <c r="B112" s="48">
        <f>SUM(F136:F140)</f>
        <v>40</v>
      </c>
      <c r="C112" s="48">
        <f>SUM(G136:G140)</f>
        <v>8</v>
      </c>
      <c r="D112" s="47">
        <f>SUM(H136:H140)</f>
        <v>32</v>
      </c>
      <c r="E112" s="26" t="s">
        <v>22</v>
      </c>
      <c r="F112" s="48">
        <f t="shared" si="6"/>
        <v>16</v>
      </c>
      <c r="G112" s="49">
        <v>7</v>
      </c>
      <c r="H112" s="53">
        <v>9</v>
      </c>
      <c r="I112" s="26" t="s">
        <v>23</v>
      </c>
      <c r="J112" s="48">
        <f t="shared" si="7"/>
        <v>5</v>
      </c>
      <c r="K112" s="49">
        <v>2</v>
      </c>
      <c r="L112" s="49">
        <v>3</v>
      </c>
    </row>
    <row r="113" spans="1:12" ht="18" customHeight="1" x14ac:dyDescent="0.15">
      <c r="A113" s="23" t="s">
        <v>152</v>
      </c>
      <c r="B113" s="48">
        <f>SUM(J99:J103)</f>
        <v>26</v>
      </c>
      <c r="C113" s="48">
        <f>SUM(K99:K103)</f>
        <v>3</v>
      </c>
      <c r="D113" s="47">
        <f>SUM(L99:L103)</f>
        <v>23</v>
      </c>
      <c r="E113" s="26" t="s">
        <v>24</v>
      </c>
      <c r="F113" s="48">
        <f t="shared" si="6"/>
        <v>9</v>
      </c>
      <c r="G113" s="49">
        <v>4</v>
      </c>
      <c r="H113" s="53">
        <v>5</v>
      </c>
      <c r="I113" s="26" t="s">
        <v>25</v>
      </c>
      <c r="J113" s="48">
        <f t="shared" si="7"/>
        <v>1</v>
      </c>
      <c r="K113" s="49">
        <v>0</v>
      </c>
      <c r="L113" s="49">
        <v>1</v>
      </c>
    </row>
    <row r="114" spans="1:12" ht="18" customHeight="1" x14ac:dyDescent="0.15">
      <c r="A114" s="23" t="s">
        <v>153</v>
      </c>
      <c r="B114" s="48">
        <f>SUM(J104:J108)</f>
        <v>17</v>
      </c>
      <c r="C114" s="48">
        <f>SUM(K104:K108)</f>
        <v>5</v>
      </c>
      <c r="D114" s="47">
        <f>SUM(L104:L108)</f>
        <v>12</v>
      </c>
      <c r="E114" s="26" t="s">
        <v>26</v>
      </c>
      <c r="F114" s="48">
        <f t="shared" si="6"/>
        <v>9</v>
      </c>
      <c r="G114" s="49">
        <v>4</v>
      </c>
      <c r="H114" s="53">
        <v>5</v>
      </c>
      <c r="I114" s="26" t="s">
        <v>27</v>
      </c>
      <c r="J114" s="48">
        <f t="shared" si="7"/>
        <v>3</v>
      </c>
      <c r="K114" s="49">
        <v>1</v>
      </c>
      <c r="L114" s="49">
        <v>2</v>
      </c>
    </row>
    <row r="115" spans="1:12" ht="18" customHeight="1" x14ac:dyDescent="0.15">
      <c r="A115" s="23" t="s">
        <v>154</v>
      </c>
      <c r="B115" s="48">
        <f>SUM(J109:J113)</f>
        <v>16</v>
      </c>
      <c r="C115" s="48">
        <f>SUM(K109:K113)</f>
        <v>5</v>
      </c>
      <c r="D115" s="47">
        <f>SUM(L109:L113)</f>
        <v>11</v>
      </c>
      <c r="E115" s="26" t="s">
        <v>28</v>
      </c>
      <c r="F115" s="48">
        <f t="shared" si="6"/>
        <v>12</v>
      </c>
      <c r="G115" s="49">
        <v>5</v>
      </c>
      <c r="H115" s="54">
        <v>7</v>
      </c>
      <c r="I115" s="26" t="s">
        <v>29</v>
      </c>
      <c r="J115" s="48">
        <f t="shared" si="7"/>
        <v>3</v>
      </c>
      <c r="K115" s="49">
        <v>3</v>
      </c>
      <c r="L115" s="49">
        <v>0</v>
      </c>
    </row>
    <row r="116" spans="1:12" ht="18" customHeight="1" x14ac:dyDescent="0.15">
      <c r="A116" s="23" t="s">
        <v>155</v>
      </c>
      <c r="B116" s="48">
        <f>SUM(J114:J118)</f>
        <v>9</v>
      </c>
      <c r="C116" s="48">
        <f>SUM(K114:K118)</f>
        <v>4</v>
      </c>
      <c r="D116" s="47">
        <f>SUM(L114:L118)</f>
        <v>5</v>
      </c>
      <c r="E116" s="26" t="s">
        <v>30</v>
      </c>
      <c r="F116" s="48">
        <f t="shared" si="6"/>
        <v>3</v>
      </c>
      <c r="G116" s="49">
        <v>1</v>
      </c>
      <c r="H116" s="53">
        <v>2</v>
      </c>
      <c r="I116" s="26" t="s">
        <v>31</v>
      </c>
      <c r="J116" s="48">
        <f t="shared" si="7"/>
        <v>0</v>
      </c>
      <c r="K116" s="49">
        <v>0</v>
      </c>
      <c r="L116" s="49">
        <v>0</v>
      </c>
    </row>
    <row r="117" spans="1:12" ht="18" customHeight="1" x14ac:dyDescent="0.15">
      <c r="A117" s="23" t="s">
        <v>156</v>
      </c>
      <c r="B117" s="48">
        <f>SUM(J119:J123)</f>
        <v>5</v>
      </c>
      <c r="C117" s="48">
        <f>SUM(K119:K123)</f>
        <v>2</v>
      </c>
      <c r="D117" s="47">
        <f>SUM(L119:L123)</f>
        <v>3</v>
      </c>
      <c r="E117" s="26" t="s">
        <v>32</v>
      </c>
      <c r="F117" s="48">
        <f t="shared" si="6"/>
        <v>6</v>
      </c>
      <c r="G117" s="49">
        <v>3</v>
      </c>
      <c r="H117" s="53">
        <v>3</v>
      </c>
      <c r="I117" s="26" t="s">
        <v>33</v>
      </c>
      <c r="J117" s="48">
        <f t="shared" si="7"/>
        <v>1</v>
      </c>
      <c r="K117" s="49">
        <v>0</v>
      </c>
      <c r="L117" s="49">
        <v>1</v>
      </c>
    </row>
    <row r="118" spans="1:12" ht="18" customHeight="1" x14ac:dyDescent="0.15">
      <c r="A118" s="23" t="s">
        <v>157</v>
      </c>
      <c r="B118" s="48">
        <f>SUM(J124:J128)</f>
        <v>2</v>
      </c>
      <c r="C118" s="48">
        <f>SUM(K124:K128)</f>
        <v>0</v>
      </c>
      <c r="D118" s="48">
        <f>SUM(L124:L128)</f>
        <v>2</v>
      </c>
      <c r="E118" s="26" t="s">
        <v>34</v>
      </c>
      <c r="F118" s="48">
        <f t="shared" si="6"/>
        <v>7</v>
      </c>
      <c r="G118" s="49">
        <v>4</v>
      </c>
      <c r="H118" s="53">
        <v>3</v>
      </c>
      <c r="I118" s="26" t="s">
        <v>35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158</v>
      </c>
      <c r="B119" s="48">
        <f>SUM(J129:J133)</f>
        <v>1</v>
      </c>
      <c r="C119" s="48">
        <f>SUM(K129:K133)</f>
        <v>0</v>
      </c>
      <c r="D119" s="47">
        <f>SUM(L129:L133)</f>
        <v>1</v>
      </c>
      <c r="E119" s="26" t="s">
        <v>36</v>
      </c>
      <c r="F119" s="48">
        <f t="shared" si="6"/>
        <v>10</v>
      </c>
      <c r="G119" s="49">
        <v>5</v>
      </c>
      <c r="H119" s="53">
        <v>5</v>
      </c>
      <c r="I119" s="26" t="s">
        <v>37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159</v>
      </c>
      <c r="B120" s="48">
        <f>SUM(J134:J138)</f>
        <v>0</v>
      </c>
      <c r="C120" s="48">
        <f>SUM(K134:K138)</f>
        <v>0</v>
      </c>
      <c r="D120" s="47">
        <f>SUM(L134:L138)</f>
        <v>0</v>
      </c>
      <c r="E120" s="26" t="s">
        <v>38</v>
      </c>
      <c r="F120" s="48">
        <f t="shared" si="6"/>
        <v>5</v>
      </c>
      <c r="G120" s="49">
        <v>1</v>
      </c>
      <c r="H120" s="53">
        <v>4</v>
      </c>
      <c r="I120" s="26" t="s">
        <v>39</v>
      </c>
      <c r="J120" s="48">
        <f t="shared" si="7"/>
        <v>3</v>
      </c>
      <c r="K120" s="49">
        <v>2</v>
      </c>
      <c r="L120" s="49">
        <v>1</v>
      </c>
    </row>
    <row r="121" spans="1:12" ht="18" customHeight="1" x14ac:dyDescent="0.15">
      <c r="A121" s="23" t="s">
        <v>132</v>
      </c>
      <c r="B121" s="48">
        <f>SUM(J139)</f>
        <v>0</v>
      </c>
      <c r="C121" s="48">
        <f>SUM(K139)</f>
        <v>0</v>
      </c>
      <c r="D121" s="47">
        <f>SUM(L139)</f>
        <v>0</v>
      </c>
      <c r="E121" s="26" t="s">
        <v>40</v>
      </c>
      <c r="F121" s="48">
        <f t="shared" si="6"/>
        <v>5</v>
      </c>
      <c r="G121" s="49">
        <v>1</v>
      </c>
      <c r="H121" s="53">
        <v>4</v>
      </c>
      <c r="I121" s="26" t="s">
        <v>41</v>
      </c>
      <c r="J121" s="48">
        <f t="shared" si="7"/>
        <v>2</v>
      </c>
      <c r="K121" s="49">
        <v>0</v>
      </c>
      <c r="L121" s="49">
        <v>2</v>
      </c>
    </row>
    <row r="122" spans="1:12" ht="18" customHeight="1" x14ac:dyDescent="0.15">
      <c r="A122" s="23"/>
      <c r="B122" s="48"/>
      <c r="C122" s="48"/>
      <c r="D122" s="47"/>
      <c r="E122" s="26" t="s">
        <v>42</v>
      </c>
      <c r="F122" s="48">
        <f t="shared" si="6"/>
        <v>12</v>
      </c>
      <c r="G122" s="49">
        <v>4</v>
      </c>
      <c r="H122" s="53">
        <v>8</v>
      </c>
      <c r="I122" s="26" t="s">
        <v>43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133</v>
      </c>
      <c r="B123" s="48">
        <f t="shared" ref="B123:B140" si="8">+C123+D123</f>
        <v>0</v>
      </c>
      <c r="C123" s="49">
        <v>0</v>
      </c>
      <c r="D123" s="49">
        <v>0</v>
      </c>
      <c r="E123" s="26" t="s">
        <v>44</v>
      </c>
      <c r="F123" s="48">
        <f t="shared" si="6"/>
        <v>8</v>
      </c>
      <c r="G123" s="49">
        <v>0</v>
      </c>
      <c r="H123" s="53">
        <v>8</v>
      </c>
      <c r="I123" s="26" t="s">
        <v>45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134</v>
      </c>
      <c r="B124" s="48">
        <f t="shared" si="8"/>
        <v>2</v>
      </c>
      <c r="C124" s="49">
        <v>2</v>
      </c>
      <c r="D124" s="49">
        <v>0</v>
      </c>
      <c r="E124" s="26" t="s">
        <v>46</v>
      </c>
      <c r="F124" s="48">
        <f t="shared" si="6"/>
        <v>10</v>
      </c>
      <c r="G124" s="49">
        <v>2</v>
      </c>
      <c r="H124" s="53">
        <v>8</v>
      </c>
      <c r="I124" s="26" t="s">
        <v>47</v>
      </c>
      <c r="J124" s="48">
        <f t="shared" si="7"/>
        <v>1</v>
      </c>
      <c r="K124" s="49">
        <v>0</v>
      </c>
      <c r="L124" s="49">
        <v>1</v>
      </c>
    </row>
    <row r="125" spans="1:12" ht="18" customHeight="1" x14ac:dyDescent="0.15">
      <c r="A125" s="33" t="s">
        <v>48</v>
      </c>
      <c r="B125" s="48">
        <f t="shared" si="8"/>
        <v>1</v>
      </c>
      <c r="C125" s="49">
        <v>0</v>
      </c>
      <c r="D125" s="49">
        <v>1</v>
      </c>
      <c r="E125" s="26" t="s">
        <v>49</v>
      </c>
      <c r="F125" s="48">
        <f t="shared" si="6"/>
        <v>13</v>
      </c>
      <c r="G125" s="49">
        <v>2</v>
      </c>
      <c r="H125" s="53">
        <v>11</v>
      </c>
      <c r="I125" s="26" t="s">
        <v>50</v>
      </c>
      <c r="J125" s="48">
        <f t="shared" si="7"/>
        <v>1</v>
      </c>
      <c r="K125" s="49">
        <v>0</v>
      </c>
      <c r="L125" s="49">
        <v>1</v>
      </c>
    </row>
    <row r="126" spans="1:12" ht="18" customHeight="1" x14ac:dyDescent="0.15">
      <c r="A126" s="33" t="s">
        <v>51</v>
      </c>
      <c r="B126" s="48">
        <f t="shared" si="8"/>
        <v>1</v>
      </c>
      <c r="C126" s="49">
        <v>0</v>
      </c>
      <c r="D126" s="49">
        <v>1</v>
      </c>
      <c r="E126" s="26" t="s">
        <v>52</v>
      </c>
      <c r="F126" s="48">
        <f t="shared" si="6"/>
        <v>5</v>
      </c>
      <c r="G126" s="49">
        <v>0</v>
      </c>
      <c r="H126" s="54">
        <v>5</v>
      </c>
      <c r="I126" s="26" t="s">
        <v>53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54</v>
      </c>
      <c r="B127" s="48">
        <f t="shared" si="8"/>
        <v>1</v>
      </c>
      <c r="C127" s="49">
        <v>1</v>
      </c>
      <c r="D127" s="50">
        <v>0</v>
      </c>
      <c r="E127" s="26" t="s">
        <v>55</v>
      </c>
      <c r="F127" s="48">
        <f t="shared" si="6"/>
        <v>11</v>
      </c>
      <c r="G127" s="49">
        <v>1</v>
      </c>
      <c r="H127" s="53">
        <v>10</v>
      </c>
      <c r="I127" s="26" t="s">
        <v>56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57</v>
      </c>
      <c r="B128" s="48">
        <f t="shared" si="8"/>
        <v>1</v>
      </c>
      <c r="C128" s="49">
        <v>0</v>
      </c>
      <c r="D128" s="49">
        <v>1</v>
      </c>
      <c r="E128" s="26" t="s">
        <v>58</v>
      </c>
      <c r="F128" s="48">
        <f t="shared" si="6"/>
        <v>8</v>
      </c>
      <c r="G128" s="49">
        <v>3</v>
      </c>
      <c r="H128" s="53">
        <v>5</v>
      </c>
      <c r="I128" s="26" t="s">
        <v>59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60</v>
      </c>
      <c r="B129" s="48">
        <f t="shared" si="8"/>
        <v>1</v>
      </c>
      <c r="C129" s="49">
        <v>0</v>
      </c>
      <c r="D129" s="49">
        <v>1</v>
      </c>
      <c r="E129" s="26" t="s">
        <v>61</v>
      </c>
      <c r="F129" s="48">
        <f t="shared" si="6"/>
        <v>17</v>
      </c>
      <c r="G129" s="49">
        <v>3</v>
      </c>
      <c r="H129" s="53">
        <v>14</v>
      </c>
      <c r="I129" s="26" t="s">
        <v>62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63</v>
      </c>
      <c r="B130" s="48">
        <f t="shared" si="8"/>
        <v>0</v>
      </c>
      <c r="C130" s="49">
        <v>0</v>
      </c>
      <c r="D130" s="49">
        <v>0</v>
      </c>
      <c r="E130" s="26" t="s">
        <v>64</v>
      </c>
      <c r="F130" s="48">
        <f t="shared" si="6"/>
        <v>3</v>
      </c>
      <c r="G130" s="49">
        <v>0</v>
      </c>
      <c r="H130" s="53">
        <v>3</v>
      </c>
      <c r="I130" s="26" t="s">
        <v>65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66</v>
      </c>
      <c r="B131" s="48">
        <f t="shared" si="8"/>
        <v>4</v>
      </c>
      <c r="C131" s="49">
        <v>2</v>
      </c>
      <c r="D131" s="49">
        <v>2</v>
      </c>
      <c r="E131" s="26" t="s">
        <v>67</v>
      </c>
      <c r="F131" s="48">
        <f t="shared" si="6"/>
        <v>5</v>
      </c>
      <c r="G131" s="49">
        <v>0</v>
      </c>
      <c r="H131" s="53">
        <v>5</v>
      </c>
      <c r="I131" s="26" t="s">
        <v>135</v>
      </c>
      <c r="J131" s="48">
        <f t="shared" si="7"/>
        <v>1</v>
      </c>
      <c r="K131" s="49">
        <v>0</v>
      </c>
      <c r="L131" s="49">
        <v>1</v>
      </c>
    </row>
    <row r="132" spans="1:12" ht="18" customHeight="1" x14ac:dyDescent="0.15">
      <c r="A132" s="33" t="s">
        <v>69</v>
      </c>
      <c r="B132" s="48">
        <f t="shared" si="8"/>
        <v>0</v>
      </c>
      <c r="C132" s="49">
        <v>0</v>
      </c>
      <c r="D132" s="51">
        <v>0</v>
      </c>
      <c r="E132" s="26" t="s">
        <v>70</v>
      </c>
      <c r="F132" s="48">
        <f t="shared" si="6"/>
        <v>8</v>
      </c>
      <c r="G132" s="49">
        <v>1</v>
      </c>
      <c r="H132" s="53">
        <v>7</v>
      </c>
      <c r="I132" s="26" t="s">
        <v>71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72</v>
      </c>
      <c r="B133" s="48">
        <f t="shared" si="8"/>
        <v>1</v>
      </c>
      <c r="C133" s="49">
        <v>0</v>
      </c>
      <c r="D133" s="49">
        <v>1</v>
      </c>
      <c r="E133" s="26" t="s">
        <v>136</v>
      </c>
      <c r="F133" s="48">
        <f t="shared" si="6"/>
        <v>11</v>
      </c>
      <c r="G133" s="49">
        <v>1</v>
      </c>
      <c r="H133" s="53">
        <v>10</v>
      </c>
      <c r="I133" s="26" t="s">
        <v>74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75</v>
      </c>
      <c r="B134" s="48">
        <f t="shared" si="8"/>
        <v>1</v>
      </c>
      <c r="C134" s="49">
        <v>0</v>
      </c>
      <c r="D134" s="49">
        <v>1</v>
      </c>
      <c r="E134" s="26" t="s">
        <v>76</v>
      </c>
      <c r="F134" s="48">
        <f t="shared" si="6"/>
        <v>7</v>
      </c>
      <c r="G134" s="49">
        <v>1</v>
      </c>
      <c r="H134" s="53">
        <v>6</v>
      </c>
      <c r="I134" s="26" t="s">
        <v>77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78</v>
      </c>
      <c r="B135" s="48">
        <f t="shared" si="8"/>
        <v>1</v>
      </c>
      <c r="C135" s="49">
        <v>1</v>
      </c>
      <c r="D135" s="49">
        <v>0</v>
      </c>
      <c r="E135" s="26" t="s">
        <v>79</v>
      </c>
      <c r="F135" s="48">
        <f t="shared" si="6"/>
        <v>7</v>
      </c>
      <c r="G135" s="49">
        <v>1</v>
      </c>
      <c r="H135" s="53">
        <v>6</v>
      </c>
      <c r="I135" s="26" t="s">
        <v>80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81</v>
      </c>
      <c r="B136" s="48">
        <f t="shared" si="8"/>
        <v>2</v>
      </c>
      <c r="C136" s="49">
        <v>0</v>
      </c>
      <c r="D136" s="49">
        <v>2</v>
      </c>
      <c r="E136" s="26" t="s">
        <v>82</v>
      </c>
      <c r="F136" s="48">
        <f t="shared" si="6"/>
        <v>10</v>
      </c>
      <c r="G136" s="49">
        <v>1</v>
      </c>
      <c r="H136" s="53">
        <v>9</v>
      </c>
      <c r="I136" s="26" t="s">
        <v>83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84</v>
      </c>
      <c r="B137" s="48">
        <f t="shared" si="8"/>
        <v>2</v>
      </c>
      <c r="C137" s="49">
        <v>2</v>
      </c>
      <c r="D137" s="49">
        <v>0</v>
      </c>
      <c r="E137" s="26" t="s">
        <v>85</v>
      </c>
      <c r="F137" s="48">
        <f t="shared" si="6"/>
        <v>8</v>
      </c>
      <c r="G137" s="49">
        <v>1</v>
      </c>
      <c r="H137" s="53">
        <v>7</v>
      </c>
      <c r="I137" s="26" t="s">
        <v>86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87</v>
      </c>
      <c r="B138" s="48">
        <f t="shared" si="8"/>
        <v>1</v>
      </c>
      <c r="C138" s="49">
        <v>1</v>
      </c>
      <c r="D138" s="52">
        <v>0</v>
      </c>
      <c r="E138" s="26" t="s">
        <v>88</v>
      </c>
      <c r="F138" s="48">
        <f t="shared" si="6"/>
        <v>9</v>
      </c>
      <c r="G138" s="49">
        <v>1</v>
      </c>
      <c r="H138" s="53">
        <v>8</v>
      </c>
      <c r="I138" s="26" t="s">
        <v>89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90</v>
      </c>
      <c r="B139" s="48">
        <f t="shared" si="8"/>
        <v>3</v>
      </c>
      <c r="C139" s="49">
        <v>2</v>
      </c>
      <c r="D139" s="59">
        <v>1</v>
      </c>
      <c r="E139" s="26" t="s">
        <v>91</v>
      </c>
      <c r="F139" s="48">
        <f t="shared" si="6"/>
        <v>6</v>
      </c>
      <c r="G139" s="49">
        <v>1</v>
      </c>
      <c r="H139" s="53">
        <v>5</v>
      </c>
      <c r="I139" s="26" t="s">
        <v>132</v>
      </c>
      <c r="J139" s="48">
        <f t="shared" si="7"/>
        <v>0</v>
      </c>
      <c r="K139" s="49">
        <v>0</v>
      </c>
      <c r="L139" s="49">
        <v>0</v>
      </c>
    </row>
    <row r="140" spans="1:12" ht="18" customHeight="1" x14ac:dyDescent="0.15">
      <c r="A140" s="33" t="s">
        <v>92</v>
      </c>
      <c r="B140" s="48">
        <f t="shared" si="8"/>
        <v>1</v>
      </c>
      <c r="C140" s="49">
        <v>0</v>
      </c>
      <c r="D140" s="52">
        <v>1</v>
      </c>
      <c r="E140" s="26" t="s">
        <v>93</v>
      </c>
      <c r="F140" s="48">
        <f t="shared" si="6"/>
        <v>7</v>
      </c>
      <c r="G140" s="49">
        <v>4</v>
      </c>
      <c r="H140" s="53">
        <v>3</v>
      </c>
      <c r="I140" s="34"/>
      <c r="J140" s="55"/>
      <c r="K140" s="55"/>
      <c r="L140" s="55"/>
    </row>
    <row r="141" spans="1:12" ht="18" customHeight="1" x14ac:dyDescent="0.15">
      <c r="A141" s="35"/>
      <c r="B141" s="16"/>
      <c r="C141" s="16"/>
      <c r="D141" s="16"/>
      <c r="E141" s="35"/>
      <c r="F141" s="16"/>
      <c r="G141" s="16"/>
      <c r="H141" s="16"/>
      <c r="I141" s="35"/>
      <c r="J141" s="16"/>
      <c r="K141" s="16"/>
      <c r="L141" s="16"/>
    </row>
    <row r="142" spans="1:12" ht="18" customHeight="1" x14ac:dyDescent="0.15"/>
    <row r="143" spans="1:12" ht="18" customHeight="1" x14ac:dyDescent="0.15"/>
  </sheetData>
  <mergeCells count="7">
    <mergeCell ref="B96:C96"/>
    <mergeCell ref="J96:L96"/>
    <mergeCell ref="E1:H1"/>
    <mergeCell ref="B2:C2"/>
    <mergeCell ref="I2:L2"/>
    <mergeCell ref="B49:C49"/>
    <mergeCell ref="J49:L49"/>
  </mergeCells>
  <phoneticPr fontId="2"/>
  <dataValidations count="1">
    <dataValidation type="whole" allowBlank="1" showInputMessage="1" showErrorMessage="1" errorTitle="入力規制" error="入力された値が不正です。" sqref="K52:L92 K5:L45" xr:uid="{76AC0145-DC7E-4394-A341-359E680B4492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8F3EB-3905-478C-BFC4-D3FE3873FB54}">
  <sheetPr>
    <pageSetUpPr fitToPage="1"/>
  </sheetPr>
  <dimension ref="A1:N143"/>
  <sheetViews>
    <sheetView showGridLines="0" zoomScaleNormal="100" workbookViewId="0"/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4.25" x14ac:dyDescent="0.15">
      <c r="E1" s="90" t="s">
        <v>172</v>
      </c>
      <c r="F1" s="91"/>
      <c r="G1" s="91"/>
      <c r="H1" s="91"/>
    </row>
    <row r="2" spans="1:14" ht="18" customHeight="1" x14ac:dyDescent="0.15">
      <c r="A2" s="6" t="s">
        <v>100</v>
      </c>
      <c r="B2" s="92">
        <v>23410</v>
      </c>
      <c r="C2" s="92"/>
      <c r="D2" s="1"/>
      <c r="E2" s="2"/>
      <c r="F2" s="1"/>
      <c r="G2" s="1"/>
      <c r="H2" s="1"/>
      <c r="I2" s="93" t="s">
        <v>166</v>
      </c>
      <c r="J2" s="93"/>
      <c r="K2" s="93"/>
      <c r="L2" s="93"/>
    </row>
    <row r="3" spans="1:14" ht="18" customHeight="1" x14ac:dyDescent="0.15">
      <c r="A3" s="14"/>
      <c r="B3" s="15"/>
      <c r="C3" s="13"/>
      <c r="D3" s="1"/>
      <c r="E3" s="2"/>
      <c r="F3" s="1"/>
      <c r="G3" s="1"/>
      <c r="H3" s="1"/>
      <c r="J3" s="17"/>
      <c r="K3" s="17"/>
      <c r="L3" s="18" t="s">
        <v>128</v>
      </c>
    </row>
    <row r="4" spans="1:14" s="8" customFormat="1" ht="18" customHeight="1" x14ac:dyDescent="0.15">
      <c r="A4" s="3" t="s">
        <v>94</v>
      </c>
      <c r="B4" s="3" t="s">
        <v>95</v>
      </c>
      <c r="C4" s="3" t="s">
        <v>96</v>
      </c>
      <c r="D4" s="4" t="s">
        <v>97</v>
      </c>
      <c r="E4" s="5" t="s">
        <v>98</v>
      </c>
      <c r="F4" s="6" t="s">
        <v>95</v>
      </c>
      <c r="G4" s="6" t="s">
        <v>96</v>
      </c>
      <c r="H4" s="7" t="s">
        <v>97</v>
      </c>
      <c r="I4" s="5" t="s">
        <v>98</v>
      </c>
      <c r="J4" s="6" t="s">
        <v>95</v>
      </c>
      <c r="K4" s="6" t="s">
        <v>96</v>
      </c>
      <c r="L4" s="6" t="s">
        <v>97</v>
      </c>
    </row>
    <row r="5" spans="1:14" ht="18" customHeight="1" x14ac:dyDescent="0.15">
      <c r="A5" s="6" t="s">
        <v>99</v>
      </c>
      <c r="B5" s="21">
        <f>SUM(B7:B27)</f>
        <v>44354</v>
      </c>
      <c r="C5" s="21">
        <f>SUM(C7:C27)</f>
        <v>21471</v>
      </c>
      <c r="D5" s="21">
        <f>SUM(D7:D27)</f>
        <v>22883</v>
      </c>
      <c r="E5" s="9" t="s">
        <v>101</v>
      </c>
      <c r="F5" s="10">
        <f t="shared" ref="F5:F46" si="0">G5+H5</f>
        <v>360</v>
      </c>
      <c r="G5" s="10">
        <v>183</v>
      </c>
      <c r="H5" s="10">
        <v>177</v>
      </c>
      <c r="I5" s="9" t="s">
        <v>102</v>
      </c>
      <c r="J5" s="75">
        <f>K5+L5</f>
        <v>534</v>
      </c>
      <c r="K5" s="60">
        <v>258</v>
      </c>
      <c r="L5" s="61">
        <v>276</v>
      </c>
    </row>
    <row r="6" spans="1:14" ht="18" customHeight="1" x14ac:dyDescent="0.15">
      <c r="A6" s="6"/>
      <c r="B6" s="10"/>
      <c r="C6" s="10"/>
      <c r="D6" s="11"/>
      <c r="E6" s="9" t="s">
        <v>103</v>
      </c>
      <c r="F6" s="10">
        <f t="shared" si="0"/>
        <v>317</v>
      </c>
      <c r="G6" s="10">
        <v>150</v>
      </c>
      <c r="H6" s="10">
        <v>167</v>
      </c>
      <c r="I6" s="9" t="s">
        <v>104</v>
      </c>
      <c r="J6" s="75">
        <f t="shared" ref="J6:J45" si="1">K6+L6</f>
        <v>508</v>
      </c>
      <c r="K6" s="62">
        <v>275</v>
      </c>
      <c r="L6" s="63">
        <v>233</v>
      </c>
    </row>
    <row r="7" spans="1:14" ht="18" customHeight="1" x14ac:dyDescent="0.15">
      <c r="A7" s="6" t="s">
        <v>105</v>
      </c>
      <c r="B7" s="11">
        <f>SUM(B29:B33)</f>
        <v>1042</v>
      </c>
      <c r="C7" s="11">
        <f>SUM(C29:C33)</f>
        <v>544</v>
      </c>
      <c r="D7" s="11">
        <f>SUM(D29:D33)</f>
        <v>498</v>
      </c>
      <c r="E7" s="9" t="s">
        <v>0</v>
      </c>
      <c r="F7" s="10">
        <f t="shared" si="0"/>
        <v>303</v>
      </c>
      <c r="G7" s="10">
        <v>169</v>
      </c>
      <c r="H7" s="10">
        <v>134</v>
      </c>
      <c r="I7" s="9" t="s">
        <v>1</v>
      </c>
      <c r="J7" s="75">
        <f t="shared" si="1"/>
        <v>551</v>
      </c>
      <c r="K7" s="62">
        <v>254</v>
      </c>
      <c r="L7" s="63">
        <v>297</v>
      </c>
      <c r="N7" s="16"/>
    </row>
    <row r="8" spans="1:14" ht="18" customHeight="1" x14ac:dyDescent="0.15">
      <c r="A8" s="6" t="s">
        <v>106</v>
      </c>
      <c r="B8" s="10">
        <f>SUM(B34:B38)</f>
        <v>1276</v>
      </c>
      <c r="C8" s="10">
        <f>SUM(C34:C38)</f>
        <v>683</v>
      </c>
      <c r="D8" s="10">
        <f>SUM(D34:D38)</f>
        <v>593</v>
      </c>
      <c r="E8" s="9" t="s">
        <v>2</v>
      </c>
      <c r="F8" s="10">
        <f t="shared" si="0"/>
        <v>331</v>
      </c>
      <c r="G8" s="10">
        <v>173</v>
      </c>
      <c r="H8" s="10">
        <v>158</v>
      </c>
      <c r="I8" s="9" t="s">
        <v>3</v>
      </c>
      <c r="J8" s="75">
        <f t="shared" si="1"/>
        <v>594</v>
      </c>
      <c r="K8" s="62">
        <v>290</v>
      </c>
      <c r="L8" s="63">
        <v>304</v>
      </c>
    </row>
    <row r="9" spans="1:14" ht="18" customHeight="1" x14ac:dyDescent="0.15">
      <c r="A9" s="6" t="s">
        <v>107</v>
      </c>
      <c r="B9" s="11">
        <f>SUM(B39:B43)</f>
        <v>1638</v>
      </c>
      <c r="C9" s="11">
        <f>SUM(C39:C43)</f>
        <v>854</v>
      </c>
      <c r="D9" s="11">
        <f>SUM(D39:D43)</f>
        <v>784</v>
      </c>
      <c r="E9" s="9" t="s">
        <v>4</v>
      </c>
      <c r="F9" s="10">
        <f t="shared" si="0"/>
        <v>301</v>
      </c>
      <c r="G9" s="10">
        <v>161</v>
      </c>
      <c r="H9" s="10">
        <v>140</v>
      </c>
      <c r="I9" s="9" t="s">
        <v>5</v>
      </c>
      <c r="J9" s="75">
        <f t="shared" si="1"/>
        <v>572</v>
      </c>
      <c r="K9" s="62">
        <v>311</v>
      </c>
      <c r="L9" s="63">
        <v>261</v>
      </c>
    </row>
    <row r="10" spans="1:14" ht="18" customHeight="1" x14ac:dyDescent="0.15">
      <c r="A10" s="6" t="s">
        <v>108</v>
      </c>
      <c r="B10" s="10">
        <f>SUM(B44:B46,F5:F6)</f>
        <v>1817</v>
      </c>
      <c r="C10" s="10">
        <f>SUM(C44:C46,G5:G6)</f>
        <v>967</v>
      </c>
      <c r="D10" s="10">
        <f>SUM(D44:D46,H5:H6)</f>
        <v>850</v>
      </c>
      <c r="E10" s="9" t="s">
        <v>6</v>
      </c>
      <c r="F10" s="10">
        <f t="shared" si="0"/>
        <v>298</v>
      </c>
      <c r="G10" s="10">
        <v>160</v>
      </c>
      <c r="H10" s="10">
        <v>138</v>
      </c>
      <c r="I10" s="9" t="s">
        <v>7</v>
      </c>
      <c r="J10" s="75">
        <f t="shared" si="1"/>
        <v>646</v>
      </c>
      <c r="K10" s="62">
        <v>325</v>
      </c>
      <c r="L10" s="63">
        <v>321</v>
      </c>
    </row>
    <row r="11" spans="1:14" ht="18" customHeight="1" x14ac:dyDescent="0.15">
      <c r="A11" s="6" t="s">
        <v>109</v>
      </c>
      <c r="B11" s="11">
        <f>SUM(F7:F11)</f>
        <v>1566</v>
      </c>
      <c r="C11" s="11">
        <f>SUM(G7:G11)</f>
        <v>845</v>
      </c>
      <c r="D11" s="11">
        <f>SUM(H7:H11)</f>
        <v>721</v>
      </c>
      <c r="E11" s="9" t="s">
        <v>8</v>
      </c>
      <c r="F11" s="10">
        <f t="shared" si="0"/>
        <v>333</v>
      </c>
      <c r="G11" s="10">
        <v>182</v>
      </c>
      <c r="H11" s="10">
        <v>151</v>
      </c>
      <c r="I11" s="9" t="s">
        <v>9</v>
      </c>
      <c r="J11" s="75">
        <f t="shared" si="1"/>
        <v>543</v>
      </c>
      <c r="K11" s="62">
        <v>267</v>
      </c>
      <c r="L11" s="63">
        <v>276</v>
      </c>
    </row>
    <row r="12" spans="1:14" ht="18" customHeight="1" x14ac:dyDescent="0.15">
      <c r="A12" s="6" t="s">
        <v>110</v>
      </c>
      <c r="B12" s="10">
        <f>SUM(F12:F16)</f>
        <v>1631</v>
      </c>
      <c r="C12" s="10">
        <f>SUM(G12:G16)</f>
        <v>917</v>
      </c>
      <c r="D12" s="10">
        <f>SUM(H12:H16)</f>
        <v>714</v>
      </c>
      <c r="E12" s="9" t="s">
        <v>10</v>
      </c>
      <c r="F12" s="10">
        <f t="shared" si="0"/>
        <v>337</v>
      </c>
      <c r="G12" s="10">
        <v>196</v>
      </c>
      <c r="H12" s="10">
        <v>141</v>
      </c>
      <c r="I12" s="9" t="s">
        <v>11</v>
      </c>
      <c r="J12" s="75">
        <f t="shared" si="1"/>
        <v>636</v>
      </c>
      <c r="K12" s="62">
        <v>313</v>
      </c>
      <c r="L12" s="63">
        <v>323</v>
      </c>
    </row>
    <row r="13" spans="1:14" ht="18" customHeight="1" x14ac:dyDescent="0.15">
      <c r="A13" s="6" t="s">
        <v>111</v>
      </c>
      <c r="B13" s="11">
        <f>SUM(F17:F21)</f>
        <v>1640</v>
      </c>
      <c r="C13" s="11">
        <f>SUM(G17:G21)</f>
        <v>881</v>
      </c>
      <c r="D13" s="11">
        <f>SUM(H17:H21)</f>
        <v>759</v>
      </c>
      <c r="E13" s="9" t="s">
        <v>12</v>
      </c>
      <c r="F13" s="10">
        <f t="shared" si="0"/>
        <v>310</v>
      </c>
      <c r="G13" s="10">
        <v>177</v>
      </c>
      <c r="H13" s="10">
        <v>133</v>
      </c>
      <c r="I13" s="9" t="s">
        <v>13</v>
      </c>
      <c r="J13" s="75">
        <f t="shared" si="1"/>
        <v>680</v>
      </c>
      <c r="K13" s="62">
        <v>325</v>
      </c>
      <c r="L13" s="63">
        <v>355</v>
      </c>
    </row>
    <row r="14" spans="1:14" ht="18" customHeight="1" x14ac:dyDescent="0.15">
      <c r="A14" s="6" t="s">
        <v>112</v>
      </c>
      <c r="B14" s="10">
        <f>SUM(F22:F26)</f>
        <v>1866</v>
      </c>
      <c r="C14" s="10">
        <f>SUM(G22:G26)</f>
        <v>925</v>
      </c>
      <c r="D14" s="10">
        <f>SUM(H22:H26)</f>
        <v>941</v>
      </c>
      <c r="E14" s="9" t="s">
        <v>14</v>
      </c>
      <c r="F14" s="10">
        <f t="shared" si="0"/>
        <v>329</v>
      </c>
      <c r="G14" s="10">
        <v>187</v>
      </c>
      <c r="H14" s="10">
        <v>142</v>
      </c>
      <c r="I14" s="9" t="s">
        <v>15</v>
      </c>
      <c r="J14" s="75">
        <f t="shared" si="1"/>
        <v>674</v>
      </c>
      <c r="K14" s="62">
        <v>309</v>
      </c>
      <c r="L14" s="63">
        <v>365</v>
      </c>
    </row>
    <row r="15" spans="1:14" ht="18" customHeight="1" x14ac:dyDescent="0.15">
      <c r="A15" s="6" t="s">
        <v>113</v>
      </c>
      <c r="B15" s="11">
        <f>SUM(F27:F31)</f>
        <v>2338</v>
      </c>
      <c r="C15" s="11">
        <f>SUM(G27:G31)</f>
        <v>1172</v>
      </c>
      <c r="D15" s="11">
        <f>SUM(H27:H31)</f>
        <v>1166</v>
      </c>
      <c r="E15" s="9" t="s">
        <v>16</v>
      </c>
      <c r="F15" s="10">
        <f t="shared" si="0"/>
        <v>348</v>
      </c>
      <c r="G15" s="10">
        <v>190</v>
      </c>
      <c r="H15" s="10">
        <v>158</v>
      </c>
      <c r="I15" s="9" t="s">
        <v>17</v>
      </c>
      <c r="J15" s="75">
        <f t="shared" si="1"/>
        <v>767</v>
      </c>
      <c r="K15" s="62">
        <v>367</v>
      </c>
      <c r="L15" s="63">
        <v>400</v>
      </c>
    </row>
    <row r="16" spans="1:14" ht="18" customHeight="1" x14ac:dyDescent="0.15">
      <c r="A16" s="6" t="s">
        <v>114</v>
      </c>
      <c r="B16" s="10">
        <f>SUM(F32:F36)</f>
        <v>2991</v>
      </c>
      <c r="C16" s="10">
        <f>SUM(G32:G36)</f>
        <v>1500</v>
      </c>
      <c r="D16" s="10">
        <f>SUM(H32:H36)</f>
        <v>1491</v>
      </c>
      <c r="E16" s="9" t="s">
        <v>18</v>
      </c>
      <c r="F16" s="10">
        <f t="shared" si="0"/>
        <v>307</v>
      </c>
      <c r="G16" s="10">
        <v>167</v>
      </c>
      <c r="H16" s="10">
        <v>140</v>
      </c>
      <c r="I16" s="9" t="s">
        <v>19</v>
      </c>
      <c r="J16" s="75">
        <f t="shared" si="1"/>
        <v>810</v>
      </c>
      <c r="K16" s="62">
        <v>393</v>
      </c>
      <c r="L16" s="63">
        <v>417</v>
      </c>
    </row>
    <row r="17" spans="1:12" ht="18" customHeight="1" x14ac:dyDescent="0.15">
      <c r="A17" s="6" t="s">
        <v>115</v>
      </c>
      <c r="B17" s="11">
        <f>SUM(F37:F41)</f>
        <v>3118</v>
      </c>
      <c r="C17" s="11">
        <f>SUM(G37:G41)</f>
        <v>1602</v>
      </c>
      <c r="D17" s="11">
        <f>SUM(H37:H41)</f>
        <v>1516</v>
      </c>
      <c r="E17" s="9" t="s">
        <v>20</v>
      </c>
      <c r="F17" s="10">
        <f t="shared" si="0"/>
        <v>331</v>
      </c>
      <c r="G17" s="10">
        <v>181</v>
      </c>
      <c r="H17" s="10">
        <v>150</v>
      </c>
      <c r="I17" s="9" t="s">
        <v>21</v>
      </c>
      <c r="J17" s="75">
        <f t="shared" si="1"/>
        <v>826</v>
      </c>
      <c r="K17" s="62">
        <v>388</v>
      </c>
      <c r="L17" s="63">
        <v>438</v>
      </c>
    </row>
    <row r="18" spans="1:12" ht="18" customHeight="1" x14ac:dyDescent="0.15">
      <c r="A18" s="6" t="s">
        <v>116</v>
      </c>
      <c r="B18" s="10">
        <f>SUM(F42:F46)</f>
        <v>2766</v>
      </c>
      <c r="C18" s="10">
        <f>SUM(G42:G46)</f>
        <v>1371</v>
      </c>
      <c r="D18" s="10">
        <f>SUM(H42:H46)</f>
        <v>1395</v>
      </c>
      <c r="E18" s="9" t="s">
        <v>22</v>
      </c>
      <c r="F18" s="10">
        <f t="shared" si="0"/>
        <v>324</v>
      </c>
      <c r="G18" s="10">
        <v>175</v>
      </c>
      <c r="H18" s="10">
        <v>149</v>
      </c>
      <c r="I18" s="9" t="s">
        <v>23</v>
      </c>
      <c r="J18" s="75">
        <f t="shared" si="1"/>
        <v>932</v>
      </c>
      <c r="K18" s="62">
        <v>444</v>
      </c>
      <c r="L18" s="63">
        <v>488</v>
      </c>
    </row>
    <row r="19" spans="1:12" ht="18" customHeight="1" x14ac:dyDescent="0.15">
      <c r="A19" s="6" t="s">
        <v>117</v>
      </c>
      <c r="B19" s="11">
        <f>SUM(J5:J9)</f>
        <v>2759</v>
      </c>
      <c r="C19" s="11">
        <f>SUM(K5:K9)</f>
        <v>1388</v>
      </c>
      <c r="D19" s="11">
        <f>SUM(L5:L9)</f>
        <v>1371</v>
      </c>
      <c r="E19" s="9" t="s">
        <v>24</v>
      </c>
      <c r="F19" s="10">
        <f t="shared" si="0"/>
        <v>355</v>
      </c>
      <c r="G19" s="10">
        <v>189</v>
      </c>
      <c r="H19" s="10">
        <v>166</v>
      </c>
      <c r="I19" s="9" t="s">
        <v>25</v>
      </c>
      <c r="J19" s="75">
        <f t="shared" si="1"/>
        <v>1051</v>
      </c>
      <c r="K19" s="62">
        <v>539</v>
      </c>
      <c r="L19" s="63">
        <v>512</v>
      </c>
    </row>
    <row r="20" spans="1:12" ht="18" customHeight="1" x14ac:dyDescent="0.15">
      <c r="A20" s="6" t="s">
        <v>118</v>
      </c>
      <c r="B20" s="10">
        <f>SUM(J10:J14)</f>
        <v>3179</v>
      </c>
      <c r="C20" s="10">
        <f>SUM(K10:K14)</f>
        <v>1539</v>
      </c>
      <c r="D20" s="10">
        <f>SUM(L10:L14)</f>
        <v>1640</v>
      </c>
      <c r="E20" s="9" t="s">
        <v>26</v>
      </c>
      <c r="F20" s="10">
        <f t="shared" si="0"/>
        <v>279</v>
      </c>
      <c r="G20" s="10">
        <v>153</v>
      </c>
      <c r="H20" s="10">
        <v>126</v>
      </c>
      <c r="I20" s="9" t="s">
        <v>27</v>
      </c>
      <c r="J20" s="75">
        <f t="shared" si="1"/>
        <v>1070</v>
      </c>
      <c r="K20" s="62">
        <v>508</v>
      </c>
      <c r="L20" s="63">
        <v>562</v>
      </c>
    </row>
    <row r="21" spans="1:12" ht="18" customHeight="1" x14ac:dyDescent="0.15">
      <c r="A21" s="6" t="s">
        <v>119</v>
      </c>
      <c r="B21" s="11">
        <f>SUM(J15:J19)</f>
        <v>4386</v>
      </c>
      <c r="C21" s="11">
        <f>SUM(K15:K19)</f>
        <v>2131</v>
      </c>
      <c r="D21" s="11">
        <f>SUM(L15:L19)</f>
        <v>2255</v>
      </c>
      <c r="E21" s="9" t="s">
        <v>28</v>
      </c>
      <c r="F21" s="10">
        <f t="shared" si="0"/>
        <v>351</v>
      </c>
      <c r="G21" s="10">
        <v>183</v>
      </c>
      <c r="H21" s="10">
        <v>168</v>
      </c>
      <c r="I21" s="9" t="s">
        <v>29</v>
      </c>
      <c r="J21" s="75">
        <f t="shared" si="1"/>
        <v>920</v>
      </c>
      <c r="K21" s="62">
        <v>441</v>
      </c>
      <c r="L21" s="63">
        <v>479</v>
      </c>
    </row>
    <row r="22" spans="1:12" ht="18" customHeight="1" x14ac:dyDescent="0.15">
      <c r="A22" s="6" t="s">
        <v>120</v>
      </c>
      <c r="B22" s="10">
        <f>SUM(J20:J24)</f>
        <v>3984</v>
      </c>
      <c r="C22" s="10">
        <f>SUM(K20:K24)</f>
        <v>1829</v>
      </c>
      <c r="D22" s="10">
        <f>SUM(L20:L24)</f>
        <v>2155</v>
      </c>
      <c r="E22" s="9" t="s">
        <v>30</v>
      </c>
      <c r="F22" s="10">
        <f t="shared" si="0"/>
        <v>339</v>
      </c>
      <c r="G22" s="10">
        <v>173</v>
      </c>
      <c r="H22" s="10">
        <v>166</v>
      </c>
      <c r="I22" s="9" t="s">
        <v>31</v>
      </c>
      <c r="J22" s="75">
        <f t="shared" si="1"/>
        <v>602</v>
      </c>
      <c r="K22" s="62">
        <v>276</v>
      </c>
      <c r="L22" s="63">
        <v>326</v>
      </c>
    </row>
    <row r="23" spans="1:12" ht="18" customHeight="1" x14ac:dyDescent="0.15">
      <c r="A23" s="6" t="s">
        <v>121</v>
      </c>
      <c r="B23" s="11">
        <f>SUM(J25:J29)</f>
        <v>2802</v>
      </c>
      <c r="C23" s="11">
        <f>SUM(K25:K29)</f>
        <v>1203</v>
      </c>
      <c r="D23" s="11">
        <f>SUM(L25:L29)</f>
        <v>1599</v>
      </c>
      <c r="E23" s="9" t="s">
        <v>32</v>
      </c>
      <c r="F23" s="10">
        <f t="shared" si="0"/>
        <v>346</v>
      </c>
      <c r="G23" s="10">
        <v>190</v>
      </c>
      <c r="H23" s="10">
        <v>156</v>
      </c>
      <c r="I23" s="9" t="s">
        <v>33</v>
      </c>
      <c r="J23" s="75">
        <f t="shared" si="1"/>
        <v>636</v>
      </c>
      <c r="K23" s="62">
        <v>283</v>
      </c>
      <c r="L23" s="63">
        <v>353</v>
      </c>
    </row>
    <row r="24" spans="1:12" ht="18" customHeight="1" x14ac:dyDescent="0.15">
      <c r="A24" s="6" t="s">
        <v>122</v>
      </c>
      <c r="B24" s="10">
        <f>SUM(J30:J34)</f>
        <v>1995</v>
      </c>
      <c r="C24" s="10">
        <f>SUM(K30:K34)</f>
        <v>731</v>
      </c>
      <c r="D24" s="10">
        <f>SUM(L30:L34)</f>
        <v>1264</v>
      </c>
      <c r="E24" s="9" t="s">
        <v>34</v>
      </c>
      <c r="F24" s="10">
        <f t="shared" si="0"/>
        <v>381</v>
      </c>
      <c r="G24" s="10">
        <v>177</v>
      </c>
      <c r="H24" s="10">
        <v>204</v>
      </c>
      <c r="I24" s="9" t="s">
        <v>35</v>
      </c>
      <c r="J24" s="75">
        <f t="shared" si="1"/>
        <v>756</v>
      </c>
      <c r="K24" s="62">
        <v>321</v>
      </c>
      <c r="L24" s="63">
        <v>435</v>
      </c>
    </row>
    <row r="25" spans="1:12" ht="18" customHeight="1" x14ac:dyDescent="0.15">
      <c r="A25" s="6" t="s">
        <v>123</v>
      </c>
      <c r="B25" s="11">
        <f>SUM(J35:J39)</f>
        <v>1109</v>
      </c>
      <c r="C25" s="11">
        <f>SUM(K35:K39)</f>
        <v>301</v>
      </c>
      <c r="D25" s="11">
        <f>SUM(L35:L39)</f>
        <v>808</v>
      </c>
      <c r="E25" s="9" t="s">
        <v>36</v>
      </c>
      <c r="F25" s="10">
        <f t="shared" si="0"/>
        <v>373</v>
      </c>
      <c r="G25" s="10">
        <v>180</v>
      </c>
      <c r="H25" s="10">
        <v>193</v>
      </c>
      <c r="I25" s="9" t="s">
        <v>37</v>
      </c>
      <c r="J25" s="75">
        <f t="shared" si="1"/>
        <v>642</v>
      </c>
      <c r="K25" s="62">
        <v>289</v>
      </c>
      <c r="L25" s="63">
        <v>353</v>
      </c>
    </row>
    <row r="26" spans="1:12" ht="18" customHeight="1" x14ac:dyDescent="0.15">
      <c r="A26" s="6" t="s">
        <v>124</v>
      </c>
      <c r="B26" s="10">
        <f>SUM(J40:J44)</f>
        <v>389</v>
      </c>
      <c r="C26" s="10">
        <f>SUM(K40:K44)</f>
        <v>79</v>
      </c>
      <c r="D26" s="10">
        <f>SUM(L40:L44)</f>
        <v>310</v>
      </c>
      <c r="E26" s="9" t="s">
        <v>38</v>
      </c>
      <c r="F26" s="10">
        <f t="shared" si="0"/>
        <v>427</v>
      </c>
      <c r="G26" s="10">
        <v>205</v>
      </c>
      <c r="H26" s="10">
        <v>222</v>
      </c>
      <c r="I26" s="9" t="s">
        <v>39</v>
      </c>
      <c r="J26" s="75">
        <f t="shared" si="1"/>
        <v>639</v>
      </c>
      <c r="K26" s="62">
        <v>263</v>
      </c>
      <c r="L26" s="63">
        <v>376</v>
      </c>
    </row>
    <row r="27" spans="1:12" ht="18" customHeight="1" x14ac:dyDescent="0.15">
      <c r="A27" s="6" t="s">
        <v>125</v>
      </c>
      <c r="B27" s="11">
        <f>J45</f>
        <v>62</v>
      </c>
      <c r="C27" s="11">
        <f>K45</f>
        <v>9</v>
      </c>
      <c r="D27" s="11">
        <f>L45</f>
        <v>53</v>
      </c>
      <c r="E27" s="9" t="s">
        <v>40</v>
      </c>
      <c r="F27" s="10">
        <f t="shared" si="0"/>
        <v>421</v>
      </c>
      <c r="G27" s="10">
        <v>220</v>
      </c>
      <c r="H27" s="10">
        <v>201</v>
      </c>
      <c r="I27" s="9" t="s">
        <v>41</v>
      </c>
      <c r="J27" s="75">
        <f t="shared" si="1"/>
        <v>574</v>
      </c>
      <c r="K27" s="62">
        <v>257</v>
      </c>
      <c r="L27" s="63">
        <v>317</v>
      </c>
    </row>
    <row r="28" spans="1:12" ht="18" customHeight="1" x14ac:dyDescent="0.15">
      <c r="A28" s="6"/>
      <c r="B28" s="10"/>
      <c r="C28" s="10"/>
      <c r="D28" s="11"/>
      <c r="E28" s="9" t="s">
        <v>42</v>
      </c>
      <c r="F28" s="10">
        <f t="shared" si="0"/>
        <v>437</v>
      </c>
      <c r="G28" s="10">
        <v>217</v>
      </c>
      <c r="H28" s="10">
        <v>220</v>
      </c>
      <c r="I28" s="9" t="s">
        <v>43</v>
      </c>
      <c r="J28" s="75">
        <f t="shared" si="1"/>
        <v>534</v>
      </c>
      <c r="K28" s="62">
        <v>235</v>
      </c>
      <c r="L28" s="63">
        <v>299</v>
      </c>
    </row>
    <row r="29" spans="1:12" ht="18" customHeight="1" x14ac:dyDescent="0.15">
      <c r="A29" s="12" t="s">
        <v>126</v>
      </c>
      <c r="B29" s="10">
        <f t="shared" ref="B29:B46" si="2">C29+D29</f>
        <v>196</v>
      </c>
      <c r="C29" s="10">
        <v>101</v>
      </c>
      <c r="D29" s="10">
        <v>95</v>
      </c>
      <c r="E29" s="9" t="s">
        <v>44</v>
      </c>
      <c r="F29" s="10">
        <f t="shared" si="0"/>
        <v>434</v>
      </c>
      <c r="G29" s="10">
        <v>222</v>
      </c>
      <c r="H29" s="10">
        <v>212</v>
      </c>
      <c r="I29" s="9" t="s">
        <v>45</v>
      </c>
      <c r="J29" s="75">
        <f t="shared" si="1"/>
        <v>413</v>
      </c>
      <c r="K29" s="62">
        <v>159</v>
      </c>
      <c r="L29" s="63">
        <v>254</v>
      </c>
    </row>
    <row r="30" spans="1:12" ht="18" customHeight="1" x14ac:dyDescent="0.15">
      <c r="A30" s="12" t="s">
        <v>127</v>
      </c>
      <c r="B30" s="10">
        <f t="shared" si="2"/>
        <v>201</v>
      </c>
      <c r="C30" s="10">
        <v>93</v>
      </c>
      <c r="D30" s="10">
        <v>108</v>
      </c>
      <c r="E30" s="9" t="s">
        <v>46</v>
      </c>
      <c r="F30" s="10">
        <f t="shared" si="0"/>
        <v>474</v>
      </c>
      <c r="G30" s="10">
        <v>239</v>
      </c>
      <c r="H30" s="10">
        <v>235</v>
      </c>
      <c r="I30" s="9" t="s">
        <v>47</v>
      </c>
      <c r="J30" s="75">
        <f t="shared" si="1"/>
        <v>437</v>
      </c>
      <c r="K30" s="62">
        <v>172</v>
      </c>
      <c r="L30" s="63">
        <v>265</v>
      </c>
    </row>
    <row r="31" spans="1:12" ht="18" customHeight="1" x14ac:dyDescent="0.15">
      <c r="A31" s="12" t="s">
        <v>48</v>
      </c>
      <c r="B31" s="10">
        <f t="shared" si="2"/>
        <v>221</v>
      </c>
      <c r="C31" s="10">
        <v>112</v>
      </c>
      <c r="D31" s="10">
        <v>109</v>
      </c>
      <c r="E31" s="9" t="s">
        <v>49</v>
      </c>
      <c r="F31" s="10">
        <f t="shared" si="0"/>
        <v>572</v>
      </c>
      <c r="G31" s="10">
        <v>274</v>
      </c>
      <c r="H31" s="10">
        <v>298</v>
      </c>
      <c r="I31" s="9" t="s">
        <v>50</v>
      </c>
      <c r="J31" s="75">
        <f t="shared" si="1"/>
        <v>422</v>
      </c>
      <c r="K31" s="62">
        <v>161</v>
      </c>
      <c r="L31" s="63">
        <v>261</v>
      </c>
    </row>
    <row r="32" spans="1:12" ht="18" customHeight="1" x14ac:dyDescent="0.15">
      <c r="A32" s="12" t="s">
        <v>51</v>
      </c>
      <c r="B32" s="10">
        <f t="shared" si="2"/>
        <v>214</v>
      </c>
      <c r="C32" s="10">
        <v>125</v>
      </c>
      <c r="D32" s="10">
        <v>89</v>
      </c>
      <c r="E32" s="9" t="s">
        <v>52</v>
      </c>
      <c r="F32" s="10">
        <f t="shared" si="0"/>
        <v>538</v>
      </c>
      <c r="G32" s="10">
        <v>277</v>
      </c>
      <c r="H32" s="10">
        <v>261</v>
      </c>
      <c r="I32" s="9" t="s">
        <v>53</v>
      </c>
      <c r="J32" s="75">
        <f t="shared" si="1"/>
        <v>441</v>
      </c>
      <c r="K32" s="62">
        <v>158</v>
      </c>
      <c r="L32" s="63">
        <v>283</v>
      </c>
    </row>
    <row r="33" spans="1:12" ht="18" customHeight="1" x14ac:dyDescent="0.15">
      <c r="A33" s="12" t="s">
        <v>54</v>
      </c>
      <c r="B33" s="10">
        <f t="shared" si="2"/>
        <v>210</v>
      </c>
      <c r="C33" s="10">
        <v>113</v>
      </c>
      <c r="D33" s="10">
        <v>97</v>
      </c>
      <c r="E33" s="9" t="s">
        <v>55</v>
      </c>
      <c r="F33" s="10">
        <f t="shared" si="0"/>
        <v>563</v>
      </c>
      <c r="G33" s="10">
        <v>281</v>
      </c>
      <c r="H33" s="10">
        <v>282</v>
      </c>
      <c r="I33" s="9" t="s">
        <v>56</v>
      </c>
      <c r="J33" s="75">
        <f t="shared" si="1"/>
        <v>385</v>
      </c>
      <c r="K33" s="62">
        <v>144</v>
      </c>
      <c r="L33" s="63">
        <v>241</v>
      </c>
    </row>
    <row r="34" spans="1:12" ht="18" customHeight="1" x14ac:dyDescent="0.15">
      <c r="A34" s="12" t="s">
        <v>57</v>
      </c>
      <c r="B34" s="10">
        <f t="shared" si="2"/>
        <v>215</v>
      </c>
      <c r="C34" s="10">
        <v>114</v>
      </c>
      <c r="D34" s="10">
        <v>101</v>
      </c>
      <c r="E34" s="9" t="s">
        <v>58</v>
      </c>
      <c r="F34" s="10">
        <f t="shared" si="0"/>
        <v>627</v>
      </c>
      <c r="G34" s="10">
        <v>316</v>
      </c>
      <c r="H34" s="10">
        <v>311</v>
      </c>
      <c r="I34" s="9" t="s">
        <v>59</v>
      </c>
      <c r="J34" s="75">
        <f t="shared" si="1"/>
        <v>310</v>
      </c>
      <c r="K34" s="62">
        <v>96</v>
      </c>
      <c r="L34" s="63">
        <v>214</v>
      </c>
    </row>
    <row r="35" spans="1:12" ht="18" customHeight="1" x14ac:dyDescent="0.15">
      <c r="A35" s="12" t="s">
        <v>60</v>
      </c>
      <c r="B35" s="10">
        <f t="shared" si="2"/>
        <v>237</v>
      </c>
      <c r="C35" s="10">
        <v>141</v>
      </c>
      <c r="D35" s="10">
        <v>96</v>
      </c>
      <c r="E35" s="9" t="s">
        <v>61</v>
      </c>
      <c r="F35" s="10">
        <f t="shared" si="0"/>
        <v>636</v>
      </c>
      <c r="G35" s="10">
        <v>311</v>
      </c>
      <c r="H35" s="10">
        <v>325</v>
      </c>
      <c r="I35" s="9" t="s">
        <v>62</v>
      </c>
      <c r="J35" s="75">
        <f t="shared" si="1"/>
        <v>299</v>
      </c>
      <c r="K35" s="62">
        <v>94</v>
      </c>
      <c r="L35" s="63">
        <v>205</v>
      </c>
    </row>
    <row r="36" spans="1:12" ht="18" customHeight="1" x14ac:dyDescent="0.15">
      <c r="A36" s="12" t="s">
        <v>63</v>
      </c>
      <c r="B36" s="10">
        <f t="shared" si="2"/>
        <v>248</v>
      </c>
      <c r="C36" s="10">
        <v>136</v>
      </c>
      <c r="D36" s="10">
        <v>112</v>
      </c>
      <c r="E36" s="9" t="s">
        <v>64</v>
      </c>
      <c r="F36" s="10">
        <f t="shared" si="0"/>
        <v>627</v>
      </c>
      <c r="G36" s="10">
        <v>315</v>
      </c>
      <c r="H36" s="10">
        <v>312</v>
      </c>
      <c r="I36" s="9" t="s">
        <v>65</v>
      </c>
      <c r="J36" s="75">
        <f t="shared" si="1"/>
        <v>253</v>
      </c>
      <c r="K36" s="62">
        <v>74</v>
      </c>
      <c r="L36" s="63">
        <v>179</v>
      </c>
    </row>
    <row r="37" spans="1:12" ht="18" customHeight="1" x14ac:dyDescent="0.15">
      <c r="A37" s="12" t="s">
        <v>66</v>
      </c>
      <c r="B37" s="10">
        <f t="shared" si="2"/>
        <v>284</v>
      </c>
      <c r="C37" s="10">
        <v>136</v>
      </c>
      <c r="D37" s="10">
        <v>148</v>
      </c>
      <c r="E37" s="9" t="s">
        <v>67</v>
      </c>
      <c r="F37" s="10">
        <f t="shared" si="0"/>
        <v>633</v>
      </c>
      <c r="G37" s="10">
        <v>318</v>
      </c>
      <c r="H37" s="10">
        <v>315</v>
      </c>
      <c r="I37" s="9" t="s">
        <v>68</v>
      </c>
      <c r="J37" s="75">
        <f t="shared" si="1"/>
        <v>213</v>
      </c>
      <c r="K37" s="62">
        <v>61</v>
      </c>
      <c r="L37" s="63">
        <v>152</v>
      </c>
    </row>
    <row r="38" spans="1:12" ht="18" customHeight="1" x14ac:dyDescent="0.15">
      <c r="A38" s="12" t="s">
        <v>69</v>
      </c>
      <c r="B38" s="10">
        <f t="shared" si="2"/>
        <v>292</v>
      </c>
      <c r="C38" s="10">
        <v>156</v>
      </c>
      <c r="D38" s="10">
        <v>136</v>
      </c>
      <c r="E38" s="9" t="s">
        <v>70</v>
      </c>
      <c r="F38" s="10">
        <f t="shared" si="0"/>
        <v>640</v>
      </c>
      <c r="G38" s="10">
        <v>308</v>
      </c>
      <c r="H38" s="10">
        <v>332</v>
      </c>
      <c r="I38" s="9" t="s">
        <v>71</v>
      </c>
      <c r="J38" s="75">
        <f t="shared" si="1"/>
        <v>191</v>
      </c>
      <c r="K38" s="62">
        <v>38</v>
      </c>
      <c r="L38" s="63">
        <v>153</v>
      </c>
    </row>
    <row r="39" spans="1:12" ht="18" customHeight="1" x14ac:dyDescent="0.15">
      <c r="A39" s="12" t="s">
        <v>72</v>
      </c>
      <c r="B39" s="10">
        <f t="shared" si="2"/>
        <v>304</v>
      </c>
      <c r="C39" s="10">
        <v>158</v>
      </c>
      <c r="D39" s="10">
        <v>146</v>
      </c>
      <c r="E39" s="9" t="s">
        <v>73</v>
      </c>
      <c r="F39" s="10">
        <f t="shared" si="0"/>
        <v>622</v>
      </c>
      <c r="G39" s="10">
        <v>335</v>
      </c>
      <c r="H39" s="10">
        <v>287</v>
      </c>
      <c r="I39" s="9" t="s">
        <v>74</v>
      </c>
      <c r="J39" s="75">
        <f t="shared" si="1"/>
        <v>153</v>
      </c>
      <c r="K39" s="62">
        <v>34</v>
      </c>
      <c r="L39" s="63">
        <v>119</v>
      </c>
    </row>
    <row r="40" spans="1:12" ht="18" customHeight="1" x14ac:dyDescent="0.15">
      <c r="A40" s="12" t="s">
        <v>75</v>
      </c>
      <c r="B40" s="10">
        <f t="shared" si="2"/>
        <v>314</v>
      </c>
      <c r="C40" s="10">
        <v>153</v>
      </c>
      <c r="D40" s="10">
        <v>161</v>
      </c>
      <c r="E40" s="9" t="s">
        <v>76</v>
      </c>
      <c r="F40" s="10">
        <f t="shared" si="0"/>
        <v>613</v>
      </c>
      <c r="G40" s="10">
        <v>338</v>
      </c>
      <c r="H40" s="10">
        <v>275</v>
      </c>
      <c r="I40" s="9" t="s">
        <v>77</v>
      </c>
      <c r="J40" s="75">
        <f t="shared" si="1"/>
        <v>116</v>
      </c>
      <c r="K40" s="62">
        <v>32</v>
      </c>
      <c r="L40" s="63">
        <v>84</v>
      </c>
    </row>
    <row r="41" spans="1:12" ht="18" customHeight="1" x14ac:dyDescent="0.15">
      <c r="A41" s="12" t="s">
        <v>78</v>
      </c>
      <c r="B41" s="10">
        <f t="shared" si="2"/>
        <v>333</v>
      </c>
      <c r="C41" s="10">
        <v>174</v>
      </c>
      <c r="D41" s="10">
        <v>159</v>
      </c>
      <c r="E41" s="9" t="s">
        <v>79</v>
      </c>
      <c r="F41" s="10">
        <f t="shared" si="0"/>
        <v>610</v>
      </c>
      <c r="G41" s="10">
        <v>303</v>
      </c>
      <c r="H41" s="10">
        <v>307</v>
      </c>
      <c r="I41" s="9" t="s">
        <v>80</v>
      </c>
      <c r="J41" s="75">
        <f t="shared" si="1"/>
        <v>92</v>
      </c>
      <c r="K41" s="62">
        <v>20</v>
      </c>
      <c r="L41" s="63">
        <v>72</v>
      </c>
    </row>
    <row r="42" spans="1:12" ht="18" customHeight="1" x14ac:dyDescent="0.15">
      <c r="A42" s="12" t="s">
        <v>81</v>
      </c>
      <c r="B42" s="10">
        <f t="shared" si="2"/>
        <v>351</v>
      </c>
      <c r="C42" s="10">
        <v>191</v>
      </c>
      <c r="D42" s="10">
        <v>160</v>
      </c>
      <c r="E42" s="9" t="s">
        <v>82</v>
      </c>
      <c r="F42" s="10">
        <f t="shared" si="0"/>
        <v>608</v>
      </c>
      <c r="G42" s="10">
        <v>319</v>
      </c>
      <c r="H42" s="10">
        <v>289</v>
      </c>
      <c r="I42" s="9" t="s">
        <v>83</v>
      </c>
      <c r="J42" s="75">
        <f t="shared" si="1"/>
        <v>83</v>
      </c>
      <c r="K42" s="62">
        <v>14</v>
      </c>
      <c r="L42" s="63">
        <v>69</v>
      </c>
    </row>
    <row r="43" spans="1:12" ht="18" customHeight="1" x14ac:dyDescent="0.15">
      <c r="A43" s="12" t="s">
        <v>84</v>
      </c>
      <c r="B43" s="10">
        <f t="shared" si="2"/>
        <v>336</v>
      </c>
      <c r="C43" s="10">
        <v>178</v>
      </c>
      <c r="D43" s="10">
        <v>158</v>
      </c>
      <c r="E43" s="9" t="s">
        <v>85</v>
      </c>
      <c r="F43" s="10">
        <f t="shared" si="0"/>
        <v>569</v>
      </c>
      <c r="G43" s="10">
        <v>266</v>
      </c>
      <c r="H43" s="10">
        <v>303</v>
      </c>
      <c r="I43" s="9" t="s">
        <v>86</v>
      </c>
      <c r="J43" s="75">
        <f t="shared" si="1"/>
        <v>55</v>
      </c>
      <c r="K43" s="62">
        <v>5</v>
      </c>
      <c r="L43" s="63">
        <v>50</v>
      </c>
    </row>
    <row r="44" spans="1:12" ht="18" customHeight="1" x14ac:dyDescent="0.15">
      <c r="A44" s="12" t="s">
        <v>87</v>
      </c>
      <c r="B44" s="10">
        <f t="shared" si="2"/>
        <v>363</v>
      </c>
      <c r="C44" s="10">
        <v>185</v>
      </c>
      <c r="D44" s="10">
        <v>178</v>
      </c>
      <c r="E44" s="9" t="s">
        <v>88</v>
      </c>
      <c r="F44" s="10">
        <f t="shared" si="0"/>
        <v>474</v>
      </c>
      <c r="G44" s="10">
        <v>228</v>
      </c>
      <c r="H44" s="10">
        <v>246</v>
      </c>
      <c r="I44" s="9" t="s">
        <v>89</v>
      </c>
      <c r="J44" s="75">
        <f t="shared" si="1"/>
        <v>43</v>
      </c>
      <c r="K44" s="62">
        <v>8</v>
      </c>
      <c r="L44" s="63">
        <v>35</v>
      </c>
    </row>
    <row r="45" spans="1:12" ht="18" customHeight="1" x14ac:dyDescent="0.15">
      <c r="A45" s="12" t="s">
        <v>90</v>
      </c>
      <c r="B45" s="10">
        <f t="shared" si="2"/>
        <v>407</v>
      </c>
      <c r="C45" s="10">
        <v>238</v>
      </c>
      <c r="D45" s="10">
        <v>169</v>
      </c>
      <c r="E45" s="9" t="s">
        <v>91</v>
      </c>
      <c r="F45" s="10">
        <f t="shared" si="0"/>
        <v>565</v>
      </c>
      <c r="G45" s="10">
        <v>284</v>
      </c>
      <c r="H45" s="10">
        <v>281</v>
      </c>
      <c r="I45" s="9" t="s">
        <v>125</v>
      </c>
      <c r="J45" s="75">
        <f t="shared" si="1"/>
        <v>62</v>
      </c>
      <c r="K45" s="62">
        <v>9</v>
      </c>
      <c r="L45" s="63">
        <v>53</v>
      </c>
    </row>
    <row r="46" spans="1:12" ht="18" customHeight="1" x14ac:dyDescent="0.15">
      <c r="A46" s="12" t="s">
        <v>92</v>
      </c>
      <c r="B46" s="10">
        <f t="shared" si="2"/>
        <v>370</v>
      </c>
      <c r="C46" s="10">
        <v>211</v>
      </c>
      <c r="D46" s="10">
        <v>159</v>
      </c>
      <c r="E46" s="9" t="s">
        <v>93</v>
      </c>
      <c r="F46" s="10">
        <f t="shared" si="0"/>
        <v>550</v>
      </c>
      <c r="G46" s="10">
        <v>274</v>
      </c>
      <c r="H46" s="10">
        <v>276</v>
      </c>
      <c r="I46" s="5"/>
      <c r="J46" s="76"/>
      <c r="K46" s="76"/>
      <c r="L46" s="76"/>
    </row>
    <row r="47" spans="1:12" ht="18" customHeight="1" x14ac:dyDescent="0.15">
      <c r="J47" s="77"/>
      <c r="K47" s="77"/>
      <c r="L47" s="77"/>
    </row>
    <row r="48" spans="1:12" ht="18" customHeight="1" x14ac:dyDescent="0.15">
      <c r="J48" s="77"/>
      <c r="K48" s="77"/>
      <c r="L48" s="77"/>
    </row>
    <row r="49" spans="1:12" ht="18" customHeight="1" x14ac:dyDescent="0.15">
      <c r="A49" s="20"/>
      <c r="B49" s="94"/>
      <c r="C49" s="94"/>
      <c r="D49" s="1"/>
      <c r="E49" s="2"/>
      <c r="F49" s="1"/>
      <c r="G49" s="1"/>
      <c r="H49" s="1"/>
      <c r="I49" s="2"/>
      <c r="J49" s="97" t="str">
        <f>I2</f>
        <v>令和5年9月1日現在</v>
      </c>
      <c r="K49" s="98"/>
      <c r="L49" s="98"/>
    </row>
    <row r="50" spans="1:12" ht="18" customHeight="1" x14ac:dyDescent="0.15">
      <c r="A50" s="19"/>
      <c r="B50" s="15"/>
      <c r="C50" s="13"/>
      <c r="D50" s="1"/>
      <c r="E50" s="2"/>
      <c r="F50" s="1"/>
      <c r="G50" s="1"/>
      <c r="H50" s="1"/>
      <c r="J50" s="78"/>
      <c r="K50" s="78"/>
      <c r="L50" s="79" t="s">
        <v>129</v>
      </c>
    </row>
    <row r="51" spans="1:12" ht="18" customHeight="1" x14ac:dyDescent="0.15">
      <c r="A51" s="3" t="s">
        <v>94</v>
      </c>
      <c r="B51" s="3" t="s">
        <v>95</v>
      </c>
      <c r="C51" s="3" t="s">
        <v>96</v>
      </c>
      <c r="D51" s="7" t="s">
        <v>97</v>
      </c>
      <c r="E51" s="5" t="s">
        <v>98</v>
      </c>
      <c r="F51" s="6" t="s">
        <v>95</v>
      </c>
      <c r="G51" s="6" t="s">
        <v>96</v>
      </c>
      <c r="H51" s="7" t="s">
        <v>97</v>
      </c>
      <c r="I51" s="5" t="s">
        <v>98</v>
      </c>
      <c r="J51" s="80" t="s">
        <v>95</v>
      </c>
      <c r="K51" s="80" t="s">
        <v>96</v>
      </c>
      <c r="L51" s="80" t="s">
        <v>97</v>
      </c>
    </row>
    <row r="52" spans="1:12" ht="18" customHeight="1" x14ac:dyDescent="0.15">
      <c r="A52" s="23" t="s">
        <v>99</v>
      </c>
      <c r="B52" s="24">
        <f>SUM(B54:B74)</f>
        <v>43798</v>
      </c>
      <c r="C52" s="25">
        <f>SUM(C54:C74)</f>
        <v>21283</v>
      </c>
      <c r="D52" s="24">
        <f>SUM(D54:D74)</f>
        <v>22515</v>
      </c>
      <c r="E52" s="26" t="s">
        <v>131</v>
      </c>
      <c r="F52" s="48">
        <f t="shared" ref="F52:F93" si="3">+G52+H52</f>
        <v>358</v>
      </c>
      <c r="G52" s="49">
        <v>182</v>
      </c>
      <c r="H52" s="53">
        <v>176</v>
      </c>
      <c r="I52" s="26" t="s">
        <v>137</v>
      </c>
      <c r="J52" s="81">
        <f t="shared" ref="J52:J92" si="4">+K52+L52</f>
        <v>529</v>
      </c>
      <c r="K52" s="60">
        <v>256</v>
      </c>
      <c r="L52" s="61">
        <v>273</v>
      </c>
    </row>
    <row r="53" spans="1:12" ht="18" customHeight="1" x14ac:dyDescent="0.15">
      <c r="A53" s="23"/>
      <c r="B53" s="27"/>
      <c r="C53" s="27"/>
      <c r="D53" s="28"/>
      <c r="E53" s="26" t="s">
        <v>138</v>
      </c>
      <c r="F53" s="48">
        <f t="shared" si="3"/>
        <v>311</v>
      </c>
      <c r="G53" s="49">
        <v>148</v>
      </c>
      <c r="H53" s="53">
        <v>163</v>
      </c>
      <c r="I53" s="26" t="s">
        <v>139</v>
      </c>
      <c r="J53" s="81">
        <f t="shared" si="4"/>
        <v>503</v>
      </c>
      <c r="K53" s="62">
        <v>275</v>
      </c>
      <c r="L53" s="63">
        <v>228</v>
      </c>
    </row>
    <row r="54" spans="1:12" ht="18" customHeight="1" x14ac:dyDescent="0.15">
      <c r="A54" s="23" t="s">
        <v>140</v>
      </c>
      <c r="B54" s="28">
        <f>SUM(B76:B80)</f>
        <v>1037</v>
      </c>
      <c r="C54" s="29">
        <f>SUM(C76:C80)</f>
        <v>541</v>
      </c>
      <c r="D54" s="30">
        <f>SUM(D76:D80)</f>
        <v>496</v>
      </c>
      <c r="E54" s="26" t="s">
        <v>0</v>
      </c>
      <c r="F54" s="48">
        <f t="shared" si="3"/>
        <v>298</v>
      </c>
      <c r="G54" s="49">
        <v>167</v>
      </c>
      <c r="H54" s="53">
        <v>131</v>
      </c>
      <c r="I54" s="26" t="s">
        <v>1</v>
      </c>
      <c r="J54" s="81">
        <f t="shared" si="4"/>
        <v>546</v>
      </c>
      <c r="K54" s="62">
        <v>254</v>
      </c>
      <c r="L54" s="63">
        <v>292</v>
      </c>
    </row>
    <row r="55" spans="1:12" ht="18" customHeight="1" x14ac:dyDescent="0.15">
      <c r="A55" s="23" t="s">
        <v>141</v>
      </c>
      <c r="B55" s="27">
        <f>SUM(B81:B85)</f>
        <v>1270</v>
      </c>
      <c r="C55" s="29">
        <f>SUM(C81:C85)</f>
        <v>681</v>
      </c>
      <c r="D55" s="30">
        <f>SUM(D81:D85)</f>
        <v>589</v>
      </c>
      <c r="E55" s="26" t="s">
        <v>2</v>
      </c>
      <c r="F55" s="48">
        <f t="shared" si="3"/>
        <v>320</v>
      </c>
      <c r="G55" s="49">
        <v>171</v>
      </c>
      <c r="H55" s="54">
        <v>149</v>
      </c>
      <c r="I55" s="26" t="s">
        <v>3</v>
      </c>
      <c r="J55" s="81">
        <f t="shared" si="4"/>
        <v>584</v>
      </c>
      <c r="K55" s="62">
        <v>289</v>
      </c>
      <c r="L55" s="63">
        <v>295</v>
      </c>
    </row>
    <row r="56" spans="1:12" ht="18" customHeight="1" x14ac:dyDescent="0.15">
      <c r="A56" s="23" t="s">
        <v>142</v>
      </c>
      <c r="B56" s="27">
        <f>SUM(B86:B90)</f>
        <v>1632</v>
      </c>
      <c r="C56" s="29">
        <f>SUM(C86:C90)</f>
        <v>852</v>
      </c>
      <c r="D56" s="30">
        <f>SUM(D86:D90)</f>
        <v>780</v>
      </c>
      <c r="E56" s="26" t="s">
        <v>4</v>
      </c>
      <c r="F56" s="48">
        <f t="shared" si="3"/>
        <v>289</v>
      </c>
      <c r="G56" s="49">
        <v>155</v>
      </c>
      <c r="H56" s="53">
        <v>134</v>
      </c>
      <c r="I56" s="26" t="s">
        <v>5</v>
      </c>
      <c r="J56" s="81">
        <f t="shared" si="4"/>
        <v>570</v>
      </c>
      <c r="K56" s="62">
        <v>310</v>
      </c>
      <c r="L56" s="63">
        <v>260</v>
      </c>
    </row>
    <row r="57" spans="1:12" ht="18" customHeight="1" x14ac:dyDescent="0.15">
      <c r="A57" s="23" t="s">
        <v>143</v>
      </c>
      <c r="B57" s="27">
        <f>+B91+B92+B93+F52+F53</f>
        <v>1803</v>
      </c>
      <c r="C57" s="30">
        <f>+C91+C92+C93+G52+G53</f>
        <v>960</v>
      </c>
      <c r="D57" s="30">
        <f>+D91+D92+D93+H52+H53</f>
        <v>843</v>
      </c>
      <c r="E57" s="26" t="s">
        <v>6</v>
      </c>
      <c r="F57" s="48">
        <f t="shared" si="3"/>
        <v>271</v>
      </c>
      <c r="G57" s="49">
        <v>148</v>
      </c>
      <c r="H57" s="53">
        <v>123</v>
      </c>
      <c r="I57" s="26" t="s">
        <v>7</v>
      </c>
      <c r="J57" s="81">
        <f t="shared" si="4"/>
        <v>642</v>
      </c>
      <c r="K57" s="62">
        <v>325</v>
      </c>
      <c r="L57" s="63">
        <v>317</v>
      </c>
    </row>
    <row r="58" spans="1:12" ht="18" customHeight="1" x14ac:dyDescent="0.15">
      <c r="A58" s="23" t="s">
        <v>144</v>
      </c>
      <c r="B58" s="27">
        <f>SUM(F54:F58)</f>
        <v>1489</v>
      </c>
      <c r="C58" s="31">
        <f>SUM(G54:G58)</f>
        <v>814</v>
      </c>
      <c r="D58" s="32">
        <f>SUM(H54:H58)</f>
        <v>675</v>
      </c>
      <c r="E58" s="26" t="s">
        <v>8</v>
      </c>
      <c r="F58" s="48">
        <f t="shared" si="3"/>
        <v>311</v>
      </c>
      <c r="G58" s="49">
        <v>173</v>
      </c>
      <c r="H58" s="53">
        <v>138</v>
      </c>
      <c r="I58" s="26" t="s">
        <v>9</v>
      </c>
      <c r="J58" s="81">
        <f t="shared" si="4"/>
        <v>541</v>
      </c>
      <c r="K58" s="62">
        <v>265</v>
      </c>
      <c r="L58" s="63">
        <v>276</v>
      </c>
    </row>
    <row r="59" spans="1:12" ht="18" customHeight="1" x14ac:dyDescent="0.15">
      <c r="A59" s="23" t="s">
        <v>145</v>
      </c>
      <c r="B59" s="27">
        <f>SUM(F59:F63)</f>
        <v>1520</v>
      </c>
      <c r="C59" s="29">
        <f>SUM(G59:G63)</f>
        <v>865</v>
      </c>
      <c r="D59" s="30">
        <f>SUM(H59:H63)</f>
        <v>655</v>
      </c>
      <c r="E59" s="26" t="s">
        <v>10</v>
      </c>
      <c r="F59" s="48">
        <f t="shared" si="3"/>
        <v>315</v>
      </c>
      <c r="G59" s="49">
        <v>184</v>
      </c>
      <c r="H59" s="53">
        <v>131</v>
      </c>
      <c r="I59" s="26" t="s">
        <v>11</v>
      </c>
      <c r="J59" s="81">
        <f t="shared" si="4"/>
        <v>632</v>
      </c>
      <c r="K59" s="62">
        <v>312</v>
      </c>
      <c r="L59" s="63">
        <v>320</v>
      </c>
    </row>
    <row r="60" spans="1:12" ht="18" customHeight="1" x14ac:dyDescent="0.15">
      <c r="A60" s="23" t="s">
        <v>146</v>
      </c>
      <c r="B60" s="27">
        <f>SUM(F64:F68)</f>
        <v>1577</v>
      </c>
      <c r="C60" s="29">
        <f>SUM(G64:G68)</f>
        <v>850</v>
      </c>
      <c r="D60" s="30">
        <f>SUM(H64:H68)</f>
        <v>727</v>
      </c>
      <c r="E60" s="26" t="s">
        <v>12</v>
      </c>
      <c r="F60" s="48">
        <f t="shared" si="3"/>
        <v>287</v>
      </c>
      <c r="G60" s="49">
        <v>168</v>
      </c>
      <c r="H60" s="53">
        <v>119</v>
      </c>
      <c r="I60" s="26" t="s">
        <v>13</v>
      </c>
      <c r="J60" s="81">
        <f t="shared" si="4"/>
        <v>674</v>
      </c>
      <c r="K60" s="62">
        <v>323</v>
      </c>
      <c r="L60" s="63">
        <v>351</v>
      </c>
    </row>
    <row r="61" spans="1:12" ht="18" customHeight="1" x14ac:dyDescent="0.15">
      <c r="A61" s="23" t="s">
        <v>147</v>
      </c>
      <c r="B61" s="27">
        <f>SUM(F69:F73)</f>
        <v>1836</v>
      </c>
      <c r="C61" s="29">
        <f>SUM(G69:G73)</f>
        <v>912</v>
      </c>
      <c r="D61" s="30">
        <f>SUM(H69:H73)</f>
        <v>924</v>
      </c>
      <c r="E61" s="26" t="s">
        <v>14</v>
      </c>
      <c r="F61" s="48">
        <f t="shared" si="3"/>
        <v>302</v>
      </c>
      <c r="G61" s="49">
        <v>172</v>
      </c>
      <c r="H61" s="53">
        <v>130</v>
      </c>
      <c r="I61" s="26" t="s">
        <v>15</v>
      </c>
      <c r="J61" s="81">
        <f t="shared" si="4"/>
        <v>673</v>
      </c>
      <c r="K61" s="62">
        <v>309</v>
      </c>
      <c r="L61" s="63">
        <v>364</v>
      </c>
    </row>
    <row r="62" spans="1:12" ht="18" customHeight="1" x14ac:dyDescent="0.15">
      <c r="A62" s="23" t="s">
        <v>148</v>
      </c>
      <c r="B62" s="27">
        <f>SUM(F74:F78)</f>
        <v>2293</v>
      </c>
      <c r="C62" s="29">
        <f>SUM(G74:G78)</f>
        <v>1164</v>
      </c>
      <c r="D62" s="30">
        <f>SUM(H74:H78)</f>
        <v>1129</v>
      </c>
      <c r="E62" s="26" t="s">
        <v>16</v>
      </c>
      <c r="F62" s="48">
        <f t="shared" si="3"/>
        <v>323</v>
      </c>
      <c r="G62" s="49">
        <v>178</v>
      </c>
      <c r="H62" s="53">
        <v>145</v>
      </c>
      <c r="I62" s="26" t="s">
        <v>17</v>
      </c>
      <c r="J62" s="81">
        <f t="shared" si="4"/>
        <v>764</v>
      </c>
      <c r="K62" s="62">
        <v>365</v>
      </c>
      <c r="L62" s="63">
        <v>399</v>
      </c>
    </row>
    <row r="63" spans="1:12" ht="18" customHeight="1" x14ac:dyDescent="0.15">
      <c r="A63" s="23" t="s">
        <v>149</v>
      </c>
      <c r="B63" s="27">
        <f>SUM(F79:F83)</f>
        <v>2945</v>
      </c>
      <c r="C63" s="29">
        <f>SUM(G79:G83)</f>
        <v>1492</v>
      </c>
      <c r="D63" s="30">
        <f>SUM(H79:H83)</f>
        <v>1453</v>
      </c>
      <c r="E63" s="26" t="s">
        <v>18</v>
      </c>
      <c r="F63" s="48">
        <f t="shared" si="3"/>
        <v>293</v>
      </c>
      <c r="G63" s="49">
        <v>163</v>
      </c>
      <c r="H63" s="53">
        <v>130</v>
      </c>
      <c r="I63" s="26" t="s">
        <v>19</v>
      </c>
      <c r="J63" s="81">
        <f t="shared" si="4"/>
        <v>804</v>
      </c>
      <c r="K63" s="62">
        <v>392</v>
      </c>
      <c r="L63" s="63">
        <v>412</v>
      </c>
    </row>
    <row r="64" spans="1:12" ht="18" customHeight="1" x14ac:dyDescent="0.15">
      <c r="A64" s="23" t="s">
        <v>150</v>
      </c>
      <c r="B64" s="27">
        <f>SUM(F84:F88)</f>
        <v>3080</v>
      </c>
      <c r="C64" s="29">
        <f>SUM(G84:G88)</f>
        <v>1598</v>
      </c>
      <c r="D64" s="30">
        <f>SUM(H84:H88)</f>
        <v>1482</v>
      </c>
      <c r="E64" s="26" t="s">
        <v>20</v>
      </c>
      <c r="F64" s="48">
        <f t="shared" si="3"/>
        <v>315</v>
      </c>
      <c r="G64" s="49">
        <v>172</v>
      </c>
      <c r="H64" s="53">
        <v>143</v>
      </c>
      <c r="I64" s="26" t="s">
        <v>21</v>
      </c>
      <c r="J64" s="81">
        <f t="shared" si="4"/>
        <v>825</v>
      </c>
      <c r="K64" s="62">
        <v>388</v>
      </c>
      <c r="L64" s="63">
        <v>437</v>
      </c>
    </row>
    <row r="65" spans="1:12" ht="18" customHeight="1" x14ac:dyDescent="0.15">
      <c r="A65" s="23" t="s">
        <v>151</v>
      </c>
      <c r="B65" s="27">
        <f>SUM(F89:F93)</f>
        <v>2728</v>
      </c>
      <c r="C65" s="29">
        <f>SUM(G89:G93)</f>
        <v>1364</v>
      </c>
      <c r="D65" s="30">
        <f>SUM(H89:H93)</f>
        <v>1364</v>
      </c>
      <c r="E65" s="26" t="s">
        <v>22</v>
      </c>
      <c r="F65" s="48">
        <f t="shared" si="3"/>
        <v>310</v>
      </c>
      <c r="G65" s="49">
        <v>169</v>
      </c>
      <c r="H65" s="53">
        <v>141</v>
      </c>
      <c r="I65" s="26" t="s">
        <v>23</v>
      </c>
      <c r="J65" s="81">
        <f t="shared" si="4"/>
        <v>927</v>
      </c>
      <c r="K65" s="62">
        <v>442</v>
      </c>
      <c r="L65" s="63">
        <v>485</v>
      </c>
    </row>
    <row r="66" spans="1:12" ht="18" customHeight="1" x14ac:dyDescent="0.15">
      <c r="A66" s="23" t="s">
        <v>152</v>
      </c>
      <c r="B66" s="27">
        <f>SUM(J52:J56)</f>
        <v>2732</v>
      </c>
      <c r="C66" s="29">
        <f>SUM(K52:K56)</f>
        <v>1384</v>
      </c>
      <c r="D66" s="30">
        <f>SUM(L52:L56)</f>
        <v>1348</v>
      </c>
      <c r="E66" s="26" t="s">
        <v>24</v>
      </c>
      <c r="F66" s="48">
        <f t="shared" si="3"/>
        <v>346</v>
      </c>
      <c r="G66" s="49">
        <v>184</v>
      </c>
      <c r="H66" s="53">
        <v>162</v>
      </c>
      <c r="I66" s="26" t="s">
        <v>25</v>
      </c>
      <c r="J66" s="81">
        <f t="shared" si="4"/>
        <v>1050</v>
      </c>
      <c r="K66" s="62">
        <v>539</v>
      </c>
      <c r="L66" s="63">
        <v>511</v>
      </c>
    </row>
    <row r="67" spans="1:12" ht="18" customHeight="1" x14ac:dyDescent="0.15">
      <c r="A67" s="23" t="s">
        <v>153</v>
      </c>
      <c r="B67" s="27">
        <f>SUM(J57:J61)</f>
        <v>3162</v>
      </c>
      <c r="C67" s="29">
        <f>SUM(K57:K61)</f>
        <v>1534</v>
      </c>
      <c r="D67" s="30">
        <f>SUM(L57:L61)</f>
        <v>1628</v>
      </c>
      <c r="E67" s="26" t="s">
        <v>26</v>
      </c>
      <c r="F67" s="48">
        <f t="shared" si="3"/>
        <v>267</v>
      </c>
      <c r="G67" s="49">
        <v>147</v>
      </c>
      <c r="H67" s="53">
        <v>120</v>
      </c>
      <c r="I67" s="26" t="s">
        <v>27</v>
      </c>
      <c r="J67" s="81">
        <f t="shared" si="4"/>
        <v>1067</v>
      </c>
      <c r="K67" s="62">
        <v>507</v>
      </c>
      <c r="L67" s="63">
        <v>560</v>
      </c>
    </row>
    <row r="68" spans="1:12" ht="18" customHeight="1" x14ac:dyDescent="0.15">
      <c r="A68" s="23" t="s">
        <v>154</v>
      </c>
      <c r="B68" s="27">
        <f>SUM(J62:J66)</f>
        <v>4370</v>
      </c>
      <c r="C68" s="29">
        <f>SUM(K62:K66)</f>
        <v>2126</v>
      </c>
      <c r="D68" s="30">
        <f>SUM(L62:L66)</f>
        <v>2244</v>
      </c>
      <c r="E68" s="26" t="s">
        <v>28</v>
      </c>
      <c r="F68" s="48">
        <f t="shared" si="3"/>
        <v>339</v>
      </c>
      <c r="G68" s="49">
        <v>178</v>
      </c>
      <c r="H68" s="53">
        <v>161</v>
      </c>
      <c r="I68" s="26" t="s">
        <v>29</v>
      </c>
      <c r="J68" s="81">
        <f t="shared" si="4"/>
        <v>918</v>
      </c>
      <c r="K68" s="62">
        <v>439</v>
      </c>
      <c r="L68" s="63">
        <v>479</v>
      </c>
    </row>
    <row r="69" spans="1:12" ht="18" customHeight="1" x14ac:dyDescent="0.15">
      <c r="A69" s="23" t="s">
        <v>155</v>
      </c>
      <c r="B69" s="27">
        <f>SUM(J67:J71)</f>
        <v>3975</v>
      </c>
      <c r="C69" s="29">
        <f>SUM(K67:K71)</f>
        <v>1825</v>
      </c>
      <c r="D69" s="30">
        <f>SUM(L67:L71)</f>
        <v>2150</v>
      </c>
      <c r="E69" s="26" t="s">
        <v>30</v>
      </c>
      <c r="F69" s="48">
        <f t="shared" si="3"/>
        <v>337</v>
      </c>
      <c r="G69" s="49">
        <v>172</v>
      </c>
      <c r="H69" s="53">
        <v>165</v>
      </c>
      <c r="I69" s="26" t="s">
        <v>31</v>
      </c>
      <c r="J69" s="81">
        <f t="shared" si="4"/>
        <v>601</v>
      </c>
      <c r="K69" s="62">
        <v>275</v>
      </c>
      <c r="L69" s="63">
        <v>326</v>
      </c>
    </row>
    <row r="70" spans="1:12" ht="18" customHeight="1" x14ac:dyDescent="0.15">
      <c r="A70" s="23" t="s">
        <v>156</v>
      </c>
      <c r="B70" s="27">
        <f>SUM(J72:J76)</f>
        <v>2797</v>
      </c>
      <c r="C70" s="29">
        <f>SUM(K72:K76)</f>
        <v>1201</v>
      </c>
      <c r="D70" s="30">
        <f>SUM(L72:L76)</f>
        <v>1596</v>
      </c>
      <c r="E70" s="26" t="s">
        <v>32</v>
      </c>
      <c r="F70" s="48">
        <f t="shared" si="3"/>
        <v>340</v>
      </c>
      <c r="G70" s="49">
        <v>188</v>
      </c>
      <c r="H70" s="53">
        <v>152</v>
      </c>
      <c r="I70" s="26" t="s">
        <v>33</v>
      </c>
      <c r="J70" s="81">
        <f t="shared" si="4"/>
        <v>635</v>
      </c>
      <c r="K70" s="62">
        <v>283</v>
      </c>
      <c r="L70" s="63">
        <v>352</v>
      </c>
    </row>
    <row r="71" spans="1:12" ht="18" customHeight="1" x14ac:dyDescent="0.15">
      <c r="A71" s="23" t="s">
        <v>157</v>
      </c>
      <c r="B71" s="27">
        <f>SUM(J77:J81)</f>
        <v>1993</v>
      </c>
      <c r="C71" s="29">
        <f>SUM(K77:K81)</f>
        <v>731</v>
      </c>
      <c r="D71" s="30">
        <f>SUM(L77:L81)</f>
        <v>1262</v>
      </c>
      <c r="E71" s="26" t="s">
        <v>34</v>
      </c>
      <c r="F71" s="48">
        <f t="shared" si="3"/>
        <v>374</v>
      </c>
      <c r="G71" s="49">
        <v>173</v>
      </c>
      <c r="H71" s="53">
        <v>201</v>
      </c>
      <c r="I71" s="26" t="s">
        <v>35</v>
      </c>
      <c r="J71" s="81">
        <f t="shared" si="4"/>
        <v>754</v>
      </c>
      <c r="K71" s="62">
        <v>321</v>
      </c>
      <c r="L71" s="63">
        <v>433</v>
      </c>
    </row>
    <row r="72" spans="1:12" ht="18" customHeight="1" x14ac:dyDescent="0.15">
      <c r="A72" s="23" t="s">
        <v>158</v>
      </c>
      <c r="B72" s="27">
        <f>SUM(J82:J86)</f>
        <v>1108</v>
      </c>
      <c r="C72" s="29">
        <f>SUM(K82:K86)</f>
        <v>301</v>
      </c>
      <c r="D72" s="30">
        <f>SUM(L82:L86)</f>
        <v>807</v>
      </c>
      <c r="E72" s="26" t="s">
        <v>36</v>
      </c>
      <c r="F72" s="48">
        <f t="shared" si="3"/>
        <v>364</v>
      </c>
      <c r="G72" s="49">
        <v>176</v>
      </c>
      <c r="H72" s="53">
        <v>188</v>
      </c>
      <c r="I72" s="26" t="s">
        <v>37</v>
      </c>
      <c r="J72" s="81">
        <f t="shared" si="4"/>
        <v>642</v>
      </c>
      <c r="K72" s="62">
        <v>289</v>
      </c>
      <c r="L72" s="63">
        <v>353</v>
      </c>
    </row>
    <row r="73" spans="1:12" ht="18" customHeight="1" x14ac:dyDescent="0.15">
      <c r="A73" s="23" t="s">
        <v>159</v>
      </c>
      <c r="B73" s="27">
        <f>SUM(J87:J91)</f>
        <v>389</v>
      </c>
      <c r="C73" s="29">
        <f>SUM(K87:K91)</f>
        <v>79</v>
      </c>
      <c r="D73" s="30">
        <f>SUM(L87:L91)</f>
        <v>310</v>
      </c>
      <c r="E73" s="26" t="s">
        <v>38</v>
      </c>
      <c r="F73" s="48">
        <f t="shared" si="3"/>
        <v>421</v>
      </c>
      <c r="G73" s="49">
        <v>203</v>
      </c>
      <c r="H73" s="53">
        <v>218</v>
      </c>
      <c r="I73" s="26" t="s">
        <v>39</v>
      </c>
      <c r="J73" s="81">
        <f t="shared" si="4"/>
        <v>637</v>
      </c>
      <c r="K73" s="62">
        <v>262</v>
      </c>
      <c r="L73" s="63">
        <v>375</v>
      </c>
    </row>
    <row r="74" spans="1:12" ht="18" customHeight="1" x14ac:dyDescent="0.15">
      <c r="A74" s="23" t="s">
        <v>132</v>
      </c>
      <c r="B74" s="27">
        <f>SUM(J92)</f>
        <v>62</v>
      </c>
      <c r="C74" s="29">
        <f>SUM(K92)</f>
        <v>9</v>
      </c>
      <c r="D74" s="30">
        <f>SUM(L92)</f>
        <v>53</v>
      </c>
      <c r="E74" s="26" t="s">
        <v>40</v>
      </c>
      <c r="F74" s="48">
        <f t="shared" si="3"/>
        <v>416</v>
      </c>
      <c r="G74" s="49">
        <v>219</v>
      </c>
      <c r="H74" s="53">
        <v>197</v>
      </c>
      <c r="I74" s="26" t="s">
        <v>41</v>
      </c>
      <c r="J74" s="81">
        <f t="shared" si="4"/>
        <v>571</v>
      </c>
      <c r="K74" s="62">
        <v>256</v>
      </c>
      <c r="L74" s="63">
        <v>315</v>
      </c>
    </row>
    <row r="75" spans="1:12" ht="18" customHeight="1" x14ac:dyDescent="0.15">
      <c r="A75" s="23"/>
      <c r="B75" s="27"/>
      <c r="C75" s="27"/>
      <c r="D75" s="28"/>
      <c r="E75" s="26" t="s">
        <v>42</v>
      </c>
      <c r="F75" s="48">
        <f t="shared" si="3"/>
        <v>427</v>
      </c>
      <c r="G75" s="49">
        <v>214</v>
      </c>
      <c r="H75" s="53">
        <v>213</v>
      </c>
      <c r="I75" s="26" t="s">
        <v>43</v>
      </c>
      <c r="J75" s="81">
        <f t="shared" si="4"/>
        <v>534</v>
      </c>
      <c r="K75" s="62">
        <v>235</v>
      </c>
      <c r="L75" s="63">
        <v>299</v>
      </c>
    </row>
    <row r="76" spans="1:12" ht="18" customHeight="1" x14ac:dyDescent="0.15">
      <c r="A76" s="33" t="s">
        <v>133</v>
      </c>
      <c r="B76" s="48">
        <f t="shared" ref="B76:B93" si="5">+C76+D76</f>
        <v>196</v>
      </c>
      <c r="C76" s="49">
        <v>101</v>
      </c>
      <c r="D76" s="49">
        <v>95</v>
      </c>
      <c r="E76" s="26" t="s">
        <v>44</v>
      </c>
      <c r="F76" s="48">
        <f t="shared" si="3"/>
        <v>424</v>
      </c>
      <c r="G76" s="49">
        <v>221</v>
      </c>
      <c r="H76" s="53">
        <v>203</v>
      </c>
      <c r="I76" s="26" t="s">
        <v>45</v>
      </c>
      <c r="J76" s="81">
        <f t="shared" si="4"/>
        <v>413</v>
      </c>
      <c r="K76" s="62">
        <v>159</v>
      </c>
      <c r="L76" s="63">
        <v>254</v>
      </c>
    </row>
    <row r="77" spans="1:12" ht="18" customHeight="1" x14ac:dyDescent="0.15">
      <c r="A77" s="33" t="s">
        <v>134</v>
      </c>
      <c r="B77" s="48">
        <f t="shared" si="5"/>
        <v>199</v>
      </c>
      <c r="C77" s="49">
        <v>91</v>
      </c>
      <c r="D77" s="50">
        <v>108</v>
      </c>
      <c r="E77" s="26" t="s">
        <v>46</v>
      </c>
      <c r="F77" s="48">
        <f t="shared" si="3"/>
        <v>464</v>
      </c>
      <c r="G77" s="49">
        <v>237</v>
      </c>
      <c r="H77" s="53">
        <v>227</v>
      </c>
      <c r="I77" s="26" t="s">
        <v>47</v>
      </c>
      <c r="J77" s="81">
        <f t="shared" si="4"/>
        <v>436</v>
      </c>
      <c r="K77" s="62">
        <v>172</v>
      </c>
      <c r="L77" s="63">
        <v>264</v>
      </c>
    </row>
    <row r="78" spans="1:12" ht="18" customHeight="1" x14ac:dyDescent="0.15">
      <c r="A78" s="33" t="s">
        <v>48</v>
      </c>
      <c r="B78" s="48">
        <f t="shared" si="5"/>
        <v>220</v>
      </c>
      <c r="C78" s="49">
        <v>112</v>
      </c>
      <c r="D78" s="49">
        <v>108</v>
      </c>
      <c r="E78" s="26" t="s">
        <v>49</v>
      </c>
      <c r="F78" s="48">
        <f t="shared" si="3"/>
        <v>562</v>
      </c>
      <c r="G78" s="49">
        <v>273</v>
      </c>
      <c r="H78" s="53">
        <v>289</v>
      </c>
      <c r="I78" s="26" t="s">
        <v>50</v>
      </c>
      <c r="J78" s="81">
        <f t="shared" si="4"/>
        <v>421</v>
      </c>
      <c r="K78" s="62">
        <v>161</v>
      </c>
      <c r="L78" s="63">
        <v>260</v>
      </c>
    </row>
    <row r="79" spans="1:12" ht="18" customHeight="1" x14ac:dyDescent="0.15">
      <c r="A79" s="33" t="s">
        <v>51</v>
      </c>
      <c r="B79" s="48">
        <f t="shared" si="5"/>
        <v>213</v>
      </c>
      <c r="C79" s="49">
        <v>125</v>
      </c>
      <c r="D79" s="49">
        <v>88</v>
      </c>
      <c r="E79" s="26" t="s">
        <v>52</v>
      </c>
      <c r="F79" s="48">
        <f t="shared" si="3"/>
        <v>531</v>
      </c>
      <c r="G79" s="49">
        <v>276</v>
      </c>
      <c r="H79" s="53">
        <v>255</v>
      </c>
      <c r="I79" s="26" t="s">
        <v>53</v>
      </c>
      <c r="J79" s="81">
        <f t="shared" si="4"/>
        <v>441</v>
      </c>
      <c r="K79" s="62">
        <v>158</v>
      </c>
      <c r="L79" s="63">
        <v>283</v>
      </c>
    </row>
    <row r="80" spans="1:12" ht="18" customHeight="1" x14ac:dyDescent="0.15">
      <c r="A80" s="33" t="s">
        <v>54</v>
      </c>
      <c r="B80" s="48">
        <f t="shared" si="5"/>
        <v>209</v>
      </c>
      <c r="C80" s="49">
        <v>112</v>
      </c>
      <c r="D80" s="49">
        <v>97</v>
      </c>
      <c r="E80" s="26" t="s">
        <v>55</v>
      </c>
      <c r="F80" s="48">
        <f t="shared" si="3"/>
        <v>553</v>
      </c>
      <c r="G80" s="49">
        <v>280</v>
      </c>
      <c r="H80" s="54">
        <v>273</v>
      </c>
      <c r="I80" s="26" t="s">
        <v>56</v>
      </c>
      <c r="J80" s="81">
        <f t="shared" si="4"/>
        <v>385</v>
      </c>
      <c r="K80" s="62">
        <v>144</v>
      </c>
      <c r="L80" s="63">
        <v>241</v>
      </c>
    </row>
    <row r="81" spans="1:12" ht="18" customHeight="1" x14ac:dyDescent="0.15">
      <c r="A81" s="33" t="s">
        <v>57</v>
      </c>
      <c r="B81" s="48">
        <f t="shared" si="5"/>
        <v>214</v>
      </c>
      <c r="C81" s="49">
        <v>114</v>
      </c>
      <c r="D81" s="49">
        <v>100</v>
      </c>
      <c r="E81" s="26" t="s">
        <v>58</v>
      </c>
      <c r="F81" s="48">
        <f t="shared" si="3"/>
        <v>619</v>
      </c>
      <c r="G81" s="49">
        <v>313</v>
      </c>
      <c r="H81" s="53">
        <v>306</v>
      </c>
      <c r="I81" s="26" t="s">
        <v>59</v>
      </c>
      <c r="J81" s="81">
        <f t="shared" si="4"/>
        <v>310</v>
      </c>
      <c r="K81" s="62">
        <v>96</v>
      </c>
      <c r="L81" s="63">
        <v>214</v>
      </c>
    </row>
    <row r="82" spans="1:12" ht="18" customHeight="1" x14ac:dyDescent="0.15">
      <c r="A82" s="33" t="s">
        <v>60</v>
      </c>
      <c r="B82" s="48">
        <f t="shared" si="5"/>
        <v>237</v>
      </c>
      <c r="C82" s="49">
        <v>141</v>
      </c>
      <c r="D82" s="49">
        <v>96</v>
      </c>
      <c r="E82" s="26" t="s">
        <v>61</v>
      </c>
      <c r="F82" s="48">
        <f t="shared" si="3"/>
        <v>619</v>
      </c>
      <c r="G82" s="49">
        <v>308</v>
      </c>
      <c r="H82" s="53">
        <v>311</v>
      </c>
      <c r="I82" s="26" t="s">
        <v>62</v>
      </c>
      <c r="J82" s="81">
        <f t="shared" si="4"/>
        <v>299</v>
      </c>
      <c r="K82" s="62">
        <v>94</v>
      </c>
      <c r="L82" s="63">
        <v>205</v>
      </c>
    </row>
    <row r="83" spans="1:12" ht="18" customHeight="1" x14ac:dyDescent="0.15">
      <c r="A83" s="33" t="s">
        <v>63</v>
      </c>
      <c r="B83" s="48">
        <f t="shared" si="5"/>
        <v>247</v>
      </c>
      <c r="C83" s="49">
        <v>136</v>
      </c>
      <c r="D83" s="49">
        <v>111</v>
      </c>
      <c r="E83" s="26" t="s">
        <v>64</v>
      </c>
      <c r="F83" s="48">
        <f t="shared" si="3"/>
        <v>623</v>
      </c>
      <c r="G83" s="49">
        <v>315</v>
      </c>
      <c r="H83" s="53">
        <v>308</v>
      </c>
      <c r="I83" s="26" t="s">
        <v>160</v>
      </c>
      <c r="J83" s="81">
        <f t="shared" si="4"/>
        <v>253</v>
      </c>
      <c r="K83" s="62">
        <v>74</v>
      </c>
      <c r="L83" s="63">
        <v>179</v>
      </c>
    </row>
    <row r="84" spans="1:12" ht="18" customHeight="1" x14ac:dyDescent="0.15">
      <c r="A84" s="33" t="s">
        <v>66</v>
      </c>
      <c r="B84" s="48">
        <f t="shared" si="5"/>
        <v>282</v>
      </c>
      <c r="C84" s="49">
        <v>136</v>
      </c>
      <c r="D84" s="49">
        <v>146</v>
      </c>
      <c r="E84" s="26" t="s">
        <v>67</v>
      </c>
      <c r="F84" s="48">
        <f t="shared" si="3"/>
        <v>628</v>
      </c>
      <c r="G84" s="49">
        <v>318</v>
      </c>
      <c r="H84" s="53">
        <v>310</v>
      </c>
      <c r="I84" s="26" t="s">
        <v>68</v>
      </c>
      <c r="J84" s="81">
        <f t="shared" si="4"/>
        <v>212</v>
      </c>
      <c r="K84" s="62">
        <v>61</v>
      </c>
      <c r="L84" s="63">
        <v>151</v>
      </c>
    </row>
    <row r="85" spans="1:12" ht="18" customHeight="1" x14ac:dyDescent="0.15">
      <c r="A85" s="33" t="s">
        <v>69</v>
      </c>
      <c r="B85" s="48">
        <f t="shared" si="5"/>
        <v>290</v>
      </c>
      <c r="C85" s="49">
        <v>154</v>
      </c>
      <c r="D85" s="51">
        <v>136</v>
      </c>
      <c r="E85" s="26" t="s">
        <v>70</v>
      </c>
      <c r="F85" s="48">
        <f t="shared" si="3"/>
        <v>633</v>
      </c>
      <c r="G85" s="49">
        <v>308</v>
      </c>
      <c r="H85" s="53">
        <v>325</v>
      </c>
      <c r="I85" s="26" t="s">
        <v>71</v>
      </c>
      <c r="J85" s="81">
        <f t="shared" si="4"/>
        <v>191</v>
      </c>
      <c r="K85" s="62">
        <v>38</v>
      </c>
      <c r="L85" s="63">
        <v>153</v>
      </c>
    </row>
    <row r="86" spans="1:12" ht="18" customHeight="1" x14ac:dyDescent="0.15">
      <c r="A86" s="33" t="s">
        <v>72</v>
      </c>
      <c r="B86" s="48">
        <f t="shared" si="5"/>
        <v>303</v>
      </c>
      <c r="C86" s="49">
        <v>158</v>
      </c>
      <c r="D86" s="49">
        <v>145</v>
      </c>
      <c r="E86" s="26" t="s">
        <v>73</v>
      </c>
      <c r="F86" s="48">
        <f t="shared" si="3"/>
        <v>610</v>
      </c>
      <c r="G86" s="49">
        <v>334</v>
      </c>
      <c r="H86" s="53">
        <v>276</v>
      </c>
      <c r="I86" s="26" t="s">
        <v>74</v>
      </c>
      <c r="J86" s="81">
        <f t="shared" si="4"/>
        <v>153</v>
      </c>
      <c r="K86" s="62">
        <v>34</v>
      </c>
      <c r="L86" s="63">
        <v>119</v>
      </c>
    </row>
    <row r="87" spans="1:12" ht="18" customHeight="1" x14ac:dyDescent="0.15">
      <c r="A87" s="33" t="s">
        <v>75</v>
      </c>
      <c r="B87" s="48">
        <f t="shared" si="5"/>
        <v>313</v>
      </c>
      <c r="C87" s="49">
        <v>153</v>
      </c>
      <c r="D87" s="49">
        <v>160</v>
      </c>
      <c r="E87" s="26" t="s">
        <v>76</v>
      </c>
      <c r="F87" s="48">
        <f t="shared" si="3"/>
        <v>607</v>
      </c>
      <c r="G87" s="49">
        <v>336</v>
      </c>
      <c r="H87" s="53">
        <v>271</v>
      </c>
      <c r="I87" s="26" t="s">
        <v>77</v>
      </c>
      <c r="J87" s="81">
        <f t="shared" si="4"/>
        <v>116</v>
      </c>
      <c r="K87" s="62">
        <v>32</v>
      </c>
      <c r="L87" s="63">
        <v>84</v>
      </c>
    </row>
    <row r="88" spans="1:12" ht="18" customHeight="1" x14ac:dyDescent="0.15">
      <c r="A88" s="33" t="s">
        <v>78</v>
      </c>
      <c r="B88" s="48">
        <f t="shared" si="5"/>
        <v>332</v>
      </c>
      <c r="C88" s="49">
        <v>173</v>
      </c>
      <c r="D88" s="49">
        <v>159</v>
      </c>
      <c r="E88" s="26" t="s">
        <v>79</v>
      </c>
      <c r="F88" s="48">
        <f t="shared" si="3"/>
        <v>602</v>
      </c>
      <c r="G88" s="49">
        <v>302</v>
      </c>
      <c r="H88" s="53">
        <v>300</v>
      </c>
      <c r="I88" s="26" t="s">
        <v>80</v>
      </c>
      <c r="J88" s="81">
        <f t="shared" si="4"/>
        <v>92</v>
      </c>
      <c r="K88" s="62">
        <v>20</v>
      </c>
      <c r="L88" s="63">
        <v>72</v>
      </c>
    </row>
    <row r="89" spans="1:12" ht="18" customHeight="1" x14ac:dyDescent="0.15">
      <c r="A89" s="33" t="s">
        <v>81</v>
      </c>
      <c r="B89" s="48">
        <f t="shared" si="5"/>
        <v>349</v>
      </c>
      <c r="C89" s="49">
        <v>191</v>
      </c>
      <c r="D89" s="49">
        <v>158</v>
      </c>
      <c r="E89" s="26" t="s">
        <v>82</v>
      </c>
      <c r="F89" s="48">
        <f t="shared" si="3"/>
        <v>599</v>
      </c>
      <c r="G89" s="49">
        <v>318</v>
      </c>
      <c r="H89" s="53">
        <v>281</v>
      </c>
      <c r="I89" s="26" t="s">
        <v>83</v>
      </c>
      <c r="J89" s="81">
        <f t="shared" si="4"/>
        <v>83</v>
      </c>
      <c r="K89" s="62">
        <v>14</v>
      </c>
      <c r="L89" s="63">
        <v>69</v>
      </c>
    </row>
    <row r="90" spans="1:12" ht="18" customHeight="1" x14ac:dyDescent="0.15">
      <c r="A90" s="33" t="s">
        <v>84</v>
      </c>
      <c r="B90" s="48">
        <f t="shared" si="5"/>
        <v>335</v>
      </c>
      <c r="C90" s="49">
        <v>177</v>
      </c>
      <c r="D90" s="49">
        <v>158</v>
      </c>
      <c r="E90" s="26" t="s">
        <v>85</v>
      </c>
      <c r="F90" s="48">
        <f t="shared" si="3"/>
        <v>560</v>
      </c>
      <c r="G90" s="49">
        <v>265</v>
      </c>
      <c r="H90" s="53">
        <v>295</v>
      </c>
      <c r="I90" s="26" t="s">
        <v>86</v>
      </c>
      <c r="J90" s="81">
        <f t="shared" si="4"/>
        <v>55</v>
      </c>
      <c r="K90" s="62">
        <v>5</v>
      </c>
      <c r="L90" s="63">
        <v>50</v>
      </c>
    </row>
    <row r="91" spans="1:12" ht="18" customHeight="1" x14ac:dyDescent="0.15">
      <c r="A91" s="33" t="s">
        <v>87</v>
      </c>
      <c r="B91" s="48">
        <f t="shared" si="5"/>
        <v>361</v>
      </c>
      <c r="C91" s="49">
        <v>183</v>
      </c>
      <c r="D91" s="52">
        <v>178</v>
      </c>
      <c r="E91" s="26" t="s">
        <v>88</v>
      </c>
      <c r="F91" s="48">
        <f t="shared" si="3"/>
        <v>467</v>
      </c>
      <c r="G91" s="49">
        <v>227</v>
      </c>
      <c r="H91" s="53">
        <v>240</v>
      </c>
      <c r="I91" s="26" t="s">
        <v>89</v>
      </c>
      <c r="J91" s="81">
        <f t="shared" si="4"/>
        <v>43</v>
      </c>
      <c r="K91" s="62">
        <v>8</v>
      </c>
      <c r="L91" s="63">
        <v>35</v>
      </c>
    </row>
    <row r="92" spans="1:12" ht="18" customHeight="1" x14ac:dyDescent="0.15">
      <c r="A92" s="33" t="s">
        <v>90</v>
      </c>
      <c r="B92" s="48">
        <f t="shared" si="5"/>
        <v>404</v>
      </c>
      <c r="C92" s="49">
        <v>236</v>
      </c>
      <c r="D92" s="52">
        <v>168</v>
      </c>
      <c r="E92" s="26" t="s">
        <v>91</v>
      </c>
      <c r="F92" s="48">
        <f t="shared" si="3"/>
        <v>558</v>
      </c>
      <c r="G92" s="49">
        <v>283</v>
      </c>
      <c r="H92" s="53">
        <v>275</v>
      </c>
      <c r="I92" s="26" t="s">
        <v>132</v>
      </c>
      <c r="J92" s="81">
        <f t="shared" si="4"/>
        <v>62</v>
      </c>
      <c r="K92" s="62">
        <v>9</v>
      </c>
      <c r="L92" s="63">
        <v>53</v>
      </c>
    </row>
    <row r="93" spans="1:12" ht="18" customHeight="1" x14ac:dyDescent="0.15">
      <c r="A93" s="33" t="s">
        <v>92</v>
      </c>
      <c r="B93" s="48">
        <f t="shared" si="5"/>
        <v>369</v>
      </c>
      <c r="C93" s="49">
        <v>211</v>
      </c>
      <c r="D93" s="52">
        <v>158</v>
      </c>
      <c r="E93" s="26" t="s">
        <v>93</v>
      </c>
      <c r="F93" s="48">
        <f t="shared" si="3"/>
        <v>544</v>
      </c>
      <c r="G93" s="49">
        <v>271</v>
      </c>
      <c r="H93" s="53">
        <v>273</v>
      </c>
      <c r="I93" s="34"/>
      <c r="J93" s="55"/>
      <c r="K93" s="55"/>
      <c r="L93" s="55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5"/>
      <c r="B95" s="16"/>
      <c r="C95" s="16"/>
      <c r="D95" s="16"/>
      <c r="E95" s="35"/>
      <c r="F95" s="16"/>
      <c r="G95" s="16"/>
      <c r="H95" s="16"/>
      <c r="I95" s="35"/>
      <c r="J95" s="16"/>
      <c r="K95" s="16"/>
      <c r="L95" s="16"/>
    </row>
    <row r="96" spans="1:12" ht="18" customHeight="1" x14ac:dyDescent="0.15">
      <c r="A96" s="36"/>
      <c r="B96" s="87"/>
      <c r="C96" s="87"/>
      <c r="D96" s="37"/>
      <c r="E96" s="38"/>
      <c r="F96" s="37"/>
      <c r="G96" s="37"/>
      <c r="H96" s="37"/>
      <c r="I96" s="38"/>
      <c r="J96" s="88" t="str">
        <f>I2</f>
        <v>令和5年9月1日現在</v>
      </c>
      <c r="K96" s="89"/>
      <c r="L96" s="89"/>
    </row>
    <row r="97" spans="1:12" ht="18" customHeight="1" x14ac:dyDescent="0.15">
      <c r="A97" s="39"/>
      <c r="B97" s="40"/>
      <c r="C97" s="41"/>
      <c r="D97" s="37"/>
      <c r="E97" s="38"/>
      <c r="F97" s="37"/>
      <c r="G97" s="37"/>
      <c r="H97" s="37"/>
      <c r="I97" s="35"/>
      <c r="J97" s="42"/>
      <c r="K97" s="42"/>
      <c r="L97" s="43" t="s">
        <v>130</v>
      </c>
    </row>
    <row r="98" spans="1:12" ht="18" customHeight="1" x14ac:dyDescent="0.15">
      <c r="A98" s="44" t="s">
        <v>94</v>
      </c>
      <c r="B98" s="44" t="s">
        <v>95</v>
      </c>
      <c r="C98" s="44" t="s">
        <v>96</v>
      </c>
      <c r="D98" s="45" t="s">
        <v>97</v>
      </c>
      <c r="E98" s="34" t="s">
        <v>98</v>
      </c>
      <c r="F98" s="23" t="s">
        <v>95</v>
      </c>
      <c r="G98" s="23" t="s">
        <v>96</v>
      </c>
      <c r="H98" s="46" t="s">
        <v>97</v>
      </c>
      <c r="I98" s="34" t="s">
        <v>98</v>
      </c>
      <c r="J98" s="23" t="s">
        <v>95</v>
      </c>
      <c r="K98" s="23" t="s">
        <v>96</v>
      </c>
      <c r="L98" s="23" t="s">
        <v>97</v>
      </c>
    </row>
    <row r="99" spans="1:12" ht="18" customHeight="1" x14ac:dyDescent="0.15">
      <c r="A99" s="23" t="s">
        <v>99</v>
      </c>
      <c r="B99" s="56">
        <f>SUM(B101:B121)</f>
        <v>556</v>
      </c>
      <c r="C99" s="57">
        <f>SUM(C101:C121)</f>
        <v>188</v>
      </c>
      <c r="D99" s="56">
        <f>SUM(D101:D121)</f>
        <v>368</v>
      </c>
      <c r="E99" s="26" t="s">
        <v>131</v>
      </c>
      <c r="F99" s="48">
        <f t="shared" ref="F99:F140" si="6">+G99+H99</f>
        <v>2</v>
      </c>
      <c r="G99" s="49">
        <v>1</v>
      </c>
      <c r="H99" s="53">
        <v>1</v>
      </c>
      <c r="I99" s="26" t="s">
        <v>137</v>
      </c>
      <c r="J99" s="48">
        <f t="shared" ref="J99:J139" si="7">+K99+L99</f>
        <v>5</v>
      </c>
      <c r="K99" s="49">
        <v>2</v>
      </c>
      <c r="L99" s="49">
        <v>3</v>
      </c>
    </row>
    <row r="100" spans="1:12" ht="18" customHeight="1" x14ac:dyDescent="0.15">
      <c r="A100" s="23"/>
      <c r="B100" s="48"/>
      <c r="C100" s="48"/>
      <c r="D100" s="47"/>
      <c r="E100" s="26" t="s">
        <v>138</v>
      </c>
      <c r="F100" s="48">
        <f t="shared" si="6"/>
        <v>6</v>
      </c>
      <c r="G100" s="49">
        <v>2</v>
      </c>
      <c r="H100" s="53">
        <v>4</v>
      </c>
      <c r="I100" s="26" t="s">
        <v>139</v>
      </c>
      <c r="J100" s="48">
        <f t="shared" si="7"/>
        <v>5</v>
      </c>
      <c r="K100" s="49">
        <v>0</v>
      </c>
      <c r="L100" s="49">
        <v>5</v>
      </c>
    </row>
    <row r="101" spans="1:12" ht="18" customHeight="1" x14ac:dyDescent="0.15">
      <c r="A101" s="23" t="s">
        <v>140</v>
      </c>
      <c r="B101" s="47">
        <f>SUM(B123:B127)</f>
        <v>5</v>
      </c>
      <c r="C101" s="48">
        <f>SUM(C123:C127)</f>
        <v>3</v>
      </c>
      <c r="D101" s="47">
        <f>SUM(D123:D127)</f>
        <v>2</v>
      </c>
      <c r="E101" s="26" t="s">
        <v>0</v>
      </c>
      <c r="F101" s="48">
        <f t="shared" si="6"/>
        <v>5</v>
      </c>
      <c r="G101" s="49">
        <v>2</v>
      </c>
      <c r="H101" s="53">
        <v>3</v>
      </c>
      <c r="I101" s="26" t="s">
        <v>1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141</v>
      </c>
      <c r="B102" s="48">
        <f>SUM(B128:B132)</f>
        <v>6</v>
      </c>
      <c r="C102" s="48">
        <f>SUM(C128:C132)</f>
        <v>2</v>
      </c>
      <c r="D102" s="48">
        <f>SUM(D128:D132)</f>
        <v>4</v>
      </c>
      <c r="E102" s="26" t="s">
        <v>2</v>
      </c>
      <c r="F102" s="48">
        <f t="shared" si="6"/>
        <v>11</v>
      </c>
      <c r="G102" s="49">
        <v>2</v>
      </c>
      <c r="H102" s="54">
        <v>9</v>
      </c>
      <c r="I102" s="26" t="s">
        <v>3</v>
      </c>
      <c r="J102" s="48">
        <f t="shared" si="7"/>
        <v>10</v>
      </c>
      <c r="K102" s="49">
        <v>1</v>
      </c>
      <c r="L102" s="49">
        <v>9</v>
      </c>
    </row>
    <row r="103" spans="1:12" ht="18" customHeight="1" x14ac:dyDescent="0.15">
      <c r="A103" s="23" t="s">
        <v>142</v>
      </c>
      <c r="B103" s="48">
        <f>SUM(B133:B137)</f>
        <v>6</v>
      </c>
      <c r="C103" s="48">
        <f>SUM(C133:C137)</f>
        <v>2</v>
      </c>
      <c r="D103" s="48">
        <f>SUM(D133:D137)</f>
        <v>4</v>
      </c>
      <c r="E103" s="26" t="s">
        <v>4</v>
      </c>
      <c r="F103" s="48">
        <f t="shared" si="6"/>
        <v>12</v>
      </c>
      <c r="G103" s="49">
        <v>6</v>
      </c>
      <c r="H103" s="53">
        <v>6</v>
      </c>
      <c r="I103" s="26" t="s">
        <v>5</v>
      </c>
      <c r="J103" s="48">
        <f t="shared" si="7"/>
        <v>2</v>
      </c>
      <c r="K103" s="49">
        <v>1</v>
      </c>
      <c r="L103" s="49">
        <v>1</v>
      </c>
    </row>
    <row r="104" spans="1:12" ht="18" customHeight="1" x14ac:dyDescent="0.15">
      <c r="A104" s="23" t="s">
        <v>143</v>
      </c>
      <c r="B104" s="48">
        <f>SUM(B138+B139+B140+F99+F100)</f>
        <v>14</v>
      </c>
      <c r="C104" s="48">
        <f>SUM(C138+C139+C140+G99+G100)</f>
        <v>7</v>
      </c>
      <c r="D104" s="48">
        <f>SUM(D138+D139+D140+H99+H100)</f>
        <v>7</v>
      </c>
      <c r="E104" s="26" t="s">
        <v>6</v>
      </c>
      <c r="F104" s="48">
        <f t="shared" si="6"/>
        <v>27</v>
      </c>
      <c r="G104" s="49">
        <v>12</v>
      </c>
      <c r="H104" s="53">
        <v>15</v>
      </c>
      <c r="I104" s="26" t="s">
        <v>7</v>
      </c>
      <c r="J104" s="48">
        <f t="shared" si="7"/>
        <v>4</v>
      </c>
      <c r="K104" s="49">
        <v>0</v>
      </c>
      <c r="L104" s="49">
        <v>4</v>
      </c>
    </row>
    <row r="105" spans="1:12" ht="18" customHeight="1" x14ac:dyDescent="0.15">
      <c r="A105" s="23" t="s">
        <v>144</v>
      </c>
      <c r="B105" s="48">
        <f>SUM(F101:F105)</f>
        <v>77</v>
      </c>
      <c r="C105" s="58">
        <f>SUM(G101:G105)</f>
        <v>31</v>
      </c>
      <c r="D105" s="48">
        <f>SUM(H101:H105)</f>
        <v>46</v>
      </c>
      <c r="E105" s="26" t="s">
        <v>8</v>
      </c>
      <c r="F105" s="48">
        <f t="shared" si="6"/>
        <v>22</v>
      </c>
      <c r="G105" s="49">
        <v>9</v>
      </c>
      <c r="H105" s="54">
        <v>13</v>
      </c>
      <c r="I105" s="26" t="s">
        <v>9</v>
      </c>
      <c r="J105" s="48">
        <f t="shared" si="7"/>
        <v>2</v>
      </c>
      <c r="K105" s="49">
        <v>2</v>
      </c>
      <c r="L105" s="49">
        <v>0</v>
      </c>
    </row>
    <row r="106" spans="1:12" ht="18" customHeight="1" x14ac:dyDescent="0.15">
      <c r="A106" s="23" t="s">
        <v>145</v>
      </c>
      <c r="B106" s="48">
        <f>SUM(F106:F110)</f>
        <v>111</v>
      </c>
      <c r="C106" s="48">
        <f>SUM(G106:G110)</f>
        <v>52</v>
      </c>
      <c r="D106" s="48">
        <f>SUM(H106:H110)</f>
        <v>59</v>
      </c>
      <c r="E106" s="26" t="s">
        <v>10</v>
      </c>
      <c r="F106" s="48">
        <f t="shared" si="6"/>
        <v>22</v>
      </c>
      <c r="G106" s="49">
        <v>12</v>
      </c>
      <c r="H106" s="53">
        <v>10</v>
      </c>
      <c r="I106" s="26" t="s">
        <v>11</v>
      </c>
      <c r="J106" s="48">
        <f t="shared" si="7"/>
        <v>4</v>
      </c>
      <c r="K106" s="49">
        <v>1</v>
      </c>
      <c r="L106" s="49">
        <v>3</v>
      </c>
    </row>
    <row r="107" spans="1:12" ht="18" customHeight="1" x14ac:dyDescent="0.15">
      <c r="A107" s="23" t="s">
        <v>146</v>
      </c>
      <c r="B107" s="48">
        <f>SUM(F111:F115)</f>
        <v>63</v>
      </c>
      <c r="C107" s="48">
        <f>SUM(G111:G115)</f>
        <v>31</v>
      </c>
      <c r="D107" s="48">
        <f>SUM(H111:H115)</f>
        <v>32</v>
      </c>
      <c r="E107" s="26" t="s">
        <v>12</v>
      </c>
      <c r="F107" s="48">
        <f t="shared" si="6"/>
        <v>23</v>
      </c>
      <c r="G107" s="49">
        <v>9</v>
      </c>
      <c r="H107" s="53">
        <v>14</v>
      </c>
      <c r="I107" s="26" t="s">
        <v>13</v>
      </c>
      <c r="J107" s="48">
        <f t="shared" si="7"/>
        <v>6</v>
      </c>
      <c r="K107" s="49">
        <v>2</v>
      </c>
      <c r="L107" s="49">
        <v>4</v>
      </c>
    </row>
    <row r="108" spans="1:12" ht="18" customHeight="1" x14ac:dyDescent="0.15">
      <c r="A108" s="23" t="s">
        <v>147</v>
      </c>
      <c r="B108" s="48">
        <f>SUM(F116:F120)</f>
        <v>30</v>
      </c>
      <c r="C108" s="48">
        <f>SUM(G116:G120)</f>
        <v>13</v>
      </c>
      <c r="D108" s="48">
        <f>SUM(H116:H120)</f>
        <v>17</v>
      </c>
      <c r="E108" s="26" t="s">
        <v>14</v>
      </c>
      <c r="F108" s="48">
        <f t="shared" si="6"/>
        <v>27</v>
      </c>
      <c r="G108" s="49">
        <v>15</v>
      </c>
      <c r="H108" s="53">
        <v>12</v>
      </c>
      <c r="I108" s="26" t="s">
        <v>15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148</v>
      </c>
      <c r="B109" s="48">
        <f>SUM(F121:F125)</f>
        <v>45</v>
      </c>
      <c r="C109" s="48">
        <f>SUM(G121:G125)</f>
        <v>8</v>
      </c>
      <c r="D109" s="47">
        <f>SUM(H121:H125)</f>
        <v>37</v>
      </c>
      <c r="E109" s="26" t="s">
        <v>16</v>
      </c>
      <c r="F109" s="48">
        <f t="shared" si="6"/>
        <v>25</v>
      </c>
      <c r="G109" s="49">
        <v>12</v>
      </c>
      <c r="H109" s="53">
        <v>13</v>
      </c>
      <c r="I109" s="26" t="s">
        <v>17</v>
      </c>
      <c r="J109" s="48">
        <f t="shared" si="7"/>
        <v>3</v>
      </c>
      <c r="K109" s="49">
        <v>2</v>
      </c>
      <c r="L109" s="49">
        <v>1</v>
      </c>
    </row>
    <row r="110" spans="1:12" ht="18" customHeight="1" x14ac:dyDescent="0.15">
      <c r="A110" s="23" t="s">
        <v>149</v>
      </c>
      <c r="B110" s="48">
        <f>SUM(F126:F130)</f>
        <v>46</v>
      </c>
      <c r="C110" s="48">
        <f>SUM(G126:G130)</f>
        <v>8</v>
      </c>
      <c r="D110" s="47">
        <f>SUM(H126:H130)</f>
        <v>38</v>
      </c>
      <c r="E110" s="26" t="s">
        <v>18</v>
      </c>
      <c r="F110" s="48">
        <f t="shared" si="6"/>
        <v>14</v>
      </c>
      <c r="G110" s="49">
        <v>4</v>
      </c>
      <c r="H110" s="53">
        <v>10</v>
      </c>
      <c r="I110" s="26" t="s">
        <v>19</v>
      </c>
      <c r="J110" s="48">
        <f t="shared" si="7"/>
        <v>6</v>
      </c>
      <c r="K110" s="49">
        <v>1</v>
      </c>
      <c r="L110" s="49">
        <v>5</v>
      </c>
    </row>
    <row r="111" spans="1:12" ht="18" customHeight="1" x14ac:dyDescent="0.15">
      <c r="A111" s="23" t="s">
        <v>150</v>
      </c>
      <c r="B111" s="48">
        <f>SUM(F131:F135)</f>
        <v>38</v>
      </c>
      <c r="C111" s="48">
        <f>SUM(G131:G135)</f>
        <v>4</v>
      </c>
      <c r="D111" s="47">
        <f>SUM(H131:H135)</f>
        <v>34</v>
      </c>
      <c r="E111" s="26" t="s">
        <v>20</v>
      </c>
      <c r="F111" s="48">
        <f t="shared" si="6"/>
        <v>16</v>
      </c>
      <c r="G111" s="49">
        <v>9</v>
      </c>
      <c r="H111" s="53">
        <v>7</v>
      </c>
      <c r="I111" s="26" t="s">
        <v>21</v>
      </c>
      <c r="J111" s="48">
        <f t="shared" si="7"/>
        <v>1</v>
      </c>
      <c r="K111" s="49">
        <v>0</v>
      </c>
      <c r="L111" s="49">
        <v>1</v>
      </c>
    </row>
    <row r="112" spans="1:12" ht="18" customHeight="1" x14ac:dyDescent="0.15">
      <c r="A112" s="23" t="s">
        <v>151</v>
      </c>
      <c r="B112" s="48">
        <f>SUM(F136:F140)</f>
        <v>38</v>
      </c>
      <c r="C112" s="48">
        <f>SUM(G136:G140)</f>
        <v>7</v>
      </c>
      <c r="D112" s="47">
        <f>SUM(H136:H140)</f>
        <v>31</v>
      </c>
      <c r="E112" s="26" t="s">
        <v>22</v>
      </c>
      <c r="F112" s="48">
        <f t="shared" si="6"/>
        <v>14</v>
      </c>
      <c r="G112" s="49">
        <v>6</v>
      </c>
      <c r="H112" s="53">
        <v>8</v>
      </c>
      <c r="I112" s="26" t="s">
        <v>23</v>
      </c>
      <c r="J112" s="48">
        <f t="shared" si="7"/>
        <v>5</v>
      </c>
      <c r="K112" s="49">
        <v>2</v>
      </c>
      <c r="L112" s="49">
        <v>3</v>
      </c>
    </row>
    <row r="113" spans="1:12" ht="18" customHeight="1" x14ac:dyDescent="0.15">
      <c r="A113" s="23" t="s">
        <v>152</v>
      </c>
      <c r="B113" s="48">
        <f>SUM(J99:J103)</f>
        <v>27</v>
      </c>
      <c r="C113" s="48">
        <f>SUM(K99:K103)</f>
        <v>4</v>
      </c>
      <c r="D113" s="47">
        <f>SUM(L99:L103)</f>
        <v>23</v>
      </c>
      <c r="E113" s="26" t="s">
        <v>24</v>
      </c>
      <c r="F113" s="48">
        <f t="shared" si="6"/>
        <v>9</v>
      </c>
      <c r="G113" s="49">
        <v>5</v>
      </c>
      <c r="H113" s="53">
        <v>4</v>
      </c>
      <c r="I113" s="26" t="s">
        <v>25</v>
      </c>
      <c r="J113" s="48">
        <f t="shared" si="7"/>
        <v>1</v>
      </c>
      <c r="K113" s="49">
        <v>0</v>
      </c>
      <c r="L113" s="49">
        <v>1</v>
      </c>
    </row>
    <row r="114" spans="1:12" ht="18" customHeight="1" x14ac:dyDescent="0.15">
      <c r="A114" s="23" t="s">
        <v>153</v>
      </c>
      <c r="B114" s="48">
        <f>SUM(J104:J108)</f>
        <v>17</v>
      </c>
      <c r="C114" s="48">
        <f>SUM(K104:K108)</f>
        <v>5</v>
      </c>
      <c r="D114" s="47">
        <f>SUM(L104:L108)</f>
        <v>12</v>
      </c>
      <c r="E114" s="26" t="s">
        <v>26</v>
      </c>
      <c r="F114" s="48">
        <f t="shared" si="6"/>
        <v>12</v>
      </c>
      <c r="G114" s="49">
        <v>6</v>
      </c>
      <c r="H114" s="53">
        <v>6</v>
      </c>
      <c r="I114" s="26" t="s">
        <v>27</v>
      </c>
      <c r="J114" s="48">
        <f t="shared" si="7"/>
        <v>3</v>
      </c>
      <c r="K114" s="49">
        <v>1</v>
      </c>
      <c r="L114" s="49">
        <v>2</v>
      </c>
    </row>
    <row r="115" spans="1:12" ht="18" customHeight="1" x14ac:dyDescent="0.15">
      <c r="A115" s="23" t="s">
        <v>154</v>
      </c>
      <c r="B115" s="48">
        <f>SUM(J109:J113)</f>
        <v>16</v>
      </c>
      <c r="C115" s="48">
        <f>SUM(K109:K113)</f>
        <v>5</v>
      </c>
      <c r="D115" s="47">
        <f>SUM(L109:L113)</f>
        <v>11</v>
      </c>
      <c r="E115" s="26" t="s">
        <v>28</v>
      </c>
      <c r="F115" s="48">
        <f t="shared" si="6"/>
        <v>12</v>
      </c>
      <c r="G115" s="49">
        <v>5</v>
      </c>
      <c r="H115" s="54">
        <v>7</v>
      </c>
      <c r="I115" s="26" t="s">
        <v>29</v>
      </c>
      <c r="J115" s="48">
        <f t="shared" si="7"/>
        <v>2</v>
      </c>
      <c r="K115" s="49">
        <v>2</v>
      </c>
      <c r="L115" s="49">
        <v>0</v>
      </c>
    </row>
    <row r="116" spans="1:12" ht="18" customHeight="1" x14ac:dyDescent="0.15">
      <c r="A116" s="23" t="s">
        <v>155</v>
      </c>
      <c r="B116" s="48">
        <f>SUM(J114:J118)</f>
        <v>9</v>
      </c>
      <c r="C116" s="48">
        <f>SUM(K114:K118)</f>
        <v>4</v>
      </c>
      <c r="D116" s="47">
        <f>SUM(L114:L118)</f>
        <v>5</v>
      </c>
      <c r="E116" s="26" t="s">
        <v>30</v>
      </c>
      <c r="F116" s="48">
        <f t="shared" si="6"/>
        <v>2</v>
      </c>
      <c r="G116" s="49">
        <v>1</v>
      </c>
      <c r="H116" s="53">
        <v>1</v>
      </c>
      <c r="I116" s="26" t="s">
        <v>31</v>
      </c>
      <c r="J116" s="48">
        <f t="shared" si="7"/>
        <v>1</v>
      </c>
      <c r="K116" s="49">
        <v>1</v>
      </c>
      <c r="L116" s="49">
        <v>0</v>
      </c>
    </row>
    <row r="117" spans="1:12" ht="18" customHeight="1" x14ac:dyDescent="0.15">
      <c r="A117" s="23" t="s">
        <v>156</v>
      </c>
      <c r="B117" s="48">
        <f>SUM(J119:J123)</f>
        <v>5</v>
      </c>
      <c r="C117" s="48">
        <f>SUM(K119:K123)</f>
        <v>2</v>
      </c>
      <c r="D117" s="47">
        <f>SUM(L119:L123)</f>
        <v>3</v>
      </c>
      <c r="E117" s="26" t="s">
        <v>32</v>
      </c>
      <c r="F117" s="48">
        <f t="shared" si="6"/>
        <v>6</v>
      </c>
      <c r="G117" s="49">
        <v>2</v>
      </c>
      <c r="H117" s="53">
        <v>4</v>
      </c>
      <c r="I117" s="26" t="s">
        <v>33</v>
      </c>
      <c r="J117" s="48">
        <f t="shared" si="7"/>
        <v>1</v>
      </c>
      <c r="K117" s="49">
        <v>0</v>
      </c>
      <c r="L117" s="49">
        <v>1</v>
      </c>
    </row>
    <row r="118" spans="1:12" ht="18" customHeight="1" x14ac:dyDescent="0.15">
      <c r="A118" s="23" t="s">
        <v>157</v>
      </c>
      <c r="B118" s="48">
        <f>SUM(J124:J128)</f>
        <v>2</v>
      </c>
      <c r="C118" s="48">
        <f>SUM(K124:K128)</f>
        <v>0</v>
      </c>
      <c r="D118" s="48">
        <f>SUM(L124:L128)</f>
        <v>2</v>
      </c>
      <c r="E118" s="26" t="s">
        <v>34</v>
      </c>
      <c r="F118" s="48">
        <f t="shared" si="6"/>
        <v>7</v>
      </c>
      <c r="G118" s="49">
        <v>4</v>
      </c>
      <c r="H118" s="53">
        <v>3</v>
      </c>
      <c r="I118" s="26" t="s">
        <v>35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158</v>
      </c>
      <c r="B119" s="48">
        <f>SUM(J129:J133)</f>
        <v>1</v>
      </c>
      <c r="C119" s="48">
        <f>SUM(K129:K133)</f>
        <v>0</v>
      </c>
      <c r="D119" s="47">
        <f>SUM(L129:L133)</f>
        <v>1</v>
      </c>
      <c r="E119" s="26" t="s">
        <v>36</v>
      </c>
      <c r="F119" s="48">
        <f t="shared" si="6"/>
        <v>9</v>
      </c>
      <c r="G119" s="49">
        <v>4</v>
      </c>
      <c r="H119" s="53">
        <v>5</v>
      </c>
      <c r="I119" s="26" t="s">
        <v>37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159</v>
      </c>
      <c r="B120" s="48">
        <f>SUM(J134:J138)</f>
        <v>0</v>
      </c>
      <c r="C120" s="48">
        <f>SUM(K134:K138)</f>
        <v>0</v>
      </c>
      <c r="D120" s="47">
        <f>SUM(L134:L138)</f>
        <v>0</v>
      </c>
      <c r="E120" s="26" t="s">
        <v>38</v>
      </c>
      <c r="F120" s="48">
        <f t="shared" si="6"/>
        <v>6</v>
      </c>
      <c r="G120" s="49">
        <v>2</v>
      </c>
      <c r="H120" s="53">
        <v>4</v>
      </c>
      <c r="I120" s="26" t="s">
        <v>39</v>
      </c>
      <c r="J120" s="48">
        <f t="shared" si="7"/>
        <v>2</v>
      </c>
      <c r="K120" s="49">
        <v>1</v>
      </c>
      <c r="L120" s="49">
        <v>1</v>
      </c>
    </row>
    <row r="121" spans="1:12" ht="18" customHeight="1" x14ac:dyDescent="0.15">
      <c r="A121" s="23" t="s">
        <v>132</v>
      </c>
      <c r="B121" s="48">
        <f>SUM(J139)</f>
        <v>0</v>
      </c>
      <c r="C121" s="48">
        <f>SUM(K139)</f>
        <v>0</v>
      </c>
      <c r="D121" s="47">
        <f>SUM(L139)</f>
        <v>0</v>
      </c>
      <c r="E121" s="26" t="s">
        <v>40</v>
      </c>
      <c r="F121" s="48">
        <f t="shared" si="6"/>
        <v>5</v>
      </c>
      <c r="G121" s="49">
        <v>1</v>
      </c>
      <c r="H121" s="53">
        <v>4</v>
      </c>
      <c r="I121" s="26" t="s">
        <v>41</v>
      </c>
      <c r="J121" s="48">
        <f t="shared" si="7"/>
        <v>3</v>
      </c>
      <c r="K121" s="49">
        <v>1</v>
      </c>
      <c r="L121" s="49">
        <v>2</v>
      </c>
    </row>
    <row r="122" spans="1:12" ht="18" customHeight="1" x14ac:dyDescent="0.15">
      <c r="A122" s="23"/>
      <c r="B122" s="48"/>
      <c r="C122" s="48"/>
      <c r="D122" s="47"/>
      <c r="E122" s="26" t="s">
        <v>42</v>
      </c>
      <c r="F122" s="48">
        <f t="shared" si="6"/>
        <v>10</v>
      </c>
      <c r="G122" s="49">
        <v>3</v>
      </c>
      <c r="H122" s="53">
        <v>7</v>
      </c>
      <c r="I122" s="26" t="s">
        <v>43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133</v>
      </c>
      <c r="B123" s="48">
        <f t="shared" ref="B123:B140" si="8">+C123+D123</f>
        <v>0</v>
      </c>
      <c r="C123" s="49">
        <v>0</v>
      </c>
      <c r="D123" s="49">
        <v>0</v>
      </c>
      <c r="E123" s="26" t="s">
        <v>44</v>
      </c>
      <c r="F123" s="48">
        <f t="shared" si="6"/>
        <v>10</v>
      </c>
      <c r="G123" s="49">
        <v>1</v>
      </c>
      <c r="H123" s="53">
        <v>9</v>
      </c>
      <c r="I123" s="26" t="s">
        <v>45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134</v>
      </c>
      <c r="B124" s="48">
        <f t="shared" si="8"/>
        <v>2</v>
      </c>
      <c r="C124" s="49">
        <v>2</v>
      </c>
      <c r="D124" s="49">
        <v>0</v>
      </c>
      <c r="E124" s="26" t="s">
        <v>46</v>
      </c>
      <c r="F124" s="48">
        <f t="shared" si="6"/>
        <v>10</v>
      </c>
      <c r="G124" s="49">
        <v>2</v>
      </c>
      <c r="H124" s="53">
        <v>8</v>
      </c>
      <c r="I124" s="26" t="s">
        <v>47</v>
      </c>
      <c r="J124" s="48">
        <f t="shared" si="7"/>
        <v>1</v>
      </c>
      <c r="K124" s="49">
        <v>0</v>
      </c>
      <c r="L124" s="49">
        <v>1</v>
      </c>
    </row>
    <row r="125" spans="1:12" ht="18" customHeight="1" x14ac:dyDescent="0.15">
      <c r="A125" s="33" t="s">
        <v>48</v>
      </c>
      <c r="B125" s="48">
        <f t="shared" si="8"/>
        <v>1</v>
      </c>
      <c r="C125" s="49">
        <v>0</v>
      </c>
      <c r="D125" s="49">
        <v>1</v>
      </c>
      <c r="E125" s="26" t="s">
        <v>49</v>
      </c>
      <c r="F125" s="48">
        <f t="shared" si="6"/>
        <v>10</v>
      </c>
      <c r="G125" s="49">
        <v>1</v>
      </c>
      <c r="H125" s="53">
        <v>9</v>
      </c>
      <c r="I125" s="26" t="s">
        <v>50</v>
      </c>
      <c r="J125" s="48">
        <f t="shared" si="7"/>
        <v>1</v>
      </c>
      <c r="K125" s="49">
        <v>0</v>
      </c>
      <c r="L125" s="49">
        <v>1</v>
      </c>
    </row>
    <row r="126" spans="1:12" ht="18" customHeight="1" x14ac:dyDescent="0.15">
      <c r="A126" s="33" t="s">
        <v>51</v>
      </c>
      <c r="B126" s="48">
        <f t="shared" si="8"/>
        <v>1</v>
      </c>
      <c r="C126" s="49">
        <v>0</v>
      </c>
      <c r="D126" s="49">
        <v>1</v>
      </c>
      <c r="E126" s="26" t="s">
        <v>52</v>
      </c>
      <c r="F126" s="48">
        <f t="shared" si="6"/>
        <v>7</v>
      </c>
      <c r="G126" s="49">
        <v>1</v>
      </c>
      <c r="H126" s="54">
        <v>6</v>
      </c>
      <c r="I126" s="26" t="s">
        <v>53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54</v>
      </c>
      <c r="B127" s="48">
        <f t="shared" si="8"/>
        <v>1</v>
      </c>
      <c r="C127" s="49">
        <v>1</v>
      </c>
      <c r="D127" s="50">
        <v>0</v>
      </c>
      <c r="E127" s="26" t="s">
        <v>55</v>
      </c>
      <c r="F127" s="48">
        <f t="shared" si="6"/>
        <v>10</v>
      </c>
      <c r="G127" s="49">
        <v>1</v>
      </c>
      <c r="H127" s="53">
        <v>9</v>
      </c>
      <c r="I127" s="26" t="s">
        <v>56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57</v>
      </c>
      <c r="B128" s="48">
        <f t="shared" si="8"/>
        <v>1</v>
      </c>
      <c r="C128" s="49">
        <v>0</v>
      </c>
      <c r="D128" s="49">
        <v>1</v>
      </c>
      <c r="E128" s="26" t="s">
        <v>58</v>
      </c>
      <c r="F128" s="48">
        <f t="shared" si="6"/>
        <v>8</v>
      </c>
      <c r="G128" s="49">
        <v>3</v>
      </c>
      <c r="H128" s="53">
        <v>5</v>
      </c>
      <c r="I128" s="26" t="s">
        <v>59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60</v>
      </c>
      <c r="B129" s="48">
        <f t="shared" si="8"/>
        <v>0</v>
      </c>
      <c r="C129" s="49">
        <v>0</v>
      </c>
      <c r="D129" s="49">
        <v>0</v>
      </c>
      <c r="E129" s="26" t="s">
        <v>61</v>
      </c>
      <c r="F129" s="48">
        <f t="shared" si="6"/>
        <v>17</v>
      </c>
      <c r="G129" s="49">
        <v>3</v>
      </c>
      <c r="H129" s="53">
        <v>14</v>
      </c>
      <c r="I129" s="26" t="s">
        <v>62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63</v>
      </c>
      <c r="B130" s="48">
        <f t="shared" si="8"/>
        <v>1</v>
      </c>
      <c r="C130" s="49">
        <v>0</v>
      </c>
      <c r="D130" s="49">
        <v>1</v>
      </c>
      <c r="E130" s="26" t="s">
        <v>64</v>
      </c>
      <c r="F130" s="48">
        <f t="shared" si="6"/>
        <v>4</v>
      </c>
      <c r="G130" s="49">
        <v>0</v>
      </c>
      <c r="H130" s="53">
        <v>4</v>
      </c>
      <c r="I130" s="26" t="s">
        <v>65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66</v>
      </c>
      <c r="B131" s="48">
        <f t="shared" si="8"/>
        <v>2</v>
      </c>
      <c r="C131" s="49">
        <v>0</v>
      </c>
      <c r="D131" s="49">
        <v>2</v>
      </c>
      <c r="E131" s="26" t="s">
        <v>67</v>
      </c>
      <c r="F131" s="48">
        <f t="shared" si="6"/>
        <v>5</v>
      </c>
      <c r="G131" s="49">
        <v>0</v>
      </c>
      <c r="H131" s="53">
        <v>5</v>
      </c>
      <c r="I131" s="26" t="s">
        <v>135</v>
      </c>
      <c r="J131" s="48">
        <f t="shared" si="7"/>
        <v>1</v>
      </c>
      <c r="K131" s="49">
        <v>0</v>
      </c>
      <c r="L131" s="49">
        <v>1</v>
      </c>
    </row>
    <row r="132" spans="1:12" ht="18" customHeight="1" x14ac:dyDescent="0.15">
      <c r="A132" s="33" t="s">
        <v>69</v>
      </c>
      <c r="B132" s="48">
        <f t="shared" si="8"/>
        <v>2</v>
      </c>
      <c r="C132" s="49">
        <v>2</v>
      </c>
      <c r="D132" s="51">
        <v>0</v>
      </c>
      <c r="E132" s="26" t="s">
        <v>70</v>
      </c>
      <c r="F132" s="48">
        <f t="shared" si="6"/>
        <v>7</v>
      </c>
      <c r="G132" s="49">
        <v>0</v>
      </c>
      <c r="H132" s="53">
        <v>7</v>
      </c>
      <c r="I132" s="26" t="s">
        <v>71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72</v>
      </c>
      <c r="B133" s="48">
        <f t="shared" si="8"/>
        <v>1</v>
      </c>
      <c r="C133" s="49">
        <v>0</v>
      </c>
      <c r="D133" s="49">
        <v>1</v>
      </c>
      <c r="E133" s="26" t="s">
        <v>136</v>
      </c>
      <c r="F133" s="48">
        <f t="shared" si="6"/>
        <v>12</v>
      </c>
      <c r="G133" s="49">
        <v>1</v>
      </c>
      <c r="H133" s="53">
        <v>11</v>
      </c>
      <c r="I133" s="26" t="s">
        <v>74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75</v>
      </c>
      <c r="B134" s="48">
        <f t="shared" si="8"/>
        <v>1</v>
      </c>
      <c r="C134" s="49">
        <v>0</v>
      </c>
      <c r="D134" s="49">
        <v>1</v>
      </c>
      <c r="E134" s="26" t="s">
        <v>76</v>
      </c>
      <c r="F134" s="48">
        <f t="shared" si="6"/>
        <v>6</v>
      </c>
      <c r="G134" s="49">
        <v>2</v>
      </c>
      <c r="H134" s="53">
        <v>4</v>
      </c>
      <c r="I134" s="26" t="s">
        <v>77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78</v>
      </c>
      <c r="B135" s="48">
        <f t="shared" si="8"/>
        <v>1</v>
      </c>
      <c r="C135" s="49">
        <v>1</v>
      </c>
      <c r="D135" s="49">
        <v>0</v>
      </c>
      <c r="E135" s="26" t="s">
        <v>79</v>
      </c>
      <c r="F135" s="48">
        <f t="shared" si="6"/>
        <v>8</v>
      </c>
      <c r="G135" s="49">
        <v>1</v>
      </c>
      <c r="H135" s="53">
        <v>7</v>
      </c>
      <c r="I135" s="26" t="s">
        <v>80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81</v>
      </c>
      <c r="B136" s="48">
        <f t="shared" si="8"/>
        <v>2</v>
      </c>
      <c r="C136" s="49">
        <v>0</v>
      </c>
      <c r="D136" s="49">
        <v>2</v>
      </c>
      <c r="E136" s="26" t="s">
        <v>82</v>
      </c>
      <c r="F136" s="48">
        <f t="shared" si="6"/>
        <v>9</v>
      </c>
      <c r="G136" s="49">
        <v>1</v>
      </c>
      <c r="H136" s="53">
        <v>8</v>
      </c>
      <c r="I136" s="26" t="s">
        <v>83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84</v>
      </c>
      <c r="B137" s="48">
        <f t="shared" si="8"/>
        <v>1</v>
      </c>
      <c r="C137" s="49">
        <v>1</v>
      </c>
      <c r="D137" s="49">
        <v>0</v>
      </c>
      <c r="E137" s="26" t="s">
        <v>85</v>
      </c>
      <c r="F137" s="48">
        <f t="shared" si="6"/>
        <v>9</v>
      </c>
      <c r="G137" s="49">
        <v>1</v>
      </c>
      <c r="H137" s="53">
        <v>8</v>
      </c>
      <c r="I137" s="26" t="s">
        <v>86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87</v>
      </c>
      <c r="B138" s="48">
        <f t="shared" si="8"/>
        <v>2</v>
      </c>
      <c r="C138" s="49">
        <v>2</v>
      </c>
      <c r="D138" s="52">
        <v>0</v>
      </c>
      <c r="E138" s="26" t="s">
        <v>88</v>
      </c>
      <c r="F138" s="48">
        <f t="shared" si="6"/>
        <v>7</v>
      </c>
      <c r="G138" s="49">
        <v>1</v>
      </c>
      <c r="H138" s="53">
        <v>6</v>
      </c>
      <c r="I138" s="26" t="s">
        <v>89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90</v>
      </c>
      <c r="B139" s="48">
        <f t="shared" si="8"/>
        <v>3</v>
      </c>
      <c r="C139" s="49">
        <v>2</v>
      </c>
      <c r="D139" s="59">
        <v>1</v>
      </c>
      <c r="E139" s="26" t="s">
        <v>91</v>
      </c>
      <c r="F139" s="48">
        <f t="shared" si="6"/>
        <v>7</v>
      </c>
      <c r="G139" s="49">
        <v>1</v>
      </c>
      <c r="H139" s="53">
        <v>6</v>
      </c>
      <c r="I139" s="26" t="s">
        <v>132</v>
      </c>
      <c r="J139" s="48">
        <f t="shared" si="7"/>
        <v>0</v>
      </c>
      <c r="K139" s="49">
        <v>0</v>
      </c>
      <c r="L139" s="49">
        <v>0</v>
      </c>
    </row>
    <row r="140" spans="1:12" ht="18" customHeight="1" x14ac:dyDescent="0.15">
      <c r="A140" s="33" t="s">
        <v>92</v>
      </c>
      <c r="B140" s="48">
        <f t="shared" si="8"/>
        <v>1</v>
      </c>
      <c r="C140" s="49">
        <v>0</v>
      </c>
      <c r="D140" s="52">
        <v>1</v>
      </c>
      <c r="E140" s="26" t="s">
        <v>93</v>
      </c>
      <c r="F140" s="48">
        <f t="shared" si="6"/>
        <v>6</v>
      </c>
      <c r="G140" s="49">
        <v>3</v>
      </c>
      <c r="H140" s="53">
        <v>3</v>
      </c>
      <c r="I140" s="34"/>
      <c r="J140" s="55"/>
      <c r="K140" s="55"/>
      <c r="L140" s="55"/>
    </row>
    <row r="141" spans="1:12" ht="18" customHeight="1" x14ac:dyDescent="0.15">
      <c r="A141" s="35"/>
      <c r="B141" s="16"/>
      <c r="C141" s="16"/>
      <c r="D141" s="16"/>
      <c r="E141" s="35"/>
      <c r="F141" s="16"/>
      <c r="G141" s="16"/>
      <c r="H141" s="16"/>
      <c r="I141" s="35"/>
      <c r="J141" s="16"/>
      <c r="K141" s="16"/>
      <c r="L141" s="16"/>
    </row>
    <row r="142" spans="1:12" ht="18" customHeight="1" x14ac:dyDescent="0.15"/>
    <row r="143" spans="1:12" ht="18" customHeight="1" x14ac:dyDescent="0.15"/>
  </sheetData>
  <mergeCells count="7">
    <mergeCell ref="B96:C96"/>
    <mergeCell ref="J96:L96"/>
    <mergeCell ref="E1:H1"/>
    <mergeCell ref="B2:C2"/>
    <mergeCell ref="I2:L2"/>
    <mergeCell ref="B49:C49"/>
    <mergeCell ref="J49:L49"/>
  </mergeCells>
  <phoneticPr fontId="2"/>
  <dataValidations count="1">
    <dataValidation type="whole" allowBlank="1" showInputMessage="1" showErrorMessage="1" errorTitle="入力規制" error="入力された値が不正です。" sqref="K52:L92 K5:L45" xr:uid="{0804B4F3-8866-498F-9633-E4B74E908809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044F7-C15A-48EE-BB60-609CF768D731}">
  <sheetPr>
    <pageSetUpPr fitToPage="1"/>
  </sheetPr>
  <dimension ref="A1:N143"/>
  <sheetViews>
    <sheetView showGridLines="0" zoomScaleNormal="100" workbookViewId="0"/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4.25" x14ac:dyDescent="0.15">
      <c r="E1" s="90" t="s">
        <v>173</v>
      </c>
      <c r="F1" s="91"/>
      <c r="G1" s="91"/>
      <c r="H1" s="91"/>
    </row>
    <row r="2" spans="1:14" ht="18" customHeight="1" x14ac:dyDescent="0.15">
      <c r="A2" s="6" t="s">
        <v>100</v>
      </c>
      <c r="B2" s="92">
        <v>23399</v>
      </c>
      <c r="C2" s="92"/>
      <c r="D2" s="1"/>
      <c r="E2" s="2"/>
      <c r="F2" s="1"/>
      <c r="G2" s="1"/>
      <c r="H2" s="1"/>
      <c r="I2" s="93" t="s">
        <v>167</v>
      </c>
      <c r="J2" s="93"/>
      <c r="K2" s="93"/>
      <c r="L2" s="93"/>
    </row>
    <row r="3" spans="1:14" ht="18" customHeight="1" x14ac:dyDescent="0.15">
      <c r="A3" s="14"/>
      <c r="B3" s="15"/>
      <c r="C3" s="13"/>
      <c r="D3" s="1"/>
      <c r="E3" s="2"/>
      <c r="F3" s="1"/>
      <c r="G3" s="1"/>
      <c r="H3" s="1"/>
      <c r="J3" s="17"/>
      <c r="K3" s="17"/>
      <c r="L3" s="18" t="s">
        <v>128</v>
      </c>
    </row>
    <row r="4" spans="1:14" s="8" customFormat="1" ht="18" customHeight="1" x14ac:dyDescent="0.15">
      <c r="A4" s="3" t="s">
        <v>94</v>
      </c>
      <c r="B4" s="3" t="s">
        <v>95</v>
      </c>
      <c r="C4" s="3" t="s">
        <v>96</v>
      </c>
      <c r="D4" s="4" t="s">
        <v>97</v>
      </c>
      <c r="E4" s="5" t="s">
        <v>98</v>
      </c>
      <c r="F4" s="6" t="s">
        <v>95</v>
      </c>
      <c r="G4" s="6" t="s">
        <v>96</v>
      </c>
      <c r="H4" s="7" t="s">
        <v>97</v>
      </c>
      <c r="I4" s="5" t="s">
        <v>98</v>
      </c>
      <c r="J4" s="6" t="s">
        <v>95</v>
      </c>
      <c r="K4" s="6" t="s">
        <v>96</v>
      </c>
      <c r="L4" s="6" t="s">
        <v>97</v>
      </c>
    </row>
    <row r="5" spans="1:14" ht="18" customHeight="1" x14ac:dyDescent="0.15">
      <c r="A5" s="6" t="s">
        <v>99</v>
      </c>
      <c r="B5" s="21">
        <f>SUM(B7:B27)</f>
        <v>44328</v>
      </c>
      <c r="C5" s="21">
        <f>SUM(C7:C27)</f>
        <v>21454</v>
      </c>
      <c r="D5" s="21">
        <f>SUM(D7:D27)</f>
        <v>22874</v>
      </c>
      <c r="E5" s="9" t="s">
        <v>101</v>
      </c>
      <c r="F5" s="10">
        <f t="shared" ref="F5:F46" si="0">G5+H5</f>
        <v>385</v>
      </c>
      <c r="G5" s="10">
        <v>196</v>
      </c>
      <c r="H5" s="10">
        <v>189</v>
      </c>
      <c r="I5" s="9" t="s">
        <v>102</v>
      </c>
      <c r="J5" s="10">
        <f>K5+L5</f>
        <v>529</v>
      </c>
      <c r="K5" s="60">
        <v>266</v>
      </c>
      <c r="L5" s="61">
        <v>263</v>
      </c>
    </row>
    <row r="6" spans="1:14" ht="18" customHeight="1" x14ac:dyDescent="0.15">
      <c r="A6" s="6"/>
      <c r="B6" s="10"/>
      <c r="C6" s="10"/>
      <c r="D6" s="11"/>
      <c r="E6" s="9" t="s">
        <v>103</v>
      </c>
      <c r="F6" s="10">
        <f t="shared" si="0"/>
        <v>318</v>
      </c>
      <c r="G6" s="10">
        <v>156</v>
      </c>
      <c r="H6" s="10">
        <v>162</v>
      </c>
      <c r="I6" s="9" t="s">
        <v>104</v>
      </c>
      <c r="J6" s="10">
        <f t="shared" ref="J6:J45" si="1">K6+L6</f>
        <v>497</v>
      </c>
      <c r="K6" s="62">
        <v>261</v>
      </c>
      <c r="L6" s="63">
        <v>236</v>
      </c>
    </row>
    <row r="7" spans="1:14" ht="18" customHeight="1" x14ac:dyDescent="0.15">
      <c r="A7" s="6" t="s">
        <v>105</v>
      </c>
      <c r="B7" s="11">
        <f>SUM(B29:B33)</f>
        <v>1033</v>
      </c>
      <c r="C7" s="11">
        <f>SUM(C29:C33)</f>
        <v>541</v>
      </c>
      <c r="D7" s="11">
        <f>SUM(D29:D33)</f>
        <v>492</v>
      </c>
      <c r="E7" s="9" t="s">
        <v>0</v>
      </c>
      <c r="F7" s="10">
        <f t="shared" si="0"/>
        <v>292</v>
      </c>
      <c r="G7" s="10">
        <v>154</v>
      </c>
      <c r="H7" s="10">
        <v>138</v>
      </c>
      <c r="I7" s="9" t="s">
        <v>1</v>
      </c>
      <c r="J7" s="10">
        <f t="shared" si="1"/>
        <v>565</v>
      </c>
      <c r="K7" s="62">
        <v>259</v>
      </c>
      <c r="L7" s="63">
        <v>306</v>
      </c>
      <c r="N7" s="16"/>
    </row>
    <row r="8" spans="1:14" ht="18" customHeight="1" x14ac:dyDescent="0.15">
      <c r="A8" s="6" t="s">
        <v>106</v>
      </c>
      <c r="B8" s="10">
        <f>SUM(B34:B38)</f>
        <v>1274</v>
      </c>
      <c r="C8" s="10">
        <f>SUM(C34:C38)</f>
        <v>685</v>
      </c>
      <c r="D8" s="10">
        <f>SUM(D34:D38)</f>
        <v>589</v>
      </c>
      <c r="E8" s="9" t="s">
        <v>2</v>
      </c>
      <c r="F8" s="10">
        <f t="shared" si="0"/>
        <v>343</v>
      </c>
      <c r="G8" s="10">
        <v>186</v>
      </c>
      <c r="H8" s="10">
        <v>157</v>
      </c>
      <c r="I8" s="9" t="s">
        <v>3</v>
      </c>
      <c r="J8" s="10">
        <f t="shared" si="1"/>
        <v>584</v>
      </c>
      <c r="K8" s="62">
        <v>287</v>
      </c>
      <c r="L8" s="63">
        <v>297</v>
      </c>
    </row>
    <row r="9" spans="1:14" ht="18" customHeight="1" x14ac:dyDescent="0.15">
      <c r="A9" s="6" t="s">
        <v>107</v>
      </c>
      <c r="B9" s="11">
        <f>SUM(B39:B43)</f>
        <v>1634</v>
      </c>
      <c r="C9" s="11">
        <f>SUM(C39:C43)</f>
        <v>847</v>
      </c>
      <c r="D9" s="11">
        <f>SUM(D39:D43)</f>
        <v>787</v>
      </c>
      <c r="E9" s="9" t="s">
        <v>4</v>
      </c>
      <c r="F9" s="10">
        <f t="shared" si="0"/>
        <v>308</v>
      </c>
      <c r="G9" s="10">
        <v>160</v>
      </c>
      <c r="H9" s="10">
        <v>148</v>
      </c>
      <c r="I9" s="9" t="s">
        <v>5</v>
      </c>
      <c r="J9" s="10">
        <f t="shared" si="1"/>
        <v>568</v>
      </c>
      <c r="K9" s="62">
        <v>309</v>
      </c>
      <c r="L9" s="63">
        <v>259</v>
      </c>
    </row>
    <row r="10" spans="1:14" ht="18" customHeight="1" x14ac:dyDescent="0.15">
      <c r="A10" s="6" t="s">
        <v>108</v>
      </c>
      <c r="B10" s="10">
        <f>SUM(B44:B46,F5:F6)</f>
        <v>1828</v>
      </c>
      <c r="C10" s="10">
        <f>SUM(C44:C46,G5:G6)</f>
        <v>978</v>
      </c>
      <c r="D10" s="10">
        <f>SUM(D44:D46,H5:H6)</f>
        <v>850</v>
      </c>
      <c r="E10" s="9" t="s">
        <v>6</v>
      </c>
      <c r="F10" s="10">
        <f t="shared" si="0"/>
        <v>298</v>
      </c>
      <c r="G10" s="10">
        <v>159</v>
      </c>
      <c r="H10" s="10">
        <v>139</v>
      </c>
      <c r="I10" s="9" t="s">
        <v>7</v>
      </c>
      <c r="J10" s="10">
        <f t="shared" si="1"/>
        <v>637</v>
      </c>
      <c r="K10" s="62">
        <v>319</v>
      </c>
      <c r="L10" s="63">
        <v>318</v>
      </c>
    </row>
    <row r="11" spans="1:14" ht="18" customHeight="1" x14ac:dyDescent="0.15">
      <c r="A11" s="6" t="s">
        <v>109</v>
      </c>
      <c r="B11" s="11">
        <f>SUM(F7:F11)</f>
        <v>1567</v>
      </c>
      <c r="C11" s="11">
        <f>SUM(G7:G11)</f>
        <v>838</v>
      </c>
      <c r="D11" s="11">
        <f>SUM(H7:H11)</f>
        <v>729</v>
      </c>
      <c r="E11" s="9" t="s">
        <v>8</v>
      </c>
      <c r="F11" s="10">
        <f t="shared" si="0"/>
        <v>326</v>
      </c>
      <c r="G11" s="10">
        <v>179</v>
      </c>
      <c r="H11" s="10">
        <v>147</v>
      </c>
      <c r="I11" s="9" t="s">
        <v>9</v>
      </c>
      <c r="J11" s="10">
        <f t="shared" si="1"/>
        <v>542</v>
      </c>
      <c r="K11" s="62">
        <v>273</v>
      </c>
      <c r="L11" s="63">
        <v>269</v>
      </c>
    </row>
    <row r="12" spans="1:14" ht="18" customHeight="1" x14ac:dyDescent="0.15">
      <c r="A12" s="6" t="s">
        <v>110</v>
      </c>
      <c r="B12" s="10">
        <f>SUM(F12:F16)</f>
        <v>1633</v>
      </c>
      <c r="C12" s="10">
        <f>SUM(G12:G16)</f>
        <v>920</v>
      </c>
      <c r="D12" s="10">
        <f>SUM(H12:H16)</f>
        <v>713</v>
      </c>
      <c r="E12" s="9" t="s">
        <v>10</v>
      </c>
      <c r="F12" s="10">
        <f t="shared" si="0"/>
        <v>334</v>
      </c>
      <c r="G12" s="10">
        <v>193</v>
      </c>
      <c r="H12" s="10">
        <v>141</v>
      </c>
      <c r="I12" s="9" t="s">
        <v>11</v>
      </c>
      <c r="J12" s="10">
        <f t="shared" si="1"/>
        <v>637</v>
      </c>
      <c r="K12" s="62">
        <v>312</v>
      </c>
      <c r="L12" s="63">
        <v>325</v>
      </c>
    </row>
    <row r="13" spans="1:14" ht="18" customHeight="1" x14ac:dyDescent="0.15">
      <c r="A13" s="6" t="s">
        <v>111</v>
      </c>
      <c r="B13" s="11">
        <f>SUM(F17:F21)</f>
        <v>1623</v>
      </c>
      <c r="C13" s="11">
        <f>SUM(G17:G21)</f>
        <v>870</v>
      </c>
      <c r="D13" s="11">
        <f>SUM(H17:H21)</f>
        <v>753</v>
      </c>
      <c r="E13" s="9" t="s">
        <v>12</v>
      </c>
      <c r="F13" s="10">
        <f t="shared" si="0"/>
        <v>304</v>
      </c>
      <c r="G13" s="10">
        <v>169</v>
      </c>
      <c r="H13" s="10">
        <v>135</v>
      </c>
      <c r="I13" s="9" t="s">
        <v>13</v>
      </c>
      <c r="J13" s="10">
        <f t="shared" si="1"/>
        <v>667</v>
      </c>
      <c r="K13" s="62">
        <v>310</v>
      </c>
      <c r="L13" s="63">
        <v>357</v>
      </c>
    </row>
    <row r="14" spans="1:14" ht="18" customHeight="1" x14ac:dyDescent="0.15">
      <c r="A14" s="6" t="s">
        <v>112</v>
      </c>
      <c r="B14" s="10">
        <f>SUM(F22:F26)</f>
        <v>1870</v>
      </c>
      <c r="C14" s="10">
        <f>SUM(G22:G26)</f>
        <v>931</v>
      </c>
      <c r="D14" s="10">
        <f>SUM(H22:H26)</f>
        <v>939</v>
      </c>
      <c r="E14" s="9" t="s">
        <v>14</v>
      </c>
      <c r="F14" s="10">
        <f t="shared" si="0"/>
        <v>344</v>
      </c>
      <c r="G14" s="10">
        <v>204</v>
      </c>
      <c r="H14" s="10">
        <v>140</v>
      </c>
      <c r="I14" s="9" t="s">
        <v>15</v>
      </c>
      <c r="J14" s="10">
        <f t="shared" si="1"/>
        <v>682</v>
      </c>
      <c r="K14" s="62">
        <v>323</v>
      </c>
      <c r="L14" s="63">
        <v>359</v>
      </c>
    </row>
    <row r="15" spans="1:14" ht="18" customHeight="1" x14ac:dyDescent="0.15">
      <c r="A15" s="6" t="s">
        <v>113</v>
      </c>
      <c r="B15" s="11">
        <f>SUM(F27:F31)</f>
        <v>2317</v>
      </c>
      <c r="C15" s="11">
        <f>SUM(G27:G31)</f>
        <v>1163</v>
      </c>
      <c r="D15" s="11">
        <f>SUM(H27:H31)</f>
        <v>1154</v>
      </c>
      <c r="E15" s="9" t="s">
        <v>16</v>
      </c>
      <c r="F15" s="10">
        <f t="shared" si="0"/>
        <v>338</v>
      </c>
      <c r="G15" s="10">
        <v>180</v>
      </c>
      <c r="H15" s="10">
        <v>158</v>
      </c>
      <c r="I15" s="9" t="s">
        <v>17</v>
      </c>
      <c r="J15" s="10">
        <f t="shared" si="1"/>
        <v>766</v>
      </c>
      <c r="K15" s="62">
        <v>359</v>
      </c>
      <c r="L15" s="63">
        <v>407</v>
      </c>
    </row>
    <row r="16" spans="1:14" ht="18" customHeight="1" x14ac:dyDescent="0.15">
      <c r="A16" s="6" t="s">
        <v>114</v>
      </c>
      <c r="B16" s="10">
        <f>SUM(F32:F36)</f>
        <v>2986</v>
      </c>
      <c r="C16" s="10">
        <f>SUM(G32:G36)</f>
        <v>1488</v>
      </c>
      <c r="D16" s="10">
        <f>SUM(H32:H36)</f>
        <v>1498</v>
      </c>
      <c r="E16" s="9" t="s">
        <v>18</v>
      </c>
      <c r="F16" s="10">
        <f t="shared" si="0"/>
        <v>313</v>
      </c>
      <c r="G16" s="10">
        <v>174</v>
      </c>
      <c r="H16" s="10">
        <v>139</v>
      </c>
      <c r="I16" s="9" t="s">
        <v>19</v>
      </c>
      <c r="J16" s="10">
        <f t="shared" si="1"/>
        <v>800</v>
      </c>
      <c r="K16" s="62">
        <v>395</v>
      </c>
      <c r="L16" s="63">
        <v>405</v>
      </c>
    </row>
    <row r="17" spans="1:12" ht="18" customHeight="1" x14ac:dyDescent="0.15">
      <c r="A17" s="6" t="s">
        <v>115</v>
      </c>
      <c r="B17" s="11">
        <f>SUM(F37:F41)</f>
        <v>3123</v>
      </c>
      <c r="C17" s="11">
        <f>SUM(G37:G41)</f>
        <v>1607</v>
      </c>
      <c r="D17" s="11">
        <f>SUM(H37:H41)</f>
        <v>1516</v>
      </c>
      <c r="E17" s="9" t="s">
        <v>20</v>
      </c>
      <c r="F17" s="10">
        <f t="shared" si="0"/>
        <v>337</v>
      </c>
      <c r="G17" s="10">
        <v>185</v>
      </c>
      <c r="H17" s="10">
        <v>152</v>
      </c>
      <c r="I17" s="9" t="s">
        <v>21</v>
      </c>
      <c r="J17" s="10">
        <f t="shared" si="1"/>
        <v>842</v>
      </c>
      <c r="K17" s="62">
        <v>390</v>
      </c>
      <c r="L17" s="63">
        <v>452</v>
      </c>
    </row>
    <row r="18" spans="1:12" ht="18" customHeight="1" x14ac:dyDescent="0.15">
      <c r="A18" s="6" t="s">
        <v>116</v>
      </c>
      <c r="B18" s="10">
        <f>SUM(F42:F46)</f>
        <v>2792</v>
      </c>
      <c r="C18" s="10">
        <f>SUM(G42:G46)</f>
        <v>1376</v>
      </c>
      <c r="D18" s="10">
        <f>SUM(H42:H46)</f>
        <v>1416</v>
      </c>
      <c r="E18" s="9" t="s">
        <v>22</v>
      </c>
      <c r="F18" s="10">
        <f t="shared" si="0"/>
        <v>305</v>
      </c>
      <c r="G18" s="10">
        <v>167</v>
      </c>
      <c r="H18" s="10">
        <v>138</v>
      </c>
      <c r="I18" s="9" t="s">
        <v>23</v>
      </c>
      <c r="J18" s="10">
        <f t="shared" si="1"/>
        <v>903</v>
      </c>
      <c r="K18" s="62">
        <v>436</v>
      </c>
      <c r="L18" s="63">
        <v>467</v>
      </c>
    </row>
    <row r="19" spans="1:12" ht="18" customHeight="1" x14ac:dyDescent="0.15">
      <c r="A19" s="6" t="s">
        <v>117</v>
      </c>
      <c r="B19" s="11">
        <f>SUM(J5:J9)</f>
        <v>2743</v>
      </c>
      <c r="C19" s="11">
        <f>SUM(K5:K9)</f>
        <v>1382</v>
      </c>
      <c r="D19" s="11">
        <f>SUM(L5:L9)</f>
        <v>1361</v>
      </c>
      <c r="E19" s="9" t="s">
        <v>24</v>
      </c>
      <c r="F19" s="10">
        <f t="shared" si="0"/>
        <v>360</v>
      </c>
      <c r="G19" s="10">
        <v>186</v>
      </c>
      <c r="H19" s="10">
        <v>174</v>
      </c>
      <c r="I19" s="9" t="s">
        <v>25</v>
      </c>
      <c r="J19" s="10">
        <f t="shared" si="1"/>
        <v>1054</v>
      </c>
      <c r="K19" s="62">
        <v>532</v>
      </c>
      <c r="L19" s="63">
        <v>522</v>
      </c>
    </row>
    <row r="20" spans="1:12" ht="18" customHeight="1" x14ac:dyDescent="0.15">
      <c r="A20" s="6" t="s">
        <v>118</v>
      </c>
      <c r="B20" s="10">
        <f>SUM(J10:J14)</f>
        <v>3165</v>
      </c>
      <c r="C20" s="10">
        <f>SUM(K10:K14)</f>
        <v>1537</v>
      </c>
      <c r="D20" s="10">
        <f>SUM(L10:L14)</f>
        <v>1628</v>
      </c>
      <c r="E20" s="9" t="s">
        <v>26</v>
      </c>
      <c r="F20" s="10">
        <f t="shared" si="0"/>
        <v>286</v>
      </c>
      <c r="G20" s="10">
        <v>157</v>
      </c>
      <c r="H20" s="10">
        <v>129</v>
      </c>
      <c r="I20" s="9" t="s">
        <v>27</v>
      </c>
      <c r="J20" s="10">
        <f t="shared" si="1"/>
        <v>1052</v>
      </c>
      <c r="K20" s="62">
        <v>496</v>
      </c>
      <c r="L20" s="63">
        <v>556</v>
      </c>
    </row>
    <row r="21" spans="1:12" ht="18" customHeight="1" x14ac:dyDescent="0.15">
      <c r="A21" s="6" t="s">
        <v>119</v>
      </c>
      <c r="B21" s="11">
        <f>SUM(J15:J19)</f>
        <v>4365</v>
      </c>
      <c r="C21" s="11">
        <f>SUM(K15:K19)</f>
        <v>2112</v>
      </c>
      <c r="D21" s="11">
        <f>SUM(L15:L19)</f>
        <v>2253</v>
      </c>
      <c r="E21" s="9" t="s">
        <v>28</v>
      </c>
      <c r="F21" s="10">
        <f t="shared" si="0"/>
        <v>335</v>
      </c>
      <c r="G21" s="10">
        <v>175</v>
      </c>
      <c r="H21" s="10">
        <v>160</v>
      </c>
      <c r="I21" s="9" t="s">
        <v>29</v>
      </c>
      <c r="J21" s="10">
        <f t="shared" si="1"/>
        <v>942</v>
      </c>
      <c r="K21" s="62">
        <v>457</v>
      </c>
      <c r="L21" s="63">
        <v>485</v>
      </c>
    </row>
    <row r="22" spans="1:12" ht="18" customHeight="1" x14ac:dyDescent="0.15">
      <c r="A22" s="6" t="s">
        <v>120</v>
      </c>
      <c r="B22" s="10">
        <f>SUM(J20:J24)</f>
        <v>3986</v>
      </c>
      <c r="C22" s="10">
        <f>SUM(K20:K24)</f>
        <v>1841</v>
      </c>
      <c r="D22" s="10">
        <f>SUM(L20:L24)</f>
        <v>2145</v>
      </c>
      <c r="E22" s="9" t="s">
        <v>30</v>
      </c>
      <c r="F22" s="10">
        <f t="shared" si="0"/>
        <v>342</v>
      </c>
      <c r="G22" s="10">
        <v>176</v>
      </c>
      <c r="H22" s="10">
        <v>166</v>
      </c>
      <c r="I22" s="9" t="s">
        <v>31</v>
      </c>
      <c r="J22" s="10">
        <f t="shared" si="1"/>
        <v>622</v>
      </c>
      <c r="K22" s="62">
        <v>287</v>
      </c>
      <c r="L22" s="63">
        <v>335</v>
      </c>
    </row>
    <row r="23" spans="1:12" ht="18" customHeight="1" x14ac:dyDescent="0.15">
      <c r="A23" s="6" t="s">
        <v>121</v>
      </c>
      <c r="B23" s="11">
        <f>SUM(J25:J29)</f>
        <v>2833</v>
      </c>
      <c r="C23" s="11">
        <f>SUM(K25:K29)</f>
        <v>1214</v>
      </c>
      <c r="D23" s="11">
        <f>SUM(L25:L29)</f>
        <v>1619</v>
      </c>
      <c r="E23" s="9" t="s">
        <v>32</v>
      </c>
      <c r="F23" s="10">
        <f t="shared" si="0"/>
        <v>364</v>
      </c>
      <c r="G23" s="10">
        <v>199</v>
      </c>
      <c r="H23" s="10">
        <v>165</v>
      </c>
      <c r="I23" s="9" t="s">
        <v>33</v>
      </c>
      <c r="J23" s="10">
        <f t="shared" si="1"/>
        <v>625</v>
      </c>
      <c r="K23" s="62">
        <v>281</v>
      </c>
      <c r="L23" s="63">
        <v>344</v>
      </c>
    </row>
    <row r="24" spans="1:12" ht="18" customHeight="1" x14ac:dyDescent="0.15">
      <c r="A24" s="6" t="s">
        <v>122</v>
      </c>
      <c r="B24" s="10">
        <f>SUM(J30:J34)</f>
        <v>1993</v>
      </c>
      <c r="C24" s="10">
        <f>SUM(K30:K34)</f>
        <v>736</v>
      </c>
      <c r="D24" s="10">
        <f>SUM(L30:L34)</f>
        <v>1257</v>
      </c>
      <c r="E24" s="9" t="s">
        <v>34</v>
      </c>
      <c r="F24" s="10">
        <f t="shared" si="0"/>
        <v>369</v>
      </c>
      <c r="G24" s="10">
        <v>173</v>
      </c>
      <c r="H24" s="10">
        <v>196</v>
      </c>
      <c r="I24" s="9" t="s">
        <v>35</v>
      </c>
      <c r="J24" s="10">
        <f t="shared" si="1"/>
        <v>745</v>
      </c>
      <c r="K24" s="62">
        <v>320</v>
      </c>
      <c r="L24" s="63">
        <v>425</v>
      </c>
    </row>
    <row r="25" spans="1:12" ht="18" customHeight="1" x14ac:dyDescent="0.15">
      <c r="A25" s="6" t="s">
        <v>123</v>
      </c>
      <c r="B25" s="11">
        <f>SUM(J35:J39)</f>
        <v>1110</v>
      </c>
      <c r="C25" s="11">
        <f>SUM(K35:K39)</f>
        <v>298</v>
      </c>
      <c r="D25" s="11">
        <f>SUM(L35:L39)</f>
        <v>812</v>
      </c>
      <c r="E25" s="9" t="s">
        <v>36</v>
      </c>
      <c r="F25" s="10">
        <f t="shared" si="0"/>
        <v>375</v>
      </c>
      <c r="G25" s="10">
        <v>181</v>
      </c>
      <c r="H25" s="10">
        <v>194</v>
      </c>
      <c r="I25" s="9" t="s">
        <v>37</v>
      </c>
      <c r="J25" s="10">
        <f t="shared" si="1"/>
        <v>664</v>
      </c>
      <c r="K25" s="62">
        <v>293</v>
      </c>
      <c r="L25" s="63">
        <v>371</v>
      </c>
    </row>
    <row r="26" spans="1:12" ht="18" customHeight="1" x14ac:dyDescent="0.15">
      <c r="A26" s="6" t="s">
        <v>124</v>
      </c>
      <c r="B26" s="10">
        <f>SUM(J40:J44)</f>
        <v>391</v>
      </c>
      <c r="C26" s="10">
        <f>SUM(K40:K44)</f>
        <v>81</v>
      </c>
      <c r="D26" s="10">
        <f>SUM(L40:L44)</f>
        <v>310</v>
      </c>
      <c r="E26" s="9" t="s">
        <v>38</v>
      </c>
      <c r="F26" s="10">
        <f t="shared" si="0"/>
        <v>420</v>
      </c>
      <c r="G26" s="10">
        <v>202</v>
      </c>
      <c r="H26" s="10">
        <v>218</v>
      </c>
      <c r="I26" s="9" t="s">
        <v>39</v>
      </c>
      <c r="J26" s="10">
        <f t="shared" si="1"/>
        <v>635</v>
      </c>
      <c r="K26" s="62">
        <v>267</v>
      </c>
      <c r="L26" s="63">
        <v>368</v>
      </c>
    </row>
    <row r="27" spans="1:12" ht="18" customHeight="1" x14ac:dyDescent="0.15">
      <c r="A27" s="6" t="s">
        <v>125</v>
      </c>
      <c r="B27" s="11">
        <f>J45</f>
        <v>62</v>
      </c>
      <c r="C27" s="11">
        <f>K45</f>
        <v>9</v>
      </c>
      <c r="D27" s="11">
        <f>L45</f>
        <v>53</v>
      </c>
      <c r="E27" s="9" t="s">
        <v>40</v>
      </c>
      <c r="F27" s="10">
        <f t="shared" si="0"/>
        <v>421</v>
      </c>
      <c r="G27" s="10">
        <v>224</v>
      </c>
      <c r="H27" s="10">
        <v>197</v>
      </c>
      <c r="I27" s="9" t="s">
        <v>41</v>
      </c>
      <c r="J27" s="10">
        <f t="shared" si="1"/>
        <v>580</v>
      </c>
      <c r="K27" s="62">
        <v>256</v>
      </c>
      <c r="L27" s="63">
        <v>324</v>
      </c>
    </row>
    <row r="28" spans="1:12" ht="18" customHeight="1" x14ac:dyDescent="0.15">
      <c r="A28" s="6"/>
      <c r="B28" s="10"/>
      <c r="C28" s="10"/>
      <c r="D28" s="11"/>
      <c r="E28" s="9" t="s">
        <v>42</v>
      </c>
      <c r="F28" s="10">
        <f t="shared" si="0"/>
        <v>427</v>
      </c>
      <c r="G28" s="10">
        <v>208</v>
      </c>
      <c r="H28" s="10">
        <v>219</v>
      </c>
      <c r="I28" s="9" t="s">
        <v>43</v>
      </c>
      <c r="J28" s="10">
        <f t="shared" si="1"/>
        <v>527</v>
      </c>
      <c r="K28" s="62">
        <v>233</v>
      </c>
      <c r="L28" s="63">
        <v>294</v>
      </c>
    </row>
    <row r="29" spans="1:12" ht="18" customHeight="1" x14ac:dyDescent="0.15">
      <c r="A29" s="12" t="s">
        <v>126</v>
      </c>
      <c r="B29" s="10">
        <f t="shared" ref="B29:B46" si="2">C29+D29</f>
        <v>195</v>
      </c>
      <c r="C29" s="10">
        <v>100</v>
      </c>
      <c r="D29" s="10">
        <v>95</v>
      </c>
      <c r="E29" s="9" t="s">
        <v>44</v>
      </c>
      <c r="F29" s="10">
        <f t="shared" si="0"/>
        <v>437</v>
      </c>
      <c r="G29" s="10">
        <v>217</v>
      </c>
      <c r="H29" s="10">
        <v>220</v>
      </c>
      <c r="I29" s="9" t="s">
        <v>45</v>
      </c>
      <c r="J29" s="10">
        <f t="shared" si="1"/>
        <v>427</v>
      </c>
      <c r="K29" s="62">
        <v>165</v>
      </c>
      <c r="L29" s="63">
        <v>262</v>
      </c>
    </row>
    <row r="30" spans="1:12" ht="18" customHeight="1" x14ac:dyDescent="0.15">
      <c r="A30" s="12" t="s">
        <v>127</v>
      </c>
      <c r="B30" s="10">
        <f t="shared" si="2"/>
        <v>201</v>
      </c>
      <c r="C30" s="10">
        <v>96</v>
      </c>
      <c r="D30" s="10">
        <v>105</v>
      </c>
      <c r="E30" s="9" t="s">
        <v>46</v>
      </c>
      <c r="F30" s="10">
        <f t="shared" si="0"/>
        <v>469</v>
      </c>
      <c r="G30" s="10">
        <v>238</v>
      </c>
      <c r="H30" s="10">
        <v>231</v>
      </c>
      <c r="I30" s="9" t="s">
        <v>47</v>
      </c>
      <c r="J30" s="10">
        <f t="shared" si="1"/>
        <v>430</v>
      </c>
      <c r="K30" s="62">
        <v>170</v>
      </c>
      <c r="L30" s="63">
        <v>260</v>
      </c>
    </row>
    <row r="31" spans="1:12" ht="18" customHeight="1" x14ac:dyDescent="0.15">
      <c r="A31" s="12" t="s">
        <v>48</v>
      </c>
      <c r="B31" s="10">
        <f t="shared" si="2"/>
        <v>220</v>
      </c>
      <c r="C31" s="10">
        <v>113</v>
      </c>
      <c r="D31" s="10">
        <v>107</v>
      </c>
      <c r="E31" s="9" t="s">
        <v>49</v>
      </c>
      <c r="F31" s="10">
        <f t="shared" si="0"/>
        <v>563</v>
      </c>
      <c r="G31" s="10">
        <v>276</v>
      </c>
      <c r="H31" s="10">
        <v>287</v>
      </c>
      <c r="I31" s="9" t="s">
        <v>50</v>
      </c>
      <c r="J31" s="10">
        <f t="shared" si="1"/>
        <v>425</v>
      </c>
      <c r="K31" s="62">
        <v>162</v>
      </c>
      <c r="L31" s="63">
        <v>263</v>
      </c>
    </row>
    <row r="32" spans="1:12" ht="18" customHeight="1" x14ac:dyDescent="0.15">
      <c r="A32" s="12" t="s">
        <v>51</v>
      </c>
      <c r="B32" s="10">
        <f t="shared" si="2"/>
        <v>217</v>
      </c>
      <c r="C32" s="10">
        <v>122</v>
      </c>
      <c r="D32" s="10">
        <v>95</v>
      </c>
      <c r="E32" s="9" t="s">
        <v>52</v>
      </c>
      <c r="F32" s="10">
        <f t="shared" si="0"/>
        <v>547</v>
      </c>
      <c r="G32" s="10">
        <v>273</v>
      </c>
      <c r="H32" s="10">
        <v>274</v>
      </c>
      <c r="I32" s="9" t="s">
        <v>53</v>
      </c>
      <c r="J32" s="10">
        <f t="shared" si="1"/>
        <v>447</v>
      </c>
      <c r="K32" s="62">
        <v>163</v>
      </c>
      <c r="L32" s="63">
        <v>284</v>
      </c>
    </row>
    <row r="33" spans="1:12" ht="18" customHeight="1" x14ac:dyDescent="0.15">
      <c r="A33" s="12" t="s">
        <v>54</v>
      </c>
      <c r="B33" s="10">
        <f t="shared" si="2"/>
        <v>200</v>
      </c>
      <c r="C33" s="10">
        <v>110</v>
      </c>
      <c r="D33" s="10">
        <v>90</v>
      </c>
      <c r="E33" s="9" t="s">
        <v>55</v>
      </c>
      <c r="F33" s="10">
        <f t="shared" si="0"/>
        <v>556</v>
      </c>
      <c r="G33" s="10">
        <v>279</v>
      </c>
      <c r="H33" s="10">
        <v>277</v>
      </c>
      <c r="I33" s="9" t="s">
        <v>56</v>
      </c>
      <c r="J33" s="10">
        <f t="shared" si="1"/>
        <v>374</v>
      </c>
      <c r="K33" s="62">
        <v>139</v>
      </c>
      <c r="L33" s="63">
        <v>235</v>
      </c>
    </row>
    <row r="34" spans="1:12" ht="18" customHeight="1" x14ac:dyDescent="0.15">
      <c r="A34" s="12" t="s">
        <v>57</v>
      </c>
      <c r="B34" s="10">
        <f t="shared" si="2"/>
        <v>222</v>
      </c>
      <c r="C34" s="10">
        <v>118</v>
      </c>
      <c r="D34" s="10">
        <v>104</v>
      </c>
      <c r="E34" s="9" t="s">
        <v>58</v>
      </c>
      <c r="F34" s="10">
        <f t="shared" si="0"/>
        <v>629</v>
      </c>
      <c r="G34" s="10">
        <v>319</v>
      </c>
      <c r="H34" s="10">
        <v>310</v>
      </c>
      <c r="I34" s="9" t="s">
        <v>59</v>
      </c>
      <c r="J34" s="10">
        <f t="shared" si="1"/>
        <v>317</v>
      </c>
      <c r="K34" s="62">
        <v>102</v>
      </c>
      <c r="L34" s="63">
        <v>215</v>
      </c>
    </row>
    <row r="35" spans="1:12" ht="18" customHeight="1" x14ac:dyDescent="0.15">
      <c r="A35" s="12" t="s">
        <v>60</v>
      </c>
      <c r="B35" s="10">
        <f t="shared" si="2"/>
        <v>237</v>
      </c>
      <c r="C35" s="10">
        <v>137</v>
      </c>
      <c r="D35" s="10">
        <v>100</v>
      </c>
      <c r="E35" s="9" t="s">
        <v>61</v>
      </c>
      <c r="F35" s="10">
        <f t="shared" si="0"/>
        <v>633</v>
      </c>
      <c r="G35" s="10">
        <v>310</v>
      </c>
      <c r="H35" s="10">
        <v>323</v>
      </c>
      <c r="I35" s="9" t="s">
        <v>62</v>
      </c>
      <c r="J35" s="10">
        <f t="shared" si="1"/>
        <v>295</v>
      </c>
      <c r="K35" s="62">
        <v>90</v>
      </c>
      <c r="L35" s="63">
        <v>205</v>
      </c>
    </row>
    <row r="36" spans="1:12" ht="18" customHeight="1" x14ac:dyDescent="0.15">
      <c r="A36" s="12" t="s">
        <v>63</v>
      </c>
      <c r="B36" s="10">
        <f t="shared" si="2"/>
        <v>245</v>
      </c>
      <c r="C36" s="10">
        <v>139</v>
      </c>
      <c r="D36" s="10">
        <v>106</v>
      </c>
      <c r="E36" s="9" t="s">
        <v>64</v>
      </c>
      <c r="F36" s="10">
        <f t="shared" si="0"/>
        <v>621</v>
      </c>
      <c r="G36" s="10">
        <v>307</v>
      </c>
      <c r="H36" s="10">
        <v>314</v>
      </c>
      <c r="I36" s="9" t="s">
        <v>65</v>
      </c>
      <c r="J36" s="10">
        <f t="shared" si="1"/>
        <v>262</v>
      </c>
      <c r="K36" s="62">
        <v>77</v>
      </c>
      <c r="L36" s="63">
        <v>185</v>
      </c>
    </row>
    <row r="37" spans="1:12" ht="18" customHeight="1" x14ac:dyDescent="0.15">
      <c r="A37" s="12" t="s">
        <v>66</v>
      </c>
      <c r="B37" s="10">
        <f t="shared" si="2"/>
        <v>281</v>
      </c>
      <c r="C37" s="10">
        <v>138</v>
      </c>
      <c r="D37" s="10">
        <v>143</v>
      </c>
      <c r="E37" s="9" t="s">
        <v>67</v>
      </c>
      <c r="F37" s="10">
        <f t="shared" si="0"/>
        <v>633</v>
      </c>
      <c r="G37" s="10">
        <v>325</v>
      </c>
      <c r="H37" s="10">
        <v>308</v>
      </c>
      <c r="I37" s="9" t="s">
        <v>68</v>
      </c>
      <c r="J37" s="10">
        <f t="shared" si="1"/>
        <v>206</v>
      </c>
      <c r="K37" s="62">
        <v>61</v>
      </c>
      <c r="L37" s="63">
        <v>145</v>
      </c>
    </row>
    <row r="38" spans="1:12" ht="18" customHeight="1" x14ac:dyDescent="0.15">
      <c r="A38" s="12" t="s">
        <v>69</v>
      </c>
      <c r="B38" s="10">
        <f t="shared" si="2"/>
        <v>289</v>
      </c>
      <c r="C38" s="10">
        <v>153</v>
      </c>
      <c r="D38" s="10">
        <v>136</v>
      </c>
      <c r="E38" s="9" t="s">
        <v>70</v>
      </c>
      <c r="F38" s="10">
        <f t="shared" si="0"/>
        <v>646</v>
      </c>
      <c r="G38" s="10">
        <v>309</v>
      </c>
      <c r="H38" s="10">
        <v>337</v>
      </c>
      <c r="I38" s="9" t="s">
        <v>71</v>
      </c>
      <c r="J38" s="10">
        <f t="shared" si="1"/>
        <v>199</v>
      </c>
      <c r="K38" s="62">
        <v>37</v>
      </c>
      <c r="L38" s="63">
        <v>162</v>
      </c>
    </row>
    <row r="39" spans="1:12" ht="18" customHeight="1" x14ac:dyDescent="0.15">
      <c r="A39" s="12" t="s">
        <v>72</v>
      </c>
      <c r="B39" s="10">
        <f t="shared" si="2"/>
        <v>301</v>
      </c>
      <c r="C39" s="10">
        <v>154</v>
      </c>
      <c r="D39" s="10">
        <v>147</v>
      </c>
      <c r="E39" s="9" t="s">
        <v>73</v>
      </c>
      <c r="F39" s="10">
        <f t="shared" si="0"/>
        <v>625</v>
      </c>
      <c r="G39" s="10">
        <v>336</v>
      </c>
      <c r="H39" s="10">
        <v>289</v>
      </c>
      <c r="I39" s="9" t="s">
        <v>74</v>
      </c>
      <c r="J39" s="10">
        <f t="shared" si="1"/>
        <v>148</v>
      </c>
      <c r="K39" s="62">
        <v>33</v>
      </c>
      <c r="L39" s="63">
        <v>115</v>
      </c>
    </row>
    <row r="40" spans="1:12" ht="18" customHeight="1" x14ac:dyDescent="0.15">
      <c r="A40" s="12" t="s">
        <v>75</v>
      </c>
      <c r="B40" s="10">
        <f t="shared" si="2"/>
        <v>312</v>
      </c>
      <c r="C40" s="10">
        <v>149</v>
      </c>
      <c r="D40" s="10">
        <v>163</v>
      </c>
      <c r="E40" s="9" t="s">
        <v>76</v>
      </c>
      <c r="F40" s="10">
        <f t="shared" si="0"/>
        <v>616</v>
      </c>
      <c r="G40" s="10">
        <v>331</v>
      </c>
      <c r="H40" s="10">
        <v>285</v>
      </c>
      <c r="I40" s="9" t="s">
        <v>77</v>
      </c>
      <c r="J40" s="10">
        <f t="shared" si="1"/>
        <v>118</v>
      </c>
      <c r="K40" s="62">
        <v>32</v>
      </c>
      <c r="L40" s="63">
        <v>86</v>
      </c>
    </row>
    <row r="41" spans="1:12" ht="18" customHeight="1" x14ac:dyDescent="0.15">
      <c r="A41" s="12" t="s">
        <v>78</v>
      </c>
      <c r="B41" s="10">
        <f t="shared" si="2"/>
        <v>337</v>
      </c>
      <c r="C41" s="10">
        <v>176</v>
      </c>
      <c r="D41" s="10">
        <v>161</v>
      </c>
      <c r="E41" s="9" t="s">
        <v>79</v>
      </c>
      <c r="F41" s="10">
        <f t="shared" si="0"/>
        <v>603</v>
      </c>
      <c r="G41" s="10">
        <v>306</v>
      </c>
      <c r="H41" s="10">
        <v>297</v>
      </c>
      <c r="I41" s="9" t="s">
        <v>80</v>
      </c>
      <c r="J41" s="10">
        <f t="shared" si="1"/>
        <v>88</v>
      </c>
      <c r="K41" s="62">
        <v>19</v>
      </c>
      <c r="L41" s="63">
        <v>69</v>
      </c>
    </row>
    <row r="42" spans="1:12" ht="18" customHeight="1" x14ac:dyDescent="0.15">
      <c r="A42" s="12" t="s">
        <v>81</v>
      </c>
      <c r="B42" s="10">
        <f t="shared" si="2"/>
        <v>339</v>
      </c>
      <c r="C42" s="10">
        <v>185</v>
      </c>
      <c r="D42" s="10">
        <v>154</v>
      </c>
      <c r="E42" s="9" t="s">
        <v>82</v>
      </c>
      <c r="F42" s="10">
        <f t="shared" si="0"/>
        <v>621</v>
      </c>
      <c r="G42" s="10">
        <v>321</v>
      </c>
      <c r="H42" s="10">
        <v>300</v>
      </c>
      <c r="I42" s="9" t="s">
        <v>83</v>
      </c>
      <c r="J42" s="10">
        <f t="shared" si="1"/>
        <v>82</v>
      </c>
      <c r="K42" s="62">
        <v>14</v>
      </c>
      <c r="L42" s="63">
        <v>68</v>
      </c>
    </row>
    <row r="43" spans="1:12" ht="18" customHeight="1" x14ac:dyDescent="0.15">
      <c r="A43" s="12" t="s">
        <v>84</v>
      </c>
      <c r="B43" s="10">
        <f t="shared" si="2"/>
        <v>345</v>
      </c>
      <c r="C43" s="10">
        <v>183</v>
      </c>
      <c r="D43" s="10">
        <v>162</v>
      </c>
      <c r="E43" s="9" t="s">
        <v>85</v>
      </c>
      <c r="F43" s="10">
        <f t="shared" si="0"/>
        <v>579</v>
      </c>
      <c r="G43" s="10">
        <v>274</v>
      </c>
      <c r="H43" s="10">
        <v>305</v>
      </c>
      <c r="I43" s="9" t="s">
        <v>86</v>
      </c>
      <c r="J43" s="10">
        <f t="shared" si="1"/>
        <v>61</v>
      </c>
      <c r="K43" s="62">
        <v>8</v>
      </c>
      <c r="L43" s="63">
        <v>53</v>
      </c>
    </row>
    <row r="44" spans="1:12" ht="18" customHeight="1" x14ac:dyDescent="0.15">
      <c r="A44" s="12" t="s">
        <v>87</v>
      </c>
      <c r="B44" s="10">
        <f t="shared" si="2"/>
        <v>355</v>
      </c>
      <c r="C44" s="10">
        <v>183</v>
      </c>
      <c r="D44" s="10">
        <v>172</v>
      </c>
      <c r="E44" s="9" t="s">
        <v>88</v>
      </c>
      <c r="F44" s="10">
        <f t="shared" si="0"/>
        <v>452</v>
      </c>
      <c r="G44" s="10">
        <v>213</v>
      </c>
      <c r="H44" s="10">
        <v>239</v>
      </c>
      <c r="I44" s="9" t="s">
        <v>89</v>
      </c>
      <c r="J44" s="10">
        <f t="shared" si="1"/>
        <v>42</v>
      </c>
      <c r="K44" s="62">
        <v>8</v>
      </c>
      <c r="L44" s="63">
        <v>34</v>
      </c>
    </row>
    <row r="45" spans="1:12" ht="18" customHeight="1" x14ac:dyDescent="0.15">
      <c r="A45" s="12" t="s">
        <v>90</v>
      </c>
      <c r="B45" s="10">
        <f t="shared" si="2"/>
        <v>402</v>
      </c>
      <c r="C45" s="10">
        <v>232</v>
      </c>
      <c r="D45" s="10">
        <v>170</v>
      </c>
      <c r="E45" s="9" t="s">
        <v>91</v>
      </c>
      <c r="F45" s="10">
        <f t="shared" si="0"/>
        <v>580</v>
      </c>
      <c r="G45" s="10">
        <v>300</v>
      </c>
      <c r="H45" s="10">
        <v>280</v>
      </c>
      <c r="I45" s="9" t="s">
        <v>125</v>
      </c>
      <c r="J45" s="10">
        <f t="shared" si="1"/>
        <v>62</v>
      </c>
      <c r="K45" s="62">
        <v>9</v>
      </c>
      <c r="L45" s="63">
        <v>53</v>
      </c>
    </row>
    <row r="46" spans="1:12" ht="18" customHeight="1" x14ac:dyDescent="0.15">
      <c r="A46" s="12" t="s">
        <v>92</v>
      </c>
      <c r="B46" s="10">
        <f t="shared" si="2"/>
        <v>368</v>
      </c>
      <c r="C46" s="10">
        <v>211</v>
      </c>
      <c r="D46" s="10">
        <v>157</v>
      </c>
      <c r="E46" s="9" t="s">
        <v>93</v>
      </c>
      <c r="F46" s="10">
        <f t="shared" si="0"/>
        <v>560</v>
      </c>
      <c r="G46" s="10">
        <v>268</v>
      </c>
      <c r="H46" s="10">
        <v>292</v>
      </c>
      <c r="I46" s="5"/>
      <c r="J46" s="22"/>
      <c r="K46" s="22"/>
      <c r="L46" s="22"/>
    </row>
    <row r="47" spans="1:12" ht="18" customHeight="1" x14ac:dyDescent="0.15"/>
    <row r="48" spans="1:12" ht="18" customHeight="1" x14ac:dyDescent="0.15"/>
    <row r="49" spans="1:12" ht="18" customHeight="1" x14ac:dyDescent="0.15">
      <c r="A49" s="20"/>
      <c r="B49" s="94"/>
      <c r="C49" s="94"/>
      <c r="D49" s="1"/>
      <c r="E49" s="2"/>
      <c r="F49" s="1"/>
      <c r="G49" s="1"/>
      <c r="H49" s="1"/>
      <c r="I49" s="2"/>
      <c r="J49" s="95" t="str">
        <f>I2</f>
        <v>令和5年10月1日現在</v>
      </c>
      <c r="K49" s="96"/>
      <c r="L49" s="96"/>
    </row>
    <row r="50" spans="1:12" ht="18" customHeight="1" x14ac:dyDescent="0.15">
      <c r="A50" s="19"/>
      <c r="B50" s="15"/>
      <c r="C50" s="13"/>
      <c r="D50" s="1"/>
      <c r="E50" s="2"/>
      <c r="F50" s="1"/>
      <c r="G50" s="1"/>
      <c r="H50" s="1"/>
      <c r="J50" s="17"/>
      <c r="K50" s="17"/>
      <c r="L50" s="18" t="s">
        <v>129</v>
      </c>
    </row>
    <row r="51" spans="1:12" ht="18" customHeight="1" x14ac:dyDescent="0.15">
      <c r="A51" s="3" t="s">
        <v>94</v>
      </c>
      <c r="B51" s="3" t="s">
        <v>95</v>
      </c>
      <c r="C51" s="3" t="s">
        <v>96</v>
      </c>
      <c r="D51" s="7" t="s">
        <v>97</v>
      </c>
      <c r="E51" s="5" t="s">
        <v>98</v>
      </c>
      <c r="F51" s="6" t="s">
        <v>95</v>
      </c>
      <c r="G51" s="6" t="s">
        <v>96</v>
      </c>
      <c r="H51" s="7" t="s">
        <v>97</v>
      </c>
      <c r="I51" s="5" t="s">
        <v>98</v>
      </c>
      <c r="J51" s="6" t="s">
        <v>95</v>
      </c>
      <c r="K51" s="6" t="s">
        <v>96</v>
      </c>
      <c r="L51" s="6" t="s">
        <v>97</v>
      </c>
    </row>
    <row r="52" spans="1:12" ht="18" customHeight="1" x14ac:dyDescent="0.15">
      <c r="A52" s="23" t="s">
        <v>99</v>
      </c>
      <c r="B52" s="24">
        <f>SUM(B54:B74)</f>
        <v>43765</v>
      </c>
      <c r="C52" s="25">
        <f>SUM(C54:C74)</f>
        <v>21271</v>
      </c>
      <c r="D52" s="24">
        <f>SUM(D54:D74)</f>
        <v>22494</v>
      </c>
      <c r="E52" s="26" t="s">
        <v>131</v>
      </c>
      <c r="F52" s="48">
        <f t="shared" ref="F52:F93" si="3">+G52+H52</f>
        <v>383</v>
      </c>
      <c r="G52" s="49">
        <v>195</v>
      </c>
      <c r="H52" s="53">
        <v>188</v>
      </c>
      <c r="I52" s="26" t="s">
        <v>137</v>
      </c>
      <c r="J52" s="48">
        <f t="shared" ref="J52:J92" si="4">+K52+L52</f>
        <v>523</v>
      </c>
      <c r="K52" s="60">
        <v>263</v>
      </c>
      <c r="L52" s="61">
        <v>260</v>
      </c>
    </row>
    <row r="53" spans="1:12" ht="18" customHeight="1" x14ac:dyDescent="0.15">
      <c r="A53" s="23"/>
      <c r="B53" s="27"/>
      <c r="C53" s="27"/>
      <c r="D53" s="28"/>
      <c r="E53" s="26" t="s">
        <v>138</v>
      </c>
      <c r="F53" s="48">
        <f t="shared" si="3"/>
        <v>312</v>
      </c>
      <c r="G53" s="49">
        <v>154</v>
      </c>
      <c r="H53" s="53">
        <v>158</v>
      </c>
      <c r="I53" s="26" t="s">
        <v>139</v>
      </c>
      <c r="J53" s="48">
        <f t="shared" si="4"/>
        <v>492</v>
      </c>
      <c r="K53" s="62">
        <v>261</v>
      </c>
      <c r="L53" s="63">
        <v>231</v>
      </c>
    </row>
    <row r="54" spans="1:12" ht="18" customHeight="1" x14ac:dyDescent="0.15">
      <c r="A54" s="23" t="s">
        <v>140</v>
      </c>
      <c r="B54" s="28">
        <f>SUM(B76:B80)</f>
        <v>1029</v>
      </c>
      <c r="C54" s="29">
        <f>SUM(C76:C80)</f>
        <v>539</v>
      </c>
      <c r="D54" s="30">
        <f>SUM(D76:D80)</f>
        <v>490</v>
      </c>
      <c r="E54" s="26" t="s">
        <v>0</v>
      </c>
      <c r="F54" s="48">
        <f t="shared" si="3"/>
        <v>287</v>
      </c>
      <c r="G54" s="49">
        <v>152</v>
      </c>
      <c r="H54" s="53">
        <v>135</v>
      </c>
      <c r="I54" s="26" t="s">
        <v>1</v>
      </c>
      <c r="J54" s="48">
        <f t="shared" si="4"/>
        <v>560</v>
      </c>
      <c r="K54" s="62">
        <v>259</v>
      </c>
      <c r="L54" s="63">
        <v>301</v>
      </c>
    </row>
    <row r="55" spans="1:12" ht="18" customHeight="1" x14ac:dyDescent="0.15">
      <c r="A55" s="23" t="s">
        <v>141</v>
      </c>
      <c r="B55" s="27">
        <f>SUM(B81:B85)</f>
        <v>1267</v>
      </c>
      <c r="C55" s="29">
        <f>SUM(C81:C85)</f>
        <v>682</v>
      </c>
      <c r="D55" s="30">
        <f>SUM(D81:D85)</f>
        <v>585</v>
      </c>
      <c r="E55" s="26" t="s">
        <v>2</v>
      </c>
      <c r="F55" s="48">
        <f t="shared" si="3"/>
        <v>330</v>
      </c>
      <c r="G55" s="49">
        <v>184</v>
      </c>
      <c r="H55" s="54">
        <v>146</v>
      </c>
      <c r="I55" s="26" t="s">
        <v>3</v>
      </c>
      <c r="J55" s="48">
        <f t="shared" si="4"/>
        <v>575</v>
      </c>
      <c r="K55" s="62">
        <v>286</v>
      </c>
      <c r="L55" s="63">
        <v>289</v>
      </c>
    </row>
    <row r="56" spans="1:12" ht="18" customHeight="1" x14ac:dyDescent="0.15">
      <c r="A56" s="23" t="s">
        <v>142</v>
      </c>
      <c r="B56" s="27">
        <f>SUM(B86:B90)</f>
        <v>1628</v>
      </c>
      <c r="C56" s="29">
        <f>SUM(C86:C90)</f>
        <v>845</v>
      </c>
      <c r="D56" s="30">
        <f>SUM(D86:D90)</f>
        <v>783</v>
      </c>
      <c r="E56" s="26" t="s">
        <v>4</v>
      </c>
      <c r="F56" s="48">
        <f t="shared" si="3"/>
        <v>295</v>
      </c>
      <c r="G56" s="49">
        <v>157</v>
      </c>
      <c r="H56" s="53">
        <v>138</v>
      </c>
      <c r="I56" s="26" t="s">
        <v>5</v>
      </c>
      <c r="J56" s="48">
        <f t="shared" si="4"/>
        <v>565</v>
      </c>
      <c r="K56" s="62">
        <v>308</v>
      </c>
      <c r="L56" s="63">
        <v>257</v>
      </c>
    </row>
    <row r="57" spans="1:12" ht="18" customHeight="1" x14ac:dyDescent="0.15">
      <c r="A57" s="23" t="s">
        <v>143</v>
      </c>
      <c r="B57" s="27">
        <f>+B91+B92+B93+F52+F53</f>
        <v>1814</v>
      </c>
      <c r="C57" s="30">
        <f>+C91+C92+C93+G52+G53</f>
        <v>971</v>
      </c>
      <c r="D57" s="30">
        <f>+D91+D92+D93+H52+H53</f>
        <v>843</v>
      </c>
      <c r="E57" s="26" t="s">
        <v>6</v>
      </c>
      <c r="F57" s="48">
        <f t="shared" si="3"/>
        <v>272</v>
      </c>
      <c r="G57" s="49">
        <v>146</v>
      </c>
      <c r="H57" s="53">
        <v>126</v>
      </c>
      <c r="I57" s="26" t="s">
        <v>7</v>
      </c>
      <c r="J57" s="48">
        <f t="shared" si="4"/>
        <v>634</v>
      </c>
      <c r="K57" s="62">
        <v>319</v>
      </c>
      <c r="L57" s="63">
        <v>315</v>
      </c>
    </row>
    <row r="58" spans="1:12" ht="18" customHeight="1" x14ac:dyDescent="0.15">
      <c r="A58" s="23" t="s">
        <v>144</v>
      </c>
      <c r="B58" s="27">
        <f>SUM(F54:F58)</f>
        <v>1489</v>
      </c>
      <c r="C58" s="31">
        <f>SUM(G54:G58)</f>
        <v>809</v>
      </c>
      <c r="D58" s="32">
        <f>SUM(H54:H58)</f>
        <v>680</v>
      </c>
      <c r="E58" s="26" t="s">
        <v>8</v>
      </c>
      <c r="F58" s="48">
        <f t="shared" si="3"/>
        <v>305</v>
      </c>
      <c r="G58" s="49">
        <v>170</v>
      </c>
      <c r="H58" s="53">
        <v>135</v>
      </c>
      <c r="I58" s="26" t="s">
        <v>9</v>
      </c>
      <c r="J58" s="48">
        <f t="shared" si="4"/>
        <v>539</v>
      </c>
      <c r="K58" s="62">
        <v>271</v>
      </c>
      <c r="L58" s="63">
        <v>268</v>
      </c>
    </row>
    <row r="59" spans="1:12" ht="18" customHeight="1" x14ac:dyDescent="0.15">
      <c r="A59" s="23" t="s">
        <v>145</v>
      </c>
      <c r="B59" s="27">
        <f>SUM(F59:F63)</f>
        <v>1520</v>
      </c>
      <c r="C59" s="29">
        <f>SUM(G59:G63)</f>
        <v>869</v>
      </c>
      <c r="D59" s="30">
        <f>SUM(H59:H63)</f>
        <v>651</v>
      </c>
      <c r="E59" s="26" t="s">
        <v>10</v>
      </c>
      <c r="F59" s="48">
        <f t="shared" si="3"/>
        <v>311</v>
      </c>
      <c r="G59" s="49">
        <v>184</v>
      </c>
      <c r="H59" s="53">
        <v>127</v>
      </c>
      <c r="I59" s="26" t="s">
        <v>11</v>
      </c>
      <c r="J59" s="48">
        <f t="shared" si="4"/>
        <v>633</v>
      </c>
      <c r="K59" s="62">
        <v>311</v>
      </c>
      <c r="L59" s="63">
        <v>322</v>
      </c>
    </row>
    <row r="60" spans="1:12" ht="18" customHeight="1" x14ac:dyDescent="0.15">
      <c r="A60" s="23" t="s">
        <v>146</v>
      </c>
      <c r="B60" s="27">
        <f>SUM(F64:F68)</f>
        <v>1561</v>
      </c>
      <c r="C60" s="29">
        <f>SUM(G64:G68)</f>
        <v>841</v>
      </c>
      <c r="D60" s="30">
        <f>SUM(H64:H68)</f>
        <v>720</v>
      </c>
      <c r="E60" s="26" t="s">
        <v>12</v>
      </c>
      <c r="F60" s="48">
        <f t="shared" si="3"/>
        <v>283</v>
      </c>
      <c r="G60" s="49">
        <v>160</v>
      </c>
      <c r="H60" s="53">
        <v>123</v>
      </c>
      <c r="I60" s="26" t="s">
        <v>13</v>
      </c>
      <c r="J60" s="48">
        <f t="shared" si="4"/>
        <v>661</v>
      </c>
      <c r="K60" s="62">
        <v>308</v>
      </c>
      <c r="L60" s="63">
        <v>353</v>
      </c>
    </row>
    <row r="61" spans="1:12" ht="18" customHeight="1" x14ac:dyDescent="0.15">
      <c r="A61" s="23" t="s">
        <v>147</v>
      </c>
      <c r="B61" s="27">
        <f>SUM(F69:F73)</f>
        <v>1838</v>
      </c>
      <c r="C61" s="29">
        <f>SUM(G69:G73)</f>
        <v>918</v>
      </c>
      <c r="D61" s="30">
        <f>SUM(H69:H73)</f>
        <v>920</v>
      </c>
      <c r="E61" s="26" t="s">
        <v>14</v>
      </c>
      <c r="F61" s="48">
        <f t="shared" si="3"/>
        <v>315</v>
      </c>
      <c r="G61" s="49">
        <v>188</v>
      </c>
      <c r="H61" s="53">
        <v>127</v>
      </c>
      <c r="I61" s="26" t="s">
        <v>15</v>
      </c>
      <c r="J61" s="48">
        <f t="shared" si="4"/>
        <v>681</v>
      </c>
      <c r="K61" s="62">
        <v>323</v>
      </c>
      <c r="L61" s="63">
        <v>358</v>
      </c>
    </row>
    <row r="62" spans="1:12" ht="18" customHeight="1" x14ac:dyDescent="0.15">
      <c r="A62" s="23" t="s">
        <v>148</v>
      </c>
      <c r="B62" s="27">
        <f>SUM(F74:F78)</f>
        <v>2272</v>
      </c>
      <c r="C62" s="29">
        <f>SUM(G74:G78)</f>
        <v>1155</v>
      </c>
      <c r="D62" s="30">
        <f>SUM(H74:H78)</f>
        <v>1117</v>
      </c>
      <c r="E62" s="26" t="s">
        <v>16</v>
      </c>
      <c r="F62" s="48">
        <f t="shared" si="3"/>
        <v>314</v>
      </c>
      <c r="G62" s="49">
        <v>169</v>
      </c>
      <c r="H62" s="53">
        <v>145</v>
      </c>
      <c r="I62" s="26" t="s">
        <v>17</v>
      </c>
      <c r="J62" s="48">
        <f t="shared" si="4"/>
        <v>765</v>
      </c>
      <c r="K62" s="62">
        <v>359</v>
      </c>
      <c r="L62" s="63">
        <v>406</v>
      </c>
    </row>
    <row r="63" spans="1:12" ht="18" customHeight="1" x14ac:dyDescent="0.15">
      <c r="A63" s="23" t="s">
        <v>149</v>
      </c>
      <c r="B63" s="27">
        <f>SUM(F79:F83)</f>
        <v>2940</v>
      </c>
      <c r="C63" s="29">
        <f>SUM(G79:G83)</f>
        <v>1480</v>
      </c>
      <c r="D63" s="30">
        <f>SUM(H79:H83)</f>
        <v>1460</v>
      </c>
      <c r="E63" s="26" t="s">
        <v>18</v>
      </c>
      <c r="F63" s="48">
        <f t="shared" si="3"/>
        <v>297</v>
      </c>
      <c r="G63" s="49">
        <v>168</v>
      </c>
      <c r="H63" s="53">
        <v>129</v>
      </c>
      <c r="I63" s="26" t="s">
        <v>19</v>
      </c>
      <c r="J63" s="48">
        <f t="shared" si="4"/>
        <v>792</v>
      </c>
      <c r="K63" s="62">
        <v>392</v>
      </c>
      <c r="L63" s="63">
        <v>400</v>
      </c>
    </row>
    <row r="64" spans="1:12" ht="18" customHeight="1" x14ac:dyDescent="0.15">
      <c r="A64" s="23" t="s">
        <v>150</v>
      </c>
      <c r="B64" s="27">
        <f>SUM(F84:F88)</f>
        <v>3084</v>
      </c>
      <c r="C64" s="29">
        <f>SUM(G84:G88)</f>
        <v>1603</v>
      </c>
      <c r="D64" s="30">
        <f>SUM(H84:H88)</f>
        <v>1481</v>
      </c>
      <c r="E64" s="26" t="s">
        <v>20</v>
      </c>
      <c r="F64" s="48">
        <f t="shared" si="3"/>
        <v>320</v>
      </c>
      <c r="G64" s="49">
        <v>176</v>
      </c>
      <c r="H64" s="53">
        <v>144</v>
      </c>
      <c r="I64" s="26" t="s">
        <v>21</v>
      </c>
      <c r="J64" s="48">
        <f t="shared" si="4"/>
        <v>841</v>
      </c>
      <c r="K64" s="62">
        <v>390</v>
      </c>
      <c r="L64" s="63">
        <v>451</v>
      </c>
    </row>
    <row r="65" spans="1:12" ht="18" customHeight="1" x14ac:dyDescent="0.15">
      <c r="A65" s="23" t="s">
        <v>151</v>
      </c>
      <c r="B65" s="27">
        <f>SUM(F89:F93)</f>
        <v>2753</v>
      </c>
      <c r="C65" s="29">
        <f>SUM(G89:G93)</f>
        <v>1370</v>
      </c>
      <c r="D65" s="30">
        <f>SUM(H89:H93)</f>
        <v>1383</v>
      </c>
      <c r="E65" s="26" t="s">
        <v>22</v>
      </c>
      <c r="F65" s="48">
        <f t="shared" si="3"/>
        <v>292</v>
      </c>
      <c r="G65" s="49">
        <v>162</v>
      </c>
      <c r="H65" s="53">
        <v>130</v>
      </c>
      <c r="I65" s="26" t="s">
        <v>23</v>
      </c>
      <c r="J65" s="48">
        <f t="shared" si="4"/>
        <v>898</v>
      </c>
      <c r="K65" s="62">
        <v>434</v>
      </c>
      <c r="L65" s="63">
        <v>464</v>
      </c>
    </row>
    <row r="66" spans="1:12" ht="18" customHeight="1" x14ac:dyDescent="0.15">
      <c r="A66" s="23" t="s">
        <v>152</v>
      </c>
      <c r="B66" s="27">
        <f>SUM(J52:J56)</f>
        <v>2715</v>
      </c>
      <c r="C66" s="29">
        <f>SUM(K52:K56)</f>
        <v>1377</v>
      </c>
      <c r="D66" s="30">
        <f>SUM(L52:L56)</f>
        <v>1338</v>
      </c>
      <c r="E66" s="26" t="s">
        <v>24</v>
      </c>
      <c r="F66" s="48">
        <f t="shared" si="3"/>
        <v>351</v>
      </c>
      <c r="G66" s="49">
        <v>182</v>
      </c>
      <c r="H66" s="53">
        <v>169</v>
      </c>
      <c r="I66" s="26" t="s">
        <v>25</v>
      </c>
      <c r="J66" s="48">
        <f t="shared" si="4"/>
        <v>1053</v>
      </c>
      <c r="K66" s="62">
        <v>532</v>
      </c>
      <c r="L66" s="63">
        <v>521</v>
      </c>
    </row>
    <row r="67" spans="1:12" ht="18" customHeight="1" x14ac:dyDescent="0.15">
      <c r="A67" s="23" t="s">
        <v>153</v>
      </c>
      <c r="B67" s="27">
        <f>SUM(J57:J61)</f>
        <v>3148</v>
      </c>
      <c r="C67" s="29">
        <f>SUM(K57:K61)</f>
        <v>1532</v>
      </c>
      <c r="D67" s="30">
        <f>SUM(L57:L61)</f>
        <v>1616</v>
      </c>
      <c r="E67" s="26" t="s">
        <v>26</v>
      </c>
      <c r="F67" s="48">
        <f t="shared" si="3"/>
        <v>276</v>
      </c>
      <c r="G67" s="49">
        <v>152</v>
      </c>
      <c r="H67" s="53">
        <v>124</v>
      </c>
      <c r="I67" s="26" t="s">
        <v>27</v>
      </c>
      <c r="J67" s="48">
        <f t="shared" si="4"/>
        <v>1050</v>
      </c>
      <c r="K67" s="62">
        <v>496</v>
      </c>
      <c r="L67" s="63">
        <v>554</v>
      </c>
    </row>
    <row r="68" spans="1:12" ht="18" customHeight="1" x14ac:dyDescent="0.15">
      <c r="A68" s="23" t="s">
        <v>154</v>
      </c>
      <c r="B68" s="27">
        <f>SUM(J62:J66)</f>
        <v>4349</v>
      </c>
      <c r="C68" s="29">
        <f>SUM(K62:K66)</f>
        <v>2107</v>
      </c>
      <c r="D68" s="30">
        <f>SUM(L62:L66)</f>
        <v>2242</v>
      </c>
      <c r="E68" s="26" t="s">
        <v>28</v>
      </c>
      <c r="F68" s="48">
        <f t="shared" si="3"/>
        <v>322</v>
      </c>
      <c r="G68" s="49">
        <v>169</v>
      </c>
      <c r="H68" s="53">
        <v>153</v>
      </c>
      <c r="I68" s="26" t="s">
        <v>29</v>
      </c>
      <c r="J68" s="48">
        <f t="shared" si="4"/>
        <v>939</v>
      </c>
      <c r="K68" s="62">
        <v>454</v>
      </c>
      <c r="L68" s="63">
        <v>485</v>
      </c>
    </row>
    <row r="69" spans="1:12" ht="18" customHeight="1" x14ac:dyDescent="0.15">
      <c r="A69" s="23" t="s">
        <v>155</v>
      </c>
      <c r="B69" s="27">
        <f>SUM(J67:J71)</f>
        <v>3977</v>
      </c>
      <c r="C69" s="29">
        <f>SUM(K67:K71)</f>
        <v>1837</v>
      </c>
      <c r="D69" s="30">
        <f>SUM(L67:L71)</f>
        <v>2140</v>
      </c>
      <c r="E69" s="26" t="s">
        <v>30</v>
      </c>
      <c r="F69" s="48">
        <f t="shared" si="3"/>
        <v>338</v>
      </c>
      <c r="G69" s="49">
        <v>175</v>
      </c>
      <c r="H69" s="53">
        <v>163</v>
      </c>
      <c r="I69" s="26" t="s">
        <v>31</v>
      </c>
      <c r="J69" s="48">
        <f t="shared" si="4"/>
        <v>621</v>
      </c>
      <c r="K69" s="62">
        <v>286</v>
      </c>
      <c r="L69" s="63">
        <v>335</v>
      </c>
    </row>
    <row r="70" spans="1:12" ht="18" customHeight="1" x14ac:dyDescent="0.15">
      <c r="A70" s="23" t="s">
        <v>156</v>
      </c>
      <c r="B70" s="27">
        <f>SUM(J72:J76)</f>
        <v>2828</v>
      </c>
      <c r="C70" s="29">
        <f>SUM(K72:K76)</f>
        <v>1212</v>
      </c>
      <c r="D70" s="30">
        <f>SUM(L72:L76)</f>
        <v>1616</v>
      </c>
      <c r="E70" s="26" t="s">
        <v>32</v>
      </c>
      <c r="F70" s="48">
        <f t="shared" si="3"/>
        <v>358</v>
      </c>
      <c r="G70" s="49">
        <v>197</v>
      </c>
      <c r="H70" s="53">
        <v>161</v>
      </c>
      <c r="I70" s="26" t="s">
        <v>33</v>
      </c>
      <c r="J70" s="48">
        <f t="shared" si="4"/>
        <v>624</v>
      </c>
      <c r="K70" s="62">
        <v>281</v>
      </c>
      <c r="L70" s="63">
        <v>343</v>
      </c>
    </row>
    <row r="71" spans="1:12" ht="18" customHeight="1" x14ac:dyDescent="0.15">
      <c r="A71" s="23" t="s">
        <v>157</v>
      </c>
      <c r="B71" s="27">
        <f>SUM(J77:J81)</f>
        <v>1991</v>
      </c>
      <c r="C71" s="29">
        <f>SUM(K77:K81)</f>
        <v>736</v>
      </c>
      <c r="D71" s="30">
        <f>SUM(L77:L81)</f>
        <v>1255</v>
      </c>
      <c r="E71" s="26" t="s">
        <v>34</v>
      </c>
      <c r="F71" s="48">
        <f t="shared" si="3"/>
        <v>363</v>
      </c>
      <c r="G71" s="49">
        <v>170</v>
      </c>
      <c r="H71" s="53">
        <v>193</v>
      </c>
      <c r="I71" s="26" t="s">
        <v>35</v>
      </c>
      <c r="J71" s="48">
        <f t="shared" si="4"/>
        <v>743</v>
      </c>
      <c r="K71" s="62">
        <v>320</v>
      </c>
      <c r="L71" s="63">
        <v>423</v>
      </c>
    </row>
    <row r="72" spans="1:12" ht="18" customHeight="1" x14ac:dyDescent="0.15">
      <c r="A72" s="23" t="s">
        <v>158</v>
      </c>
      <c r="B72" s="27">
        <f>SUM(J82:J86)</f>
        <v>1109</v>
      </c>
      <c r="C72" s="29">
        <f>SUM(K82:K86)</f>
        <v>298</v>
      </c>
      <c r="D72" s="30">
        <f>SUM(L82:L86)</f>
        <v>811</v>
      </c>
      <c r="E72" s="26" t="s">
        <v>36</v>
      </c>
      <c r="F72" s="48">
        <f t="shared" si="3"/>
        <v>365</v>
      </c>
      <c r="G72" s="49">
        <v>176</v>
      </c>
      <c r="H72" s="53">
        <v>189</v>
      </c>
      <c r="I72" s="26" t="s">
        <v>37</v>
      </c>
      <c r="J72" s="48">
        <f t="shared" si="4"/>
        <v>664</v>
      </c>
      <c r="K72" s="62">
        <v>293</v>
      </c>
      <c r="L72" s="63">
        <v>371</v>
      </c>
    </row>
    <row r="73" spans="1:12" ht="18" customHeight="1" x14ac:dyDescent="0.15">
      <c r="A73" s="23" t="s">
        <v>159</v>
      </c>
      <c r="B73" s="27">
        <f>SUM(J87:J91)</f>
        <v>391</v>
      </c>
      <c r="C73" s="29">
        <f>SUM(K87:K91)</f>
        <v>81</v>
      </c>
      <c r="D73" s="30">
        <f>SUM(L87:L91)</f>
        <v>310</v>
      </c>
      <c r="E73" s="26" t="s">
        <v>38</v>
      </c>
      <c r="F73" s="48">
        <f t="shared" si="3"/>
        <v>414</v>
      </c>
      <c r="G73" s="49">
        <v>200</v>
      </c>
      <c r="H73" s="53">
        <v>214</v>
      </c>
      <c r="I73" s="26" t="s">
        <v>39</v>
      </c>
      <c r="J73" s="48">
        <f t="shared" si="4"/>
        <v>633</v>
      </c>
      <c r="K73" s="62">
        <v>266</v>
      </c>
      <c r="L73" s="63">
        <v>367</v>
      </c>
    </row>
    <row r="74" spans="1:12" ht="18" customHeight="1" x14ac:dyDescent="0.15">
      <c r="A74" s="23" t="s">
        <v>132</v>
      </c>
      <c r="B74" s="27">
        <f>SUM(J92)</f>
        <v>62</v>
      </c>
      <c r="C74" s="29">
        <f>SUM(K92)</f>
        <v>9</v>
      </c>
      <c r="D74" s="30">
        <f>SUM(L92)</f>
        <v>53</v>
      </c>
      <c r="E74" s="26" t="s">
        <v>40</v>
      </c>
      <c r="F74" s="48">
        <f t="shared" si="3"/>
        <v>417</v>
      </c>
      <c r="G74" s="49">
        <v>223</v>
      </c>
      <c r="H74" s="53">
        <v>194</v>
      </c>
      <c r="I74" s="26" t="s">
        <v>41</v>
      </c>
      <c r="J74" s="48">
        <f t="shared" si="4"/>
        <v>577</v>
      </c>
      <c r="K74" s="62">
        <v>255</v>
      </c>
      <c r="L74" s="63">
        <v>322</v>
      </c>
    </row>
    <row r="75" spans="1:12" ht="18" customHeight="1" x14ac:dyDescent="0.15">
      <c r="A75" s="23"/>
      <c r="B75" s="27"/>
      <c r="C75" s="27"/>
      <c r="D75" s="28"/>
      <c r="E75" s="26" t="s">
        <v>42</v>
      </c>
      <c r="F75" s="48">
        <f t="shared" si="3"/>
        <v>417</v>
      </c>
      <c r="G75" s="49">
        <v>205</v>
      </c>
      <c r="H75" s="53">
        <v>212</v>
      </c>
      <c r="I75" s="26" t="s">
        <v>43</v>
      </c>
      <c r="J75" s="48">
        <f t="shared" si="4"/>
        <v>527</v>
      </c>
      <c r="K75" s="62">
        <v>233</v>
      </c>
      <c r="L75" s="63">
        <v>294</v>
      </c>
    </row>
    <row r="76" spans="1:12" ht="18" customHeight="1" x14ac:dyDescent="0.15">
      <c r="A76" s="33" t="s">
        <v>133</v>
      </c>
      <c r="B76" s="48">
        <f t="shared" ref="B76:B93" si="5">+C76+D76</f>
        <v>195</v>
      </c>
      <c r="C76" s="49">
        <v>100</v>
      </c>
      <c r="D76" s="49">
        <v>95</v>
      </c>
      <c r="E76" s="26" t="s">
        <v>44</v>
      </c>
      <c r="F76" s="48">
        <f t="shared" si="3"/>
        <v>427</v>
      </c>
      <c r="G76" s="49">
        <v>216</v>
      </c>
      <c r="H76" s="53">
        <v>211</v>
      </c>
      <c r="I76" s="26" t="s">
        <v>45</v>
      </c>
      <c r="J76" s="48">
        <f t="shared" si="4"/>
        <v>427</v>
      </c>
      <c r="K76" s="62">
        <v>165</v>
      </c>
      <c r="L76" s="63">
        <v>262</v>
      </c>
    </row>
    <row r="77" spans="1:12" ht="18" customHeight="1" x14ac:dyDescent="0.15">
      <c r="A77" s="33" t="s">
        <v>134</v>
      </c>
      <c r="B77" s="48">
        <f t="shared" si="5"/>
        <v>199</v>
      </c>
      <c r="C77" s="49">
        <v>94</v>
      </c>
      <c r="D77" s="50">
        <v>105</v>
      </c>
      <c r="E77" s="26" t="s">
        <v>46</v>
      </c>
      <c r="F77" s="48">
        <f t="shared" si="3"/>
        <v>459</v>
      </c>
      <c r="G77" s="49">
        <v>236</v>
      </c>
      <c r="H77" s="53">
        <v>223</v>
      </c>
      <c r="I77" s="26" t="s">
        <v>47</v>
      </c>
      <c r="J77" s="48">
        <f t="shared" si="4"/>
        <v>429</v>
      </c>
      <c r="K77" s="62">
        <v>170</v>
      </c>
      <c r="L77" s="63">
        <v>259</v>
      </c>
    </row>
    <row r="78" spans="1:12" ht="18" customHeight="1" x14ac:dyDescent="0.15">
      <c r="A78" s="33" t="s">
        <v>48</v>
      </c>
      <c r="B78" s="48">
        <f t="shared" si="5"/>
        <v>219</v>
      </c>
      <c r="C78" s="49">
        <v>113</v>
      </c>
      <c r="D78" s="49">
        <v>106</v>
      </c>
      <c r="E78" s="26" t="s">
        <v>49</v>
      </c>
      <c r="F78" s="48">
        <f t="shared" si="3"/>
        <v>552</v>
      </c>
      <c r="G78" s="49">
        <v>275</v>
      </c>
      <c r="H78" s="53">
        <v>277</v>
      </c>
      <c r="I78" s="26" t="s">
        <v>50</v>
      </c>
      <c r="J78" s="48">
        <f t="shared" si="4"/>
        <v>424</v>
      </c>
      <c r="K78" s="62">
        <v>162</v>
      </c>
      <c r="L78" s="63">
        <v>262</v>
      </c>
    </row>
    <row r="79" spans="1:12" ht="18" customHeight="1" x14ac:dyDescent="0.15">
      <c r="A79" s="33" t="s">
        <v>51</v>
      </c>
      <c r="B79" s="48">
        <f t="shared" si="5"/>
        <v>216</v>
      </c>
      <c r="C79" s="49">
        <v>122</v>
      </c>
      <c r="D79" s="49">
        <v>94</v>
      </c>
      <c r="E79" s="26" t="s">
        <v>52</v>
      </c>
      <c r="F79" s="48">
        <f t="shared" si="3"/>
        <v>541</v>
      </c>
      <c r="G79" s="49">
        <v>272</v>
      </c>
      <c r="H79" s="53">
        <v>269</v>
      </c>
      <c r="I79" s="26" t="s">
        <v>53</v>
      </c>
      <c r="J79" s="48">
        <f t="shared" si="4"/>
        <v>447</v>
      </c>
      <c r="K79" s="62">
        <v>163</v>
      </c>
      <c r="L79" s="63">
        <v>284</v>
      </c>
    </row>
    <row r="80" spans="1:12" ht="18" customHeight="1" x14ac:dyDescent="0.15">
      <c r="A80" s="33" t="s">
        <v>54</v>
      </c>
      <c r="B80" s="48">
        <f t="shared" si="5"/>
        <v>200</v>
      </c>
      <c r="C80" s="49">
        <v>110</v>
      </c>
      <c r="D80" s="49">
        <v>90</v>
      </c>
      <c r="E80" s="26" t="s">
        <v>55</v>
      </c>
      <c r="F80" s="48">
        <f t="shared" si="3"/>
        <v>545</v>
      </c>
      <c r="G80" s="49">
        <v>278</v>
      </c>
      <c r="H80" s="54">
        <v>267</v>
      </c>
      <c r="I80" s="26" t="s">
        <v>56</v>
      </c>
      <c r="J80" s="48">
        <f t="shared" si="4"/>
        <v>374</v>
      </c>
      <c r="K80" s="62">
        <v>139</v>
      </c>
      <c r="L80" s="63">
        <v>235</v>
      </c>
    </row>
    <row r="81" spans="1:12" ht="18" customHeight="1" x14ac:dyDescent="0.15">
      <c r="A81" s="33" t="s">
        <v>57</v>
      </c>
      <c r="B81" s="48">
        <f t="shared" si="5"/>
        <v>220</v>
      </c>
      <c r="C81" s="49">
        <v>117</v>
      </c>
      <c r="D81" s="49">
        <v>103</v>
      </c>
      <c r="E81" s="26" t="s">
        <v>58</v>
      </c>
      <c r="F81" s="48">
        <f t="shared" si="3"/>
        <v>622</v>
      </c>
      <c r="G81" s="49">
        <v>317</v>
      </c>
      <c r="H81" s="53">
        <v>305</v>
      </c>
      <c r="I81" s="26" t="s">
        <v>59</v>
      </c>
      <c r="J81" s="48">
        <f t="shared" si="4"/>
        <v>317</v>
      </c>
      <c r="K81" s="62">
        <v>102</v>
      </c>
      <c r="L81" s="63">
        <v>215</v>
      </c>
    </row>
    <row r="82" spans="1:12" ht="18" customHeight="1" x14ac:dyDescent="0.15">
      <c r="A82" s="33" t="s">
        <v>60</v>
      </c>
      <c r="B82" s="48">
        <f t="shared" si="5"/>
        <v>237</v>
      </c>
      <c r="C82" s="49">
        <v>137</v>
      </c>
      <c r="D82" s="49">
        <v>100</v>
      </c>
      <c r="E82" s="26" t="s">
        <v>61</v>
      </c>
      <c r="F82" s="48">
        <f t="shared" si="3"/>
        <v>617</v>
      </c>
      <c r="G82" s="49">
        <v>307</v>
      </c>
      <c r="H82" s="53">
        <v>310</v>
      </c>
      <c r="I82" s="26" t="s">
        <v>62</v>
      </c>
      <c r="J82" s="48">
        <f t="shared" si="4"/>
        <v>295</v>
      </c>
      <c r="K82" s="62">
        <v>90</v>
      </c>
      <c r="L82" s="63">
        <v>205</v>
      </c>
    </row>
    <row r="83" spans="1:12" ht="18" customHeight="1" x14ac:dyDescent="0.15">
      <c r="A83" s="33" t="s">
        <v>63</v>
      </c>
      <c r="B83" s="48">
        <f t="shared" si="5"/>
        <v>244</v>
      </c>
      <c r="C83" s="49">
        <v>139</v>
      </c>
      <c r="D83" s="49">
        <v>105</v>
      </c>
      <c r="E83" s="26" t="s">
        <v>64</v>
      </c>
      <c r="F83" s="48">
        <f t="shared" si="3"/>
        <v>615</v>
      </c>
      <c r="G83" s="49">
        <v>306</v>
      </c>
      <c r="H83" s="53">
        <v>309</v>
      </c>
      <c r="I83" s="26" t="s">
        <v>160</v>
      </c>
      <c r="J83" s="48">
        <f t="shared" si="4"/>
        <v>262</v>
      </c>
      <c r="K83" s="62">
        <v>77</v>
      </c>
      <c r="L83" s="63">
        <v>185</v>
      </c>
    </row>
    <row r="84" spans="1:12" ht="18" customHeight="1" x14ac:dyDescent="0.15">
      <c r="A84" s="33" t="s">
        <v>66</v>
      </c>
      <c r="B84" s="48">
        <f t="shared" si="5"/>
        <v>279</v>
      </c>
      <c r="C84" s="49">
        <v>138</v>
      </c>
      <c r="D84" s="49">
        <v>141</v>
      </c>
      <c r="E84" s="26" t="s">
        <v>67</v>
      </c>
      <c r="F84" s="48">
        <f t="shared" si="3"/>
        <v>628</v>
      </c>
      <c r="G84" s="49">
        <v>325</v>
      </c>
      <c r="H84" s="53">
        <v>303</v>
      </c>
      <c r="I84" s="26" t="s">
        <v>68</v>
      </c>
      <c r="J84" s="48">
        <f t="shared" si="4"/>
        <v>205</v>
      </c>
      <c r="K84" s="62">
        <v>61</v>
      </c>
      <c r="L84" s="63">
        <v>144</v>
      </c>
    </row>
    <row r="85" spans="1:12" ht="18" customHeight="1" x14ac:dyDescent="0.15">
      <c r="A85" s="33" t="s">
        <v>69</v>
      </c>
      <c r="B85" s="48">
        <f t="shared" si="5"/>
        <v>287</v>
      </c>
      <c r="C85" s="49">
        <v>151</v>
      </c>
      <c r="D85" s="51">
        <v>136</v>
      </c>
      <c r="E85" s="26" t="s">
        <v>70</v>
      </c>
      <c r="F85" s="48">
        <f t="shared" si="3"/>
        <v>638</v>
      </c>
      <c r="G85" s="49">
        <v>309</v>
      </c>
      <c r="H85" s="53">
        <v>329</v>
      </c>
      <c r="I85" s="26" t="s">
        <v>71</v>
      </c>
      <c r="J85" s="48">
        <f t="shared" si="4"/>
        <v>199</v>
      </c>
      <c r="K85" s="62">
        <v>37</v>
      </c>
      <c r="L85" s="63">
        <v>162</v>
      </c>
    </row>
    <row r="86" spans="1:12" ht="18" customHeight="1" x14ac:dyDescent="0.15">
      <c r="A86" s="33" t="s">
        <v>72</v>
      </c>
      <c r="B86" s="48">
        <f t="shared" si="5"/>
        <v>300</v>
      </c>
      <c r="C86" s="49">
        <v>154</v>
      </c>
      <c r="D86" s="49">
        <v>146</v>
      </c>
      <c r="E86" s="26" t="s">
        <v>73</v>
      </c>
      <c r="F86" s="48">
        <f t="shared" si="3"/>
        <v>615</v>
      </c>
      <c r="G86" s="49">
        <v>335</v>
      </c>
      <c r="H86" s="53">
        <v>280</v>
      </c>
      <c r="I86" s="26" t="s">
        <v>74</v>
      </c>
      <c r="J86" s="48">
        <f t="shared" si="4"/>
        <v>148</v>
      </c>
      <c r="K86" s="62">
        <v>33</v>
      </c>
      <c r="L86" s="63">
        <v>115</v>
      </c>
    </row>
    <row r="87" spans="1:12" ht="18" customHeight="1" x14ac:dyDescent="0.15">
      <c r="A87" s="33" t="s">
        <v>75</v>
      </c>
      <c r="B87" s="48">
        <f t="shared" si="5"/>
        <v>311</v>
      </c>
      <c r="C87" s="49">
        <v>149</v>
      </c>
      <c r="D87" s="49">
        <v>162</v>
      </c>
      <c r="E87" s="26" t="s">
        <v>76</v>
      </c>
      <c r="F87" s="48">
        <f t="shared" si="3"/>
        <v>608</v>
      </c>
      <c r="G87" s="49">
        <v>329</v>
      </c>
      <c r="H87" s="53">
        <v>279</v>
      </c>
      <c r="I87" s="26" t="s">
        <v>77</v>
      </c>
      <c r="J87" s="48">
        <f t="shared" si="4"/>
        <v>118</v>
      </c>
      <c r="K87" s="62">
        <v>32</v>
      </c>
      <c r="L87" s="63">
        <v>86</v>
      </c>
    </row>
    <row r="88" spans="1:12" ht="18" customHeight="1" x14ac:dyDescent="0.15">
      <c r="A88" s="33" t="s">
        <v>78</v>
      </c>
      <c r="B88" s="48">
        <f t="shared" si="5"/>
        <v>336</v>
      </c>
      <c r="C88" s="49">
        <v>175</v>
      </c>
      <c r="D88" s="49">
        <v>161</v>
      </c>
      <c r="E88" s="26" t="s">
        <v>79</v>
      </c>
      <c r="F88" s="48">
        <f t="shared" si="3"/>
        <v>595</v>
      </c>
      <c r="G88" s="49">
        <v>305</v>
      </c>
      <c r="H88" s="53">
        <v>290</v>
      </c>
      <c r="I88" s="26" t="s">
        <v>80</v>
      </c>
      <c r="J88" s="48">
        <f t="shared" si="4"/>
        <v>88</v>
      </c>
      <c r="K88" s="62">
        <v>19</v>
      </c>
      <c r="L88" s="63">
        <v>69</v>
      </c>
    </row>
    <row r="89" spans="1:12" ht="18" customHeight="1" x14ac:dyDescent="0.15">
      <c r="A89" s="33" t="s">
        <v>81</v>
      </c>
      <c r="B89" s="48">
        <f t="shared" si="5"/>
        <v>337</v>
      </c>
      <c r="C89" s="49">
        <v>185</v>
      </c>
      <c r="D89" s="49">
        <v>152</v>
      </c>
      <c r="E89" s="26" t="s">
        <v>82</v>
      </c>
      <c r="F89" s="48">
        <f t="shared" si="3"/>
        <v>611</v>
      </c>
      <c r="G89" s="49">
        <v>320</v>
      </c>
      <c r="H89" s="53">
        <v>291</v>
      </c>
      <c r="I89" s="26" t="s">
        <v>83</v>
      </c>
      <c r="J89" s="48">
        <f t="shared" si="4"/>
        <v>82</v>
      </c>
      <c r="K89" s="62">
        <v>14</v>
      </c>
      <c r="L89" s="63">
        <v>68</v>
      </c>
    </row>
    <row r="90" spans="1:12" ht="18" customHeight="1" x14ac:dyDescent="0.15">
      <c r="A90" s="33" t="s">
        <v>84</v>
      </c>
      <c r="B90" s="48">
        <f t="shared" si="5"/>
        <v>344</v>
      </c>
      <c r="C90" s="49">
        <v>182</v>
      </c>
      <c r="D90" s="49">
        <v>162</v>
      </c>
      <c r="E90" s="26" t="s">
        <v>85</v>
      </c>
      <c r="F90" s="48">
        <f t="shared" si="3"/>
        <v>570</v>
      </c>
      <c r="G90" s="49">
        <v>273</v>
      </c>
      <c r="H90" s="53">
        <v>297</v>
      </c>
      <c r="I90" s="26" t="s">
        <v>86</v>
      </c>
      <c r="J90" s="48">
        <f t="shared" si="4"/>
        <v>61</v>
      </c>
      <c r="K90" s="62">
        <v>8</v>
      </c>
      <c r="L90" s="63">
        <v>53</v>
      </c>
    </row>
    <row r="91" spans="1:12" ht="18" customHeight="1" x14ac:dyDescent="0.15">
      <c r="A91" s="33" t="s">
        <v>87</v>
      </c>
      <c r="B91" s="48">
        <f t="shared" si="5"/>
        <v>353</v>
      </c>
      <c r="C91" s="49">
        <v>181</v>
      </c>
      <c r="D91" s="52">
        <v>172</v>
      </c>
      <c r="E91" s="26" t="s">
        <v>88</v>
      </c>
      <c r="F91" s="48">
        <f t="shared" si="3"/>
        <v>446</v>
      </c>
      <c r="G91" s="49">
        <v>213</v>
      </c>
      <c r="H91" s="53">
        <v>233</v>
      </c>
      <c r="I91" s="26" t="s">
        <v>89</v>
      </c>
      <c r="J91" s="48">
        <f t="shared" si="4"/>
        <v>42</v>
      </c>
      <c r="K91" s="62">
        <v>8</v>
      </c>
      <c r="L91" s="63">
        <v>34</v>
      </c>
    </row>
    <row r="92" spans="1:12" ht="18" customHeight="1" x14ac:dyDescent="0.15">
      <c r="A92" s="33" t="s">
        <v>90</v>
      </c>
      <c r="B92" s="48">
        <f t="shared" si="5"/>
        <v>399</v>
      </c>
      <c r="C92" s="49">
        <v>230</v>
      </c>
      <c r="D92" s="52">
        <v>169</v>
      </c>
      <c r="E92" s="26" t="s">
        <v>91</v>
      </c>
      <c r="F92" s="48">
        <f t="shared" si="3"/>
        <v>573</v>
      </c>
      <c r="G92" s="49">
        <v>298</v>
      </c>
      <c r="H92" s="53">
        <v>275</v>
      </c>
      <c r="I92" s="26" t="s">
        <v>132</v>
      </c>
      <c r="J92" s="48">
        <f t="shared" si="4"/>
        <v>62</v>
      </c>
      <c r="K92" s="62">
        <v>9</v>
      </c>
      <c r="L92" s="63">
        <v>53</v>
      </c>
    </row>
    <row r="93" spans="1:12" ht="18" customHeight="1" x14ac:dyDescent="0.15">
      <c r="A93" s="33" t="s">
        <v>92</v>
      </c>
      <c r="B93" s="48">
        <f t="shared" si="5"/>
        <v>367</v>
      </c>
      <c r="C93" s="49">
        <v>211</v>
      </c>
      <c r="D93" s="52">
        <v>156</v>
      </c>
      <c r="E93" s="26" t="s">
        <v>93</v>
      </c>
      <c r="F93" s="48">
        <f t="shared" si="3"/>
        <v>553</v>
      </c>
      <c r="G93" s="49">
        <v>266</v>
      </c>
      <c r="H93" s="53">
        <v>287</v>
      </c>
      <c r="I93" s="34"/>
      <c r="J93" s="55"/>
      <c r="K93" s="55"/>
      <c r="L93" s="55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5"/>
      <c r="B95" s="16"/>
      <c r="C95" s="16"/>
      <c r="D95" s="16"/>
      <c r="E95" s="35"/>
      <c r="F95" s="16"/>
      <c r="G95" s="16"/>
      <c r="H95" s="16"/>
      <c r="I95" s="35"/>
      <c r="J95" s="16"/>
      <c r="K95" s="16"/>
      <c r="L95" s="16"/>
    </row>
    <row r="96" spans="1:12" ht="18" customHeight="1" x14ac:dyDescent="0.15">
      <c r="A96" s="36"/>
      <c r="B96" s="87"/>
      <c r="C96" s="87"/>
      <c r="D96" s="37"/>
      <c r="E96" s="38"/>
      <c r="F96" s="37"/>
      <c r="G96" s="37"/>
      <c r="H96" s="37"/>
      <c r="I96" s="38"/>
      <c r="J96" s="88" t="str">
        <f>I2</f>
        <v>令和5年10月1日現在</v>
      </c>
      <c r="K96" s="89"/>
      <c r="L96" s="89"/>
    </row>
    <row r="97" spans="1:12" ht="18" customHeight="1" x14ac:dyDescent="0.15">
      <c r="A97" s="39"/>
      <c r="B97" s="40"/>
      <c r="C97" s="41"/>
      <c r="D97" s="37"/>
      <c r="E97" s="38"/>
      <c r="F97" s="37"/>
      <c r="G97" s="37"/>
      <c r="H97" s="37"/>
      <c r="I97" s="35"/>
      <c r="J97" s="42"/>
      <c r="K97" s="42"/>
      <c r="L97" s="43" t="s">
        <v>130</v>
      </c>
    </row>
    <row r="98" spans="1:12" ht="18" customHeight="1" x14ac:dyDescent="0.15">
      <c r="A98" s="44" t="s">
        <v>94</v>
      </c>
      <c r="B98" s="44" t="s">
        <v>95</v>
      </c>
      <c r="C98" s="44" t="s">
        <v>96</v>
      </c>
      <c r="D98" s="45" t="s">
        <v>97</v>
      </c>
      <c r="E98" s="34" t="s">
        <v>98</v>
      </c>
      <c r="F98" s="23" t="s">
        <v>95</v>
      </c>
      <c r="G98" s="23" t="s">
        <v>96</v>
      </c>
      <c r="H98" s="46" t="s">
        <v>97</v>
      </c>
      <c r="I98" s="34" t="s">
        <v>98</v>
      </c>
      <c r="J98" s="23" t="s">
        <v>95</v>
      </c>
      <c r="K98" s="23" t="s">
        <v>96</v>
      </c>
      <c r="L98" s="23" t="s">
        <v>97</v>
      </c>
    </row>
    <row r="99" spans="1:12" ht="18" customHeight="1" x14ac:dyDescent="0.15">
      <c r="A99" s="23" t="s">
        <v>99</v>
      </c>
      <c r="B99" s="56">
        <f>SUM(B101:B121)</f>
        <v>563</v>
      </c>
      <c r="C99" s="57">
        <f>SUM(C101:C121)</f>
        <v>183</v>
      </c>
      <c r="D99" s="56">
        <f>SUM(D101:D121)</f>
        <v>380</v>
      </c>
      <c r="E99" s="26" t="s">
        <v>131</v>
      </c>
      <c r="F99" s="48">
        <f t="shared" ref="F99:F140" si="6">+G99+H99</f>
        <v>2</v>
      </c>
      <c r="G99" s="49">
        <v>1</v>
      </c>
      <c r="H99" s="53">
        <v>1</v>
      </c>
      <c r="I99" s="26" t="s">
        <v>137</v>
      </c>
      <c r="J99" s="48">
        <f t="shared" ref="J99:J139" si="7">+K99+L99</f>
        <v>6</v>
      </c>
      <c r="K99" s="49">
        <v>3</v>
      </c>
      <c r="L99" s="49">
        <v>3</v>
      </c>
    </row>
    <row r="100" spans="1:12" ht="18" customHeight="1" x14ac:dyDescent="0.15">
      <c r="A100" s="23"/>
      <c r="B100" s="48"/>
      <c r="C100" s="48"/>
      <c r="D100" s="47"/>
      <c r="E100" s="26" t="s">
        <v>138</v>
      </c>
      <c r="F100" s="48">
        <f t="shared" si="6"/>
        <v>6</v>
      </c>
      <c r="G100" s="49">
        <v>2</v>
      </c>
      <c r="H100" s="53">
        <v>4</v>
      </c>
      <c r="I100" s="26" t="s">
        <v>139</v>
      </c>
      <c r="J100" s="48">
        <f t="shared" si="7"/>
        <v>5</v>
      </c>
      <c r="K100" s="49">
        <v>0</v>
      </c>
      <c r="L100" s="49">
        <v>5</v>
      </c>
    </row>
    <row r="101" spans="1:12" ht="18" customHeight="1" x14ac:dyDescent="0.15">
      <c r="A101" s="23" t="s">
        <v>140</v>
      </c>
      <c r="B101" s="47">
        <f>SUM(B123:B127)</f>
        <v>4</v>
      </c>
      <c r="C101" s="48">
        <f>SUM(C123:C127)</f>
        <v>2</v>
      </c>
      <c r="D101" s="47">
        <f>SUM(D123:D127)</f>
        <v>2</v>
      </c>
      <c r="E101" s="26" t="s">
        <v>0</v>
      </c>
      <c r="F101" s="48">
        <f t="shared" si="6"/>
        <v>5</v>
      </c>
      <c r="G101" s="49">
        <v>2</v>
      </c>
      <c r="H101" s="53">
        <v>3</v>
      </c>
      <c r="I101" s="26" t="s">
        <v>1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141</v>
      </c>
      <c r="B102" s="48">
        <f>SUM(B128:B132)</f>
        <v>7</v>
      </c>
      <c r="C102" s="48">
        <f>SUM(C128:C132)</f>
        <v>3</v>
      </c>
      <c r="D102" s="48">
        <f>SUM(D128:D132)</f>
        <v>4</v>
      </c>
      <c r="E102" s="26" t="s">
        <v>2</v>
      </c>
      <c r="F102" s="48">
        <f t="shared" si="6"/>
        <v>13</v>
      </c>
      <c r="G102" s="49">
        <v>2</v>
      </c>
      <c r="H102" s="54">
        <v>11</v>
      </c>
      <c r="I102" s="26" t="s">
        <v>3</v>
      </c>
      <c r="J102" s="48">
        <f t="shared" si="7"/>
        <v>9</v>
      </c>
      <c r="K102" s="49">
        <v>1</v>
      </c>
      <c r="L102" s="49">
        <v>8</v>
      </c>
    </row>
    <row r="103" spans="1:12" ht="18" customHeight="1" x14ac:dyDescent="0.15">
      <c r="A103" s="23" t="s">
        <v>142</v>
      </c>
      <c r="B103" s="48">
        <f>SUM(B133:B137)</f>
        <v>6</v>
      </c>
      <c r="C103" s="48">
        <f>SUM(C133:C137)</f>
        <v>2</v>
      </c>
      <c r="D103" s="48">
        <f>SUM(D133:D137)</f>
        <v>4</v>
      </c>
      <c r="E103" s="26" t="s">
        <v>4</v>
      </c>
      <c r="F103" s="48">
        <f t="shared" si="6"/>
        <v>13</v>
      </c>
      <c r="G103" s="49">
        <v>3</v>
      </c>
      <c r="H103" s="53">
        <v>10</v>
      </c>
      <c r="I103" s="26" t="s">
        <v>5</v>
      </c>
      <c r="J103" s="48">
        <f t="shared" si="7"/>
        <v>3</v>
      </c>
      <c r="K103" s="49">
        <v>1</v>
      </c>
      <c r="L103" s="49">
        <v>2</v>
      </c>
    </row>
    <row r="104" spans="1:12" ht="18" customHeight="1" x14ac:dyDescent="0.15">
      <c r="A104" s="23" t="s">
        <v>143</v>
      </c>
      <c r="B104" s="48">
        <f>SUM(B138+B139+B140+F99+F100)</f>
        <v>14</v>
      </c>
      <c r="C104" s="48">
        <f>SUM(C138+C139+C140+G99+G100)</f>
        <v>7</v>
      </c>
      <c r="D104" s="48">
        <f>SUM(D138+D139+D140+H99+H100)</f>
        <v>7</v>
      </c>
      <c r="E104" s="26" t="s">
        <v>6</v>
      </c>
      <c r="F104" s="48">
        <f t="shared" si="6"/>
        <v>26</v>
      </c>
      <c r="G104" s="49">
        <v>13</v>
      </c>
      <c r="H104" s="53">
        <v>13</v>
      </c>
      <c r="I104" s="26" t="s">
        <v>7</v>
      </c>
      <c r="J104" s="48">
        <f t="shared" si="7"/>
        <v>3</v>
      </c>
      <c r="K104" s="49">
        <v>0</v>
      </c>
      <c r="L104" s="49">
        <v>3</v>
      </c>
    </row>
    <row r="105" spans="1:12" ht="18" customHeight="1" x14ac:dyDescent="0.15">
      <c r="A105" s="23" t="s">
        <v>144</v>
      </c>
      <c r="B105" s="48">
        <f>SUM(F101:F105)</f>
        <v>78</v>
      </c>
      <c r="C105" s="58">
        <f>SUM(G101:G105)</f>
        <v>29</v>
      </c>
      <c r="D105" s="48">
        <f>SUM(H101:H105)</f>
        <v>49</v>
      </c>
      <c r="E105" s="26" t="s">
        <v>8</v>
      </c>
      <c r="F105" s="48">
        <f t="shared" si="6"/>
        <v>21</v>
      </c>
      <c r="G105" s="49">
        <v>9</v>
      </c>
      <c r="H105" s="54">
        <v>12</v>
      </c>
      <c r="I105" s="26" t="s">
        <v>9</v>
      </c>
      <c r="J105" s="48">
        <f t="shared" si="7"/>
        <v>3</v>
      </c>
      <c r="K105" s="49">
        <v>2</v>
      </c>
      <c r="L105" s="49">
        <v>1</v>
      </c>
    </row>
    <row r="106" spans="1:12" ht="18" customHeight="1" x14ac:dyDescent="0.15">
      <c r="A106" s="23" t="s">
        <v>145</v>
      </c>
      <c r="B106" s="48">
        <f>SUM(F106:F110)</f>
        <v>113</v>
      </c>
      <c r="C106" s="48">
        <f>SUM(G106:G110)</f>
        <v>51</v>
      </c>
      <c r="D106" s="48">
        <f>SUM(H106:H110)</f>
        <v>62</v>
      </c>
      <c r="E106" s="26" t="s">
        <v>10</v>
      </c>
      <c r="F106" s="48">
        <f t="shared" si="6"/>
        <v>23</v>
      </c>
      <c r="G106" s="49">
        <v>9</v>
      </c>
      <c r="H106" s="53">
        <v>14</v>
      </c>
      <c r="I106" s="26" t="s">
        <v>11</v>
      </c>
      <c r="J106" s="48">
        <f t="shared" si="7"/>
        <v>4</v>
      </c>
      <c r="K106" s="49">
        <v>1</v>
      </c>
      <c r="L106" s="49">
        <v>3</v>
      </c>
    </row>
    <row r="107" spans="1:12" ht="18" customHeight="1" x14ac:dyDescent="0.15">
      <c r="A107" s="23" t="s">
        <v>146</v>
      </c>
      <c r="B107" s="48">
        <f>SUM(F111:F115)</f>
        <v>62</v>
      </c>
      <c r="C107" s="48">
        <f>SUM(G111:G115)</f>
        <v>29</v>
      </c>
      <c r="D107" s="48">
        <f>SUM(H111:H115)</f>
        <v>33</v>
      </c>
      <c r="E107" s="26" t="s">
        <v>12</v>
      </c>
      <c r="F107" s="48">
        <f t="shared" si="6"/>
        <v>21</v>
      </c>
      <c r="G107" s="49">
        <v>9</v>
      </c>
      <c r="H107" s="53">
        <v>12</v>
      </c>
      <c r="I107" s="26" t="s">
        <v>13</v>
      </c>
      <c r="J107" s="48">
        <f t="shared" si="7"/>
        <v>6</v>
      </c>
      <c r="K107" s="49">
        <v>2</v>
      </c>
      <c r="L107" s="49">
        <v>4</v>
      </c>
    </row>
    <row r="108" spans="1:12" ht="18" customHeight="1" x14ac:dyDescent="0.15">
      <c r="A108" s="23" t="s">
        <v>147</v>
      </c>
      <c r="B108" s="48">
        <f>SUM(F116:F120)</f>
        <v>32</v>
      </c>
      <c r="C108" s="48">
        <f>SUM(G116:G120)</f>
        <v>13</v>
      </c>
      <c r="D108" s="48">
        <f>SUM(H116:H120)</f>
        <v>19</v>
      </c>
      <c r="E108" s="26" t="s">
        <v>14</v>
      </c>
      <c r="F108" s="48">
        <f t="shared" si="6"/>
        <v>29</v>
      </c>
      <c r="G108" s="49">
        <v>16</v>
      </c>
      <c r="H108" s="53">
        <v>13</v>
      </c>
      <c r="I108" s="26" t="s">
        <v>15</v>
      </c>
      <c r="J108" s="48">
        <f t="shared" si="7"/>
        <v>1</v>
      </c>
      <c r="K108" s="49">
        <v>0</v>
      </c>
      <c r="L108" s="49">
        <v>1</v>
      </c>
    </row>
    <row r="109" spans="1:12" ht="18" customHeight="1" x14ac:dyDescent="0.15">
      <c r="A109" s="23" t="s">
        <v>148</v>
      </c>
      <c r="B109" s="48">
        <f>SUM(F121:F125)</f>
        <v>45</v>
      </c>
      <c r="C109" s="48">
        <f>SUM(G121:G125)</f>
        <v>8</v>
      </c>
      <c r="D109" s="47">
        <f>SUM(H121:H125)</f>
        <v>37</v>
      </c>
      <c r="E109" s="26" t="s">
        <v>16</v>
      </c>
      <c r="F109" s="48">
        <f t="shared" si="6"/>
        <v>24</v>
      </c>
      <c r="G109" s="49">
        <v>11</v>
      </c>
      <c r="H109" s="53">
        <v>13</v>
      </c>
      <c r="I109" s="26" t="s">
        <v>17</v>
      </c>
      <c r="J109" s="48">
        <f t="shared" si="7"/>
        <v>1</v>
      </c>
      <c r="K109" s="49">
        <v>0</v>
      </c>
      <c r="L109" s="49">
        <v>1</v>
      </c>
    </row>
    <row r="110" spans="1:12" ht="18" customHeight="1" x14ac:dyDescent="0.15">
      <c r="A110" s="23" t="s">
        <v>149</v>
      </c>
      <c r="B110" s="48">
        <f>SUM(F126:F130)</f>
        <v>46</v>
      </c>
      <c r="C110" s="48">
        <f>SUM(G126:G130)</f>
        <v>8</v>
      </c>
      <c r="D110" s="47">
        <f>SUM(H126:H130)</f>
        <v>38</v>
      </c>
      <c r="E110" s="26" t="s">
        <v>18</v>
      </c>
      <c r="F110" s="48">
        <f t="shared" si="6"/>
        <v>16</v>
      </c>
      <c r="G110" s="49">
        <v>6</v>
      </c>
      <c r="H110" s="53">
        <v>10</v>
      </c>
      <c r="I110" s="26" t="s">
        <v>19</v>
      </c>
      <c r="J110" s="48">
        <f t="shared" si="7"/>
        <v>8</v>
      </c>
      <c r="K110" s="49">
        <v>3</v>
      </c>
      <c r="L110" s="49">
        <v>5</v>
      </c>
    </row>
    <row r="111" spans="1:12" ht="18" customHeight="1" x14ac:dyDescent="0.15">
      <c r="A111" s="23" t="s">
        <v>150</v>
      </c>
      <c r="B111" s="48">
        <f>SUM(F131:F135)</f>
        <v>39</v>
      </c>
      <c r="C111" s="48">
        <f>SUM(G131:G135)</f>
        <v>4</v>
      </c>
      <c r="D111" s="47">
        <f>SUM(H131:H135)</f>
        <v>35</v>
      </c>
      <c r="E111" s="26" t="s">
        <v>20</v>
      </c>
      <c r="F111" s="48">
        <f t="shared" si="6"/>
        <v>17</v>
      </c>
      <c r="G111" s="49">
        <v>9</v>
      </c>
      <c r="H111" s="53">
        <v>8</v>
      </c>
      <c r="I111" s="26" t="s">
        <v>21</v>
      </c>
      <c r="J111" s="48">
        <f t="shared" si="7"/>
        <v>1</v>
      </c>
      <c r="K111" s="49">
        <v>0</v>
      </c>
      <c r="L111" s="49">
        <v>1</v>
      </c>
    </row>
    <row r="112" spans="1:12" ht="18" customHeight="1" x14ac:dyDescent="0.15">
      <c r="A112" s="23" t="s">
        <v>151</v>
      </c>
      <c r="B112" s="48">
        <f>SUM(F136:F140)</f>
        <v>39</v>
      </c>
      <c r="C112" s="48">
        <f>SUM(G136:G140)</f>
        <v>6</v>
      </c>
      <c r="D112" s="47">
        <f>SUM(H136:H140)</f>
        <v>33</v>
      </c>
      <c r="E112" s="26" t="s">
        <v>22</v>
      </c>
      <c r="F112" s="48">
        <f t="shared" si="6"/>
        <v>13</v>
      </c>
      <c r="G112" s="49">
        <v>5</v>
      </c>
      <c r="H112" s="53">
        <v>8</v>
      </c>
      <c r="I112" s="26" t="s">
        <v>23</v>
      </c>
      <c r="J112" s="48">
        <f t="shared" si="7"/>
        <v>5</v>
      </c>
      <c r="K112" s="49">
        <v>2</v>
      </c>
      <c r="L112" s="49">
        <v>3</v>
      </c>
    </row>
    <row r="113" spans="1:12" ht="18" customHeight="1" x14ac:dyDescent="0.15">
      <c r="A113" s="23" t="s">
        <v>152</v>
      </c>
      <c r="B113" s="48">
        <f>SUM(J99:J103)</f>
        <v>28</v>
      </c>
      <c r="C113" s="48">
        <f>SUM(K99:K103)</f>
        <v>5</v>
      </c>
      <c r="D113" s="47">
        <f>SUM(L99:L103)</f>
        <v>23</v>
      </c>
      <c r="E113" s="26" t="s">
        <v>24</v>
      </c>
      <c r="F113" s="48">
        <f t="shared" si="6"/>
        <v>9</v>
      </c>
      <c r="G113" s="49">
        <v>4</v>
      </c>
      <c r="H113" s="53">
        <v>5</v>
      </c>
      <c r="I113" s="26" t="s">
        <v>25</v>
      </c>
      <c r="J113" s="48">
        <f t="shared" si="7"/>
        <v>1</v>
      </c>
      <c r="K113" s="49">
        <v>0</v>
      </c>
      <c r="L113" s="49">
        <v>1</v>
      </c>
    </row>
    <row r="114" spans="1:12" ht="18" customHeight="1" x14ac:dyDescent="0.15">
      <c r="A114" s="23" t="s">
        <v>153</v>
      </c>
      <c r="B114" s="48">
        <f>SUM(J104:J108)</f>
        <v>17</v>
      </c>
      <c r="C114" s="48">
        <f>SUM(K104:K108)</f>
        <v>5</v>
      </c>
      <c r="D114" s="47">
        <f>SUM(L104:L108)</f>
        <v>12</v>
      </c>
      <c r="E114" s="26" t="s">
        <v>26</v>
      </c>
      <c r="F114" s="48">
        <f t="shared" si="6"/>
        <v>10</v>
      </c>
      <c r="G114" s="49">
        <v>5</v>
      </c>
      <c r="H114" s="53">
        <v>5</v>
      </c>
      <c r="I114" s="26" t="s">
        <v>27</v>
      </c>
      <c r="J114" s="48">
        <f t="shared" si="7"/>
        <v>2</v>
      </c>
      <c r="K114" s="49">
        <v>0</v>
      </c>
      <c r="L114" s="49">
        <v>2</v>
      </c>
    </row>
    <row r="115" spans="1:12" ht="18" customHeight="1" x14ac:dyDescent="0.15">
      <c r="A115" s="23" t="s">
        <v>154</v>
      </c>
      <c r="B115" s="48">
        <f>SUM(J109:J113)</f>
        <v>16</v>
      </c>
      <c r="C115" s="48">
        <f>SUM(K109:K113)</f>
        <v>5</v>
      </c>
      <c r="D115" s="47">
        <f>SUM(L109:L113)</f>
        <v>11</v>
      </c>
      <c r="E115" s="26" t="s">
        <v>28</v>
      </c>
      <c r="F115" s="48">
        <f t="shared" si="6"/>
        <v>13</v>
      </c>
      <c r="G115" s="49">
        <v>6</v>
      </c>
      <c r="H115" s="54">
        <v>7</v>
      </c>
      <c r="I115" s="26" t="s">
        <v>29</v>
      </c>
      <c r="J115" s="48">
        <f t="shared" si="7"/>
        <v>3</v>
      </c>
      <c r="K115" s="49">
        <v>3</v>
      </c>
      <c r="L115" s="49">
        <v>0</v>
      </c>
    </row>
    <row r="116" spans="1:12" ht="18" customHeight="1" x14ac:dyDescent="0.15">
      <c r="A116" s="23" t="s">
        <v>155</v>
      </c>
      <c r="B116" s="48">
        <f>SUM(J114:J118)</f>
        <v>9</v>
      </c>
      <c r="C116" s="48">
        <f>SUM(K114:K118)</f>
        <v>4</v>
      </c>
      <c r="D116" s="47">
        <f>SUM(L114:L118)</f>
        <v>5</v>
      </c>
      <c r="E116" s="26" t="s">
        <v>30</v>
      </c>
      <c r="F116" s="48">
        <f t="shared" si="6"/>
        <v>4</v>
      </c>
      <c r="G116" s="49">
        <v>1</v>
      </c>
      <c r="H116" s="53">
        <v>3</v>
      </c>
      <c r="I116" s="26" t="s">
        <v>31</v>
      </c>
      <c r="J116" s="48">
        <f t="shared" si="7"/>
        <v>1</v>
      </c>
      <c r="K116" s="49">
        <v>1</v>
      </c>
      <c r="L116" s="49">
        <v>0</v>
      </c>
    </row>
    <row r="117" spans="1:12" ht="18" customHeight="1" x14ac:dyDescent="0.15">
      <c r="A117" s="23" t="s">
        <v>156</v>
      </c>
      <c r="B117" s="48">
        <f>SUM(J119:J123)</f>
        <v>5</v>
      </c>
      <c r="C117" s="48">
        <f>SUM(K119:K123)</f>
        <v>2</v>
      </c>
      <c r="D117" s="47">
        <f>SUM(L119:L123)</f>
        <v>3</v>
      </c>
      <c r="E117" s="26" t="s">
        <v>32</v>
      </c>
      <c r="F117" s="48">
        <f t="shared" si="6"/>
        <v>6</v>
      </c>
      <c r="G117" s="49">
        <v>2</v>
      </c>
      <c r="H117" s="53">
        <v>4</v>
      </c>
      <c r="I117" s="26" t="s">
        <v>33</v>
      </c>
      <c r="J117" s="48">
        <f t="shared" si="7"/>
        <v>1</v>
      </c>
      <c r="K117" s="49">
        <v>0</v>
      </c>
      <c r="L117" s="49">
        <v>1</v>
      </c>
    </row>
    <row r="118" spans="1:12" ht="18" customHeight="1" x14ac:dyDescent="0.15">
      <c r="A118" s="23" t="s">
        <v>157</v>
      </c>
      <c r="B118" s="48">
        <f>SUM(J124:J128)</f>
        <v>2</v>
      </c>
      <c r="C118" s="48">
        <f>SUM(K124:K128)</f>
        <v>0</v>
      </c>
      <c r="D118" s="48">
        <f>SUM(L124:L128)</f>
        <v>2</v>
      </c>
      <c r="E118" s="26" t="s">
        <v>34</v>
      </c>
      <c r="F118" s="48">
        <f t="shared" si="6"/>
        <v>6</v>
      </c>
      <c r="G118" s="49">
        <v>3</v>
      </c>
      <c r="H118" s="53">
        <v>3</v>
      </c>
      <c r="I118" s="26" t="s">
        <v>35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158</v>
      </c>
      <c r="B119" s="48">
        <f>SUM(J129:J133)</f>
        <v>1</v>
      </c>
      <c r="C119" s="48">
        <f>SUM(K129:K133)</f>
        <v>0</v>
      </c>
      <c r="D119" s="47">
        <f>SUM(L129:L133)</f>
        <v>1</v>
      </c>
      <c r="E119" s="26" t="s">
        <v>36</v>
      </c>
      <c r="F119" s="48">
        <f t="shared" si="6"/>
        <v>10</v>
      </c>
      <c r="G119" s="49">
        <v>5</v>
      </c>
      <c r="H119" s="53">
        <v>5</v>
      </c>
      <c r="I119" s="26" t="s">
        <v>37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159</v>
      </c>
      <c r="B120" s="48">
        <f>SUM(J134:J138)</f>
        <v>0</v>
      </c>
      <c r="C120" s="48">
        <f>SUM(K134:K138)</f>
        <v>0</v>
      </c>
      <c r="D120" s="47">
        <f>SUM(L134:L138)</f>
        <v>0</v>
      </c>
      <c r="E120" s="26" t="s">
        <v>38</v>
      </c>
      <c r="F120" s="48">
        <f t="shared" si="6"/>
        <v>6</v>
      </c>
      <c r="G120" s="49">
        <v>2</v>
      </c>
      <c r="H120" s="53">
        <v>4</v>
      </c>
      <c r="I120" s="26" t="s">
        <v>39</v>
      </c>
      <c r="J120" s="48">
        <f t="shared" si="7"/>
        <v>2</v>
      </c>
      <c r="K120" s="49">
        <v>1</v>
      </c>
      <c r="L120" s="49">
        <v>1</v>
      </c>
    </row>
    <row r="121" spans="1:12" ht="18" customHeight="1" x14ac:dyDescent="0.15">
      <c r="A121" s="23" t="s">
        <v>132</v>
      </c>
      <c r="B121" s="48">
        <f>SUM(J139)</f>
        <v>0</v>
      </c>
      <c r="C121" s="48">
        <f>SUM(K139)</f>
        <v>0</v>
      </c>
      <c r="D121" s="47">
        <f>SUM(L139)</f>
        <v>0</v>
      </c>
      <c r="E121" s="26" t="s">
        <v>40</v>
      </c>
      <c r="F121" s="48">
        <f t="shared" si="6"/>
        <v>4</v>
      </c>
      <c r="G121" s="49">
        <v>1</v>
      </c>
      <c r="H121" s="53">
        <v>3</v>
      </c>
      <c r="I121" s="26" t="s">
        <v>41</v>
      </c>
      <c r="J121" s="48">
        <f t="shared" si="7"/>
        <v>3</v>
      </c>
      <c r="K121" s="49">
        <v>1</v>
      </c>
      <c r="L121" s="49">
        <v>2</v>
      </c>
    </row>
    <row r="122" spans="1:12" ht="18" customHeight="1" x14ac:dyDescent="0.15">
      <c r="A122" s="23"/>
      <c r="B122" s="48"/>
      <c r="C122" s="48"/>
      <c r="D122" s="47"/>
      <c r="E122" s="26" t="s">
        <v>42</v>
      </c>
      <c r="F122" s="48">
        <f t="shared" si="6"/>
        <v>10</v>
      </c>
      <c r="G122" s="49">
        <v>3</v>
      </c>
      <c r="H122" s="53">
        <v>7</v>
      </c>
      <c r="I122" s="26" t="s">
        <v>43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133</v>
      </c>
      <c r="B123" s="48">
        <f t="shared" ref="B123:B140" si="8">+C123+D123</f>
        <v>0</v>
      </c>
      <c r="C123" s="49">
        <v>0</v>
      </c>
      <c r="D123" s="49">
        <v>0</v>
      </c>
      <c r="E123" s="26" t="s">
        <v>44</v>
      </c>
      <c r="F123" s="48">
        <f t="shared" si="6"/>
        <v>10</v>
      </c>
      <c r="G123" s="49">
        <v>1</v>
      </c>
      <c r="H123" s="53">
        <v>9</v>
      </c>
      <c r="I123" s="26" t="s">
        <v>45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134</v>
      </c>
      <c r="B124" s="48">
        <f t="shared" si="8"/>
        <v>2</v>
      </c>
      <c r="C124" s="49">
        <v>2</v>
      </c>
      <c r="D124" s="49">
        <v>0</v>
      </c>
      <c r="E124" s="26" t="s">
        <v>46</v>
      </c>
      <c r="F124" s="48">
        <f t="shared" si="6"/>
        <v>10</v>
      </c>
      <c r="G124" s="49">
        <v>2</v>
      </c>
      <c r="H124" s="53">
        <v>8</v>
      </c>
      <c r="I124" s="26" t="s">
        <v>47</v>
      </c>
      <c r="J124" s="48">
        <f t="shared" si="7"/>
        <v>1</v>
      </c>
      <c r="K124" s="49">
        <v>0</v>
      </c>
      <c r="L124" s="49">
        <v>1</v>
      </c>
    </row>
    <row r="125" spans="1:12" ht="18" customHeight="1" x14ac:dyDescent="0.15">
      <c r="A125" s="33" t="s">
        <v>48</v>
      </c>
      <c r="B125" s="48">
        <f t="shared" si="8"/>
        <v>1</v>
      </c>
      <c r="C125" s="49">
        <v>0</v>
      </c>
      <c r="D125" s="49">
        <v>1</v>
      </c>
      <c r="E125" s="26" t="s">
        <v>49</v>
      </c>
      <c r="F125" s="48">
        <f t="shared" si="6"/>
        <v>11</v>
      </c>
      <c r="G125" s="49">
        <v>1</v>
      </c>
      <c r="H125" s="53">
        <v>10</v>
      </c>
      <c r="I125" s="26" t="s">
        <v>50</v>
      </c>
      <c r="J125" s="48">
        <f t="shared" si="7"/>
        <v>1</v>
      </c>
      <c r="K125" s="49">
        <v>0</v>
      </c>
      <c r="L125" s="49">
        <v>1</v>
      </c>
    </row>
    <row r="126" spans="1:12" ht="18" customHeight="1" x14ac:dyDescent="0.15">
      <c r="A126" s="33" t="s">
        <v>51</v>
      </c>
      <c r="B126" s="48">
        <f t="shared" si="8"/>
        <v>1</v>
      </c>
      <c r="C126" s="49">
        <v>0</v>
      </c>
      <c r="D126" s="49">
        <v>1</v>
      </c>
      <c r="E126" s="26" t="s">
        <v>52</v>
      </c>
      <c r="F126" s="48">
        <f t="shared" si="6"/>
        <v>6</v>
      </c>
      <c r="G126" s="49">
        <v>1</v>
      </c>
      <c r="H126" s="54">
        <v>5</v>
      </c>
      <c r="I126" s="26" t="s">
        <v>53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54</v>
      </c>
      <c r="B127" s="48">
        <f t="shared" si="8"/>
        <v>0</v>
      </c>
      <c r="C127" s="49">
        <v>0</v>
      </c>
      <c r="D127" s="50">
        <v>0</v>
      </c>
      <c r="E127" s="26" t="s">
        <v>55</v>
      </c>
      <c r="F127" s="48">
        <f t="shared" si="6"/>
        <v>11</v>
      </c>
      <c r="G127" s="49">
        <v>1</v>
      </c>
      <c r="H127" s="53">
        <v>10</v>
      </c>
      <c r="I127" s="26" t="s">
        <v>56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57</v>
      </c>
      <c r="B128" s="48">
        <f t="shared" si="8"/>
        <v>2</v>
      </c>
      <c r="C128" s="49">
        <v>1</v>
      </c>
      <c r="D128" s="49">
        <v>1</v>
      </c>
      <c r="E128" s="26" t="s">
        <v>58</v>
      </c>
      <c r="F128" s="48">
        <f t="shared" si="6"/>
        <v>7</v>
      </c>
      <c r="G128" s="49">
        <v>2</v>
      </c>
      <c r="H128" s="53">
        <v>5</v>
      </c>
      <c r="I128" s="26" t="s">
        <v>59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60</v>
      </c>
      <c r="B129" s="48">
        <f t="shared" si="8"/>
        <v>0</v>
      </c>
      <c r="C129" s="49">
        <v>0</v>
      </c>
      <c r="D129" s="49">
        <v>0</v>
      </c>
      <c r="E129" s="26" t="s">
        <v>61</v>
      </c>
      <c r="F129" s="48">
        <f t="shared" si="6"/>
        <v>16</v>
      </c>
      <c r="G129" s="49">
        <v>3</v>
      </c>
      <c r="H129" s="53">
        <v>13</v>
      </c>
      <c r="I129" s="26" t="s">
        <v>62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63</v>
      </c>
      <c r="B130" s="48">
        <f t="shared" si="8"/>
        <v>1</v>
      </c>
      <c r="C130" s="49">
        <v>0</v>
      </c>
      <c r="D130" s="49">
        <v>1</v>
      </c>
      <c r="E130" s="26" t="s">
        <v>64</v>
      </c>
      <c r="F130" s="48">
        <f t="shared" si="6"/>
        <v>6</v>
      </c>
      <c r="G130" s="49">
        <v>1</v>
      </c>
      <c r="H130" s="53">
        <v>5</v>
      </c>
      <c r="I130" s="26" t="s">
        <v>65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66</v>
      </c>
      <c r="B131" s="48">
        <f t="shared" si="8"/>
        <v>2</v>
      </c>
      <c r="C131" s="49">
        <v>0</v>
      </c>
      <c r="D131" s="49">
        <v>2</v>
      </c>
      <c r="E131" s="26" t="s">
        <v>67</v>
      </c>
      <c r="F131" s="48">
        <f t="shared" si="6"/>
        <v>5</v>
      </c>
      <c r="G131" s="49">
        <v>0</v>
      </c>
      <c r="H131" s="53">
        <v>5</v>
      </c>
      <c r="I131" s="26" t="s">
        <v>135</v>
      </c>
      <c r="J131" s="48">
        <f t="shared" si="7"/>
        <v>1</v>
      </c>
      <c r="K131" s="49">
        <v>0</v>
      </c>
      <c r="L131" s="49">
        <v>1</v>
      </c>
    </row>
    <row r="132" spans="1:12" ht="18" customHeight="1" x14ac:dyDescent="0.15">
      <c r="A132" s="33" t="s">
        <v>69</v>
      </c>
      <c r="B132" s="48">
        <f t="shared" si="8"/>
        <v>2</v>
      </c>
      <c r="C132" s="49">
        <v>2</v>
      </c>
      <c r="D132" s="51">
        <v>0</v>
      </c>
      <c r="E132" s="26" t="s">
        <v>70</v>
      </c>
      <c r="F132" s="48">
        <f t="shared" si="6"/>
        <v>8</v>
      </c>
      <c r="G132" s="49">
        <v>0</v>
      </c>
      <c r="H132" s="53">
        <v>8</v>
      </c>
      <c r="I132" s="26" t="s">
        <v>71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72</v>
      </c>
      <c r="B133" s="48">
        <f t="shared" si="8"/>
        <v>1</v>
      </c>
      <c r="C133" s="49">
        <v>0</v>
      </c>
      <c r="D133" s="49">
        <v>1</v>
      </c>
      <c r="E133" s="26" t="s">
        <v>136</v>
      </c>
      <c r="F133" s="48">
        <f t="shared" si="6"/>
        <v>10</v>
      </c>
      <c r="G133" s="49">
        <v>1</v>
      </c>
      <c r="H133" s="53">
        <v>9</v>
      </c>
      <c r="I133" s="26" t="s">
        <v>74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75</v>
      </c>
      <c r="B134" s="48">
        <f t="shared" si="8"/>
        <v>1</v>
      </c>
      <c r="C134" s="49">
        <v>0</v>
      </c>
      <c r="D134" s="49">
        <v>1</v>
      </c>
      <c r="E134" s="26" t="s">
        <v>76</v>
      </c>
      <c r="F134" s="48">
        <f t="shared" si="6"/>
        <v>8</v>
      </c>
      <c r="G134" s="49">
        <v>2</v>
      </c>
      <c r="H134" s="53">
        <v>6</v>
      </c>
      <c r="I134" s="26" t="s">
        <v>77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78</v>
      </c>
      <c r="B135" s="48">
        <f t="shared" si="8"/>
        <v>1</v>
      </c>
      <c r="C135" s="49">
        <v>1</v>
      </c>
      <c r="D135" s="49">
        <v>0</v>
      </c>
      <c r="E135" s="26" t="s">
        <v>79</v>
      </c>
      <c r="F135" s="48">
        <f t="shared" si="6"/>
        <v>8</v>
      </c>
      <c r="G135" s="49">
        <v>1</v>
      </c>
      <c r="H135" s="53">
        <v>7</v>
      </c>
      <c r="I135" s="26" t="s">
        <v>80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81</v>
      </c>
      <c r="B136" s="48">
        <f t="shared" si="8"/>
        <v>2</v>
      </c>
      <c r="C136" s="49">
        <v>0</v>
      </c>
      <c r="D136" s="49">
        <v>2</v>
      </c>
      <c r="E136" s="26" t="s">
        <v>82</v>
      </c>
      <c r="F136" s="48">
        <f t="shared" si="6"/>
        <v>10</v>
      </c>
      <c r="G136" s="49">
        <v>1</v>
      </c>
      <c r="H136" s="53">
        <v>9</v>
      </c>
      <c r="I136" s="26" t="s">
        <v>83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84</v>
      </c>
      <c r="B137" s="48">
        <f t="shared" si="8"/>
        <v>1</v>
      </c>
      <c r="C137" s="49">
        <v>1</v>
      </c>
      <c r="D137" s="49">
        <v>0</v>
      </c>
      <c r="E137" s="26" t="s">
        <v>85</v>
      </c>
      <c r="F137" s="48">
        <f t="shared" si="6"/>
        <v>9</v>
      </c>
      <c r="G137" s="49">
        <v>1</v>
      </c>
      <c r="H137" s="53">
        <v>8</v>
      </c>
      <c r="I137" s="26" t="s">
        <v>86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87</v>
      </c>
      <c r="B138" s="48">
        <f t="shared" si="8"/>
        <v>2</v>
      </c>
      <c r="C138" s="49">
        <v>2</v>
      </c>
      <c r="D138" s="52">
        <v>0</v>
      </c>
      <c r="E138" s="26" t="s">
        <v>88</v>
      </c>
      <c r="F138" s="48">
        <f t="shared" si="6"/>
        <v>6</v>
      </c>
      <c r="G138" s="49">
        <v>0</v>
      </c>
      <c r="H138" s="53">
        <v>6</v>
      </c>
      <c r="I138" s="26" t="s">
        <v>89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90</v>
      </c>
      <c r="B139" s="48">
        <f t="shared" si="8"/>
        <v>3</v>
      </c>
      <c r="C139" s="49">
        <v>2</v>
      </c>
      <c r="D139" s="59">
        <v>1</v>
      </c>
      <c r="E139" s="26" t="s">
        <v>91</v>
      </c>
      <c r="F139" s="48">
        <f t="shared" si="6"/>
        <v>7</v>
      </c>
      <c r="G139" s="49">
        <v>2</v>
      </c>
      <c r="H139" s="53">
        <v>5</v>
      </c>
      <c r="I139" s="26" t="s">
        <v>132</v>
      </c>
      <c r="J139" s="48">
        <f t="shared" si="7"/>
        <v>0</v>
      </c>
      <c r="K139" s="49">
        <v>0</v>
      </c>
      <c r="L139" s="49">
        <v>0</v>
      </c>
    </row>
    <row r="140" spans="1:12" ht="18" customHeight="1" x14ac:dyDescent="0.15">
      <c r="A140" s="33" t="s">
        <v>92</v>
      </c>
      <c r="B140" s="48">
        <f t="shared" si="8"/>
        <v>1</v>
      </c>
      <c r="C140" s="49">
        <v>0</v>
      </c>
      <c r="D140" s="52">
        <v>1</v>
      </c>
      <c r="E140" s="26" t="s">
        <v>93</v>
      </c>
      <c r="F140" s="48">
        <f t="shared" si="6"/>
        <v>7</v>
      </c>
      <c r="G140" s="49">
        <v>2</v>
      </c>
      <c r="H140" s="53">
        <v>5</v>
      </c>
      <c r="I140" s="34"/>
      <c r="J140" s="55"/>
      <c r="K140" s="55"/>
      <c r="L140" s="55"/>
    </row>
    <row r="141" spans="1:12" ht="18" customHeight="1" x14ac:dyDescent="0.15">
      <c r="A141" s="35"/>
      <c r="B141" s="16"/>
      <c r="C141" s="16"/>
      <c r="D141" s="16"/>
      <c r="E141" s="35"/>
      <c r="F141" s="16"/>
      <c r="G141" s="16"/>
      <c r="H141" s="16"/>
      <c r="I141" s="35"/>
      <c r="J141" s="16"/>
      <c r="K141" s="16"/>
      <c r="L141" s="16"/>
    </row>
    <row r="142" spans="1:12" ht="18" customHeight="1" x14ac:dyDescent="0.15"/>
    <row r="143" spans="1:12" ht="18" customHeight="1" x14ac:dyDescent="0.15"/>
  </sheetData>
  <mergeCells count="7">
    <mergeCell ref="B96:C96"/>
    <mergeCell ref="J96:L96"/>
    <mergeCell ref="E1:H1"/>
    <mergeCell ref="B2:C2"/>
    <mergeCell ref="I2:L2"/>
    <mergeCell ref="B49:C49"/>
    <mergeCell ref="J49:L49"/>
  </mergeCells>
  <phoneticPr fontId="2"/>
  <dataValidations count="1">
    <dataValidation type="whole" allowBlank="1" showInputMessage="1" showErrorMessage="1" errorTitle="入力規制" error="入力された値が不正です。" sqref="K52:L92 K5:L45" xr:uid="{3D4D7FFB-5758-4551-9F2C-77D23CFBC752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CCFDF-32D7-4EB9-AB8A-0EFDACF3AA77}">
  <sheetPr>
    <pageSetUpPr fitToPage="1"/>
  </sheetPr>
  <dimension ref="A1:N143"/>
  <sheetViews>
    <sheetView showGridLines="0" zoomScaleNormal="100" workbookViewId="0"/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4.25" customHeight="1" x14ac:dyDescent="0.15">
      <c r="E1" s="90" t="s">
        <v>174</v>
      </c>
      <c r="F1" s="91"/>
      <c r="G1" s="91"/>
      <c r="H1" s="91"/>
    </row>
    <row r="2" spans="1:14" ht="18" customHeight="1" x14ac:dyDescent="0.15">
      <c r="A2" s="6" t="s">
        <v>100</v>
      </c>
      <c r="B2" s="92">
        <v>23393</v>
      </c>
      <c r="C2" s="92"/>
      <c r="D2" s="1"/>
      <c r="E2" s="2"/>
      <c r="F2" s="1"/>
      <c r="G2" s="1"/>
      <c r="H2" s="1"/>
      <c r="I2" s="93" t="s">
        <v>169</v>
      </c>
      <c r="J2" s="93"/>
      <c r="K2" s="93"/>
      <c r="L2" s="93"/>
    </row>
    <row r="3" spans="1:14" ht="18" customHeight="1" x14ac:dyDescent="0.15">
      <c r="A3" s="14"/>
      <c r="B3" s="15"/>
      <c r="C3" s="13"/>
      <c r="D3" s="1"/>
      <c r="E3" s="2"/>
      <c r="F3" s="1"/>
      <c r="G3" s="1"/>
      <c r="H3" s="1"/>
      <c r="J3" s="17"/>
      <c r="K3" s="17"/>
      <c r="L3" s="18" t="s">
        <v>128</v>
      </c>
    </row>
    <row r="4" spans="1:14" s="8" customFormat="1" ht="18" customHeight="1" x14ac:dyDescent="0.15">
      <c r="A4" s="3" t="s">
        <v>94</v>
      </c>
      <c r="B4" s="3" t="s">
        <v>95</v>
      </c>
      <c r="C4" s="3" t="s">
        <v>96</v>
      </c>
      <c r="D4" s="4" t="s">
        <v>97</v>
      </c>
      <c r="E4" s="5" t="s">
        <v>98</v>
      </c>
      <c r="F4" s="6" t="s">
        <v>95</v>
      </c>
      <c r="G4" s="6" t="s">
        <v>96</v>
      </c>
      <c r="H4" s="7" t="s">
        <v>97</v>
      </c>
      <c r="I4" s="5" t="s">
        <v>98</v>
      </c>
      <c r="J4" s="6" t="s">
        <v>95</v>
      </c>
      <c r="K4" s="6" t="s">
        <v>96</v>
      </c>
      <c r="L4" s="6" t="s">
        <v>97</v>
      </c>
    </row>
    <row r="5" spans="1:14" ht="18" customHeight="1" x14ac:dyDescent="0.15">
      <c r="A5" s="6" t="s">
        <v>99</v>
      </c>
      <c r="B5" s="21">
        <f>SUM(B7:B27)</f>
        <v>44282</v>
      </c>
      <c r="C5" s="21">
        <f>SUM(C7:C27)</f>
        <v>21430</v>
      </c>
      <c r="D5" s="21">
        <f>SUM(D7:D27)</f>
        <v>22852</v>
      </c>
      <c r="E5" s="9" t="s">
        <v>101</v>
      </c>
      <c r="F5" s="10">
        <f t="shared" ref="F5:F46" si="0">G5+H5</f>
        <v>373</v>
      </c>
      <c r="G5" s="10">
        <v>184</v>
      </c>
      <c r="H5" s="10">
        <v>189</v>
      </c>
      <c r="I5" s="9" t="s">
        <v>102</v>
      </c>
      <c r="J5" s="64">
        <f>K5+L5</f>
        <v>527</v>
      </c>
      <c r="K5" s="65">
        <v>261</v>
      </c>
      <c r="L5" s="66">
        <v>266</v>
      </c>
    </row>
    <row r="6" spans="1:14" ht="18" customHeight="1" x14ac:dyDescent="0.15">
      <c r="A6" s="6"/>
      <c r="B6" s="10"/>
      <c r="C6" s="10"/>
      <c r="D6" s="11"/>
      <c r="E6" s="9" t="s">
        <v>103</v>
      </c>
      <c r="F6" s="10">
        <f t="shared" si="0"/>
        <v>333</v>
      </c>
      <c r="G6" s="10">
        <v>167</v>
      </c>
      <c r="H6" s="10">
        <v>166</v>
      </c>
      <c r="I6" s="9" t="s">
        <v>104</v>
      </c>
      <c r="J6" s="64">
        <f t="shared" ref="J6:J45" si="1">K6+L6</f>
        <v>516</v>
      </c>
      <c r="K6" s="67">
        <v>270</v>
      </c>
      <c r="L6" s="68">
        <v>246</v>
      </c>
    </row>
    <row r="7" spans="1:14" ht="18" customHeight="1" x14ac:dyDescent="0.15">
      <c r="A7" s="6" t="s">
        <v>105</v>
      </c>
      <c r="B7" s="11">
        <f>SUM(B29:B33)</f>
        <v>1028</v>
      </c>
      <c r="C7" s="11">
        <f>SUM(C29:C33)</f>
        <v>538</v>
      </c>
      <c r="D7" s="11">
        <f>SUM(D29:D33)</f>
        <v>490</v>
      </c>
      <c r="E7" s="9" t="s">
        <v>0</v>
      </c>
      <c r="F7" s="10">
        <f t="shared" si="0"/>
        <v>282</v>
      </c>
      <c r="G7" s="10">
        <v>150</v>
      </c>
      <c r="H7" s="10">
        <v>132</v>
      </c>
      <c r="I7" s="9" t="s">
        <v>1</v>
      </c>
      <c r="J7" s="64">
        <f t="shared" si="1"/>
        <v>553</v>
      </c>
      <c r="K7" s="67">
        <v>262</v>
      </c>
      <c r="L7" s="68">
        <v>291</v>
      </c>
      <c r="N7" s="16"/>
    </row>
    <row r="8" spans="1:14" ht="18" customHeight="1" x14ac:dyDescent="0.15">
      <c r="A8" s="6" t="s">
        <v>106</v>
      </c>
      <c r="B8" s="10">
        <f>SUM(B34:B38)</f>
        <v>1273</v>
      </c>
      <c r="C8" s="10">
        <f>SUM(C34:C38)</f>
        <v>682</v>
      </c>
      <c r="D8" s="10">
        <f>SUM(D34:D38)</f>
        <v>591</v>
      </c>
      <c r="E8" s="9" t="s">
        <v>2</v>
      </c>
      <c r="F8" s="10">
        <f t="shared" si="0"/>
        <v>344</v>
      </c>
      <c r="G8" s="10">
        <v>193</v>
      </c>
      <c r="H8" s="10">
        <v>151</v>
      </c>
      <c r="I8" s="9" t="s">
        <v>3</v>
      </c>
      <c r="J8" s="64">
        <f t="shared" si="1"/>
        <v>580</v>
      </c>
      <c r="K8" s="67">
        <v>286</v>
      </c>
      <c r="L8" s="68">
        <v>294</v>
      </c>
    </row>
    <row r="9" spans="1:14" ht="18" customHeight="1" x14ac:dyDescent="0.15">
      <c r="A9" s="6" t="s">
        <v>107</v>
      </c>
      <c r="B9" s="11">
        <f>SUM(B39:B43)</f>
        <v>1623</v>
      </c>
      <c r="C9" s="11">
        <f>SUM(C39:C43)</f>
        <v>842</v>
      </c>
      <c r="D9" s="11">
        <f>SUM(D39:D43)</f>
        <v>781</v>
      </c>
      <c r="E9" s="9" t="s">
        <v>4</v>
      </c>
      <c r="F9" s="10">
        <f t="shared" si="0"/>
        <v>322</v>
      </c>
      <c r="G9" s="10">
        <v>162</v>
      </c>
      <c r="H9" s="10">
        <v>160</v>
      </c>
      <c r="I9" s="9" t="s">
        <v>5</v>
      </c>
      <c r="J9" s="64">
        <f t="shared" si="1"/>
        <v>571</v>
      </c>
      <c r="K9" s="67">
        <v>301</v>
      </c>
      <c r="L9" s="68">
        <v>270</v>
      </c>
    </row>
    <row r="10" spans="1:14" ht="18" customHeight="1" x14ac:dyDescent="0.15">
      <c r="A10" s="6" t="s">
        <v>108</v>
      </c>
      <c r="B10" s="10">
        <f>SUM(B44:B46,F5:F6)</f>
        <v>1837</v>
      </c>
      <c r="C10" s="10">
        <f>SUM(C44:C46,G5:G6)</f>
        <v>981</v>
      </c>
      <c r="D10" s="10">
        <f>SUM(D44:D46,H5:H6)</f>
        <v>856</v>
      </c>
      <c r="E10" s="9" t="s">
        <v>6</v>
      </c>
      <c r="F10" s="10">
        <f t="shared" si="0"/>
        <v>297</v>
      </c>
      <c r="G10" s="10">
        <v>159</v>
      </c>
      <c r="H10" s="10">
        <v>138</v>
      </c>
      <c r="I10" s="9" t="s">
        <v>7</v>
      </c>
      <c r="J10" s="64">
        <f t="shared" si="1"/>
        <v>632</v>
      </c>
      <c r="K10" s="67">
        <v>316</v>
      </c>
      <c r="L10" s="68">
        <v>316</v>
      </c>
    </row>
    <row r="11" spans="1:14" ht="18" customHeight="1" x14ac:dyDescent="0.15">
      <c r="A11" s="6" t="s">
        <v>109</v>
      </c>
      <c r="B11" s="11">
        <f>SUM(F7:F11)</f>
        <v>1560</v>
      </c>
      <c r="C11" s="11">
        <f>SUM(G7:G11)</f>
        <v>837</v>
      </c>
      <c r="D11" s="11">
        <f>SUM(H7:H11)</f>
        <v>723</v>
      </c>
      <c r="E11" s="9" t="s">
        <v>8</v>
      </c>
      <c r="F11" s="10">
        <f t="shared" si="0"/>
        <v>315</v>
      </c>
      <c r="G11" s="10">
        <v>173</v>
      </c>
      <c r="H11" s="10">
        <v>142</v>
      </c>
      <c r="I11" s="9" t="s">
        <v>9</v>
      </c>
      <c r="J11" s="64">
        <f t="shared" si="1"/>
        <v>543</v>
      </c>
      <c r="K11" s="67">
        <v>278</v>
      </c>
      <c r="L11" s="68">
        <v>265</v>
      </c>
    </row>
    <row r="12" spans="1:14" ht="18" customHeight="1" x14ac:dyDescent="0.15">
      <c r="A12" s="6" t="s">
        <v>110</v>
      </c>
      <c r="B12" s="10">
        <f>SUM(F12:F16)</f>
        <v>1649</v>
      </c>
      <c r="C12" s="10">
        <f>SUM(G12:G16)</f>
        <v>938</v>
      </c>
      <c r="D12" s="10">
        <f>SUM(H12:H16)</f>
        <v>711</v>
      </c>
      <c r="E12" s="9" t="s">
        <v>10</v>
      </c>
      <c r="F12" s="10">
        <f t="shared" si="0"/>
        <v>331</v>
      </c>
      <c r="G12" s="10">
        <v>189</v>
      </c>
      <c r="H12" s="10">
        <v>142</v>
      </c>
      <c r="I12" s="9" t="s">
        <v>11</v>
      </c>
      <c r="J12" s="64">
        <f t="shared" si="1"/>
        <v>638</v>
      </c>
      <c r="K12" s="67">
        <v>307</v>
      </c>
      <c r="L12" s="68">
        <v>331</v>
      </c>
    </row>
    <row r="13" spans="1:14" ht="18" customHeight="1" x14ac:dyDescent="0.15">
      <c r="A13" s="6" t="s">
        <v>111</v>
      </c>
      <c r="B13" s="11">
        <f>SUM(F17:F21)</f>
        <v>1620</v>
      </c>
      <c r="C13" s="11">
        <f>SUM(G17:G21)</f>
        <v>872</v>
      </c>
      <c r="D13" s="11">
        <f>SUM(H17:H21)</f>
        <v>748</v>
      </c>
      <c r="E13" s="9" t="s">
        <v>12</v>
      </c>
      <c r="F13" s="10">
        <f t="shared" si="0"/>
        <v>315</v>
      </c>
      <c r="G13" s="10">
        <v>180</v>
      </c>
      <c r="H13" s="10">
        <v>135</v>
      </c>
      <c r="I13" s="9" t="s">
        <v>13</v>
      </c>
      <c r="J13" s="64">
        <f t="shared" si="1"/>
        <v>651</v>
      </c>
      <c r="K13" s="67">
        <v>305</v>
      </c>
      <c r="L13" s="68">
        <v>346</v>
      </c>
    </row>
    <row r="14" spans="1:14" ht="18" customHeight="1" x14ac:dyDescent="0.15">
      <c r="A14" s="6" t="s">
        <v>112</v>
      </c>
      <c r="B14" s="10">
        <f>SUM(F22:F26)</f>
        <v>1874</v>
      </c>
      <c r="C14" s="10">
        <f>SUM(G22:G26)</f>
        <v>929</v>
      </c>
      <c r="D14" s="10">
        <f>SUM(H22:H26)</f>
        <v>945</v>
      </c>
      <c r="E14" s="9" t="s">
        <v>14</v>
      </c>
      <c r="F14" s="10">
        <f t="shared" si="0"/>
        <v>331</v>
      </c>
      <c r="G14" s="10">
        <v>195</v>
      </c>
      <c r="H14" s="10">
        <v>136</v>
      </c>
      <c r="I14" s="9" t="s">
        <v>15</v>
      </c>
      <c r="J14" s="64">
        <f t="shared" si="1"/>
        <v>688</v>
      </c>
      <c r="K14" s="67">
        <v>325</v>
      </c>
      <c r="L14" s="68">
        <v>363</v>
      </c>
    </row>
    <row r="15" spans="1:14" ht="18" customHeight="1" x14ac:dyDescent="0.15">
      <c r="A15" s="6" t="s">
        <v>113</v>
      </c>
      <c r="B15" s="11">
        <f>SUM(F27:F31)</f>
        <v>2291</v>
      </c>
      <c r="C15" s="11">
        <f>SUM(G27:G31)</f>
        <v>1150</v>
      </c>
      <c r="D15" s="11">
        <f>SUM(H27:H31)</f>
        <v>1141</v>
      </c>
      <c r="E15" s="9" t="s">
        <v>16</v>
      </c>
      <c r="F15" s="10">
        <f t="shared" si="0"/>
        <v>360</v>
      </c>
      <c r="G15" s="10">
        <v>199</v>
      </c>
      <c r="H15" s="10">
        <v>161</v>
      </c>
      <c r="I15" s="9" t="s">
        <v>17</v>
      </c>
      <c r="J15" s="64">
        <f t="shared" si="1"/>
        <v>762</v>
      </c>
      <c r="K15" s="67">
        <v>357</v>
      </c>
      <c r="L15" s="68">
        <v>405</v>
      </c>
    </row>
    <row r="16" spans="1:14" ht="18" customHeight="1" x14ac:dyDescent="0.15">
      <c r="A16" s="6" t="s">
        <v>114</v>
      </c>
      <c r="B16" s="10">
        <f>SUM(F32:F36)</f>
        <v>2989</v>
      </c>
      <c r="C16" s="10">
        <f>SUM(G32:G36)</f>
        <v>1488</v>
      </c>
      <c r="D16" s="10">
        <f>SUM(H32:H36)</f>
        <v>1501</v>
      </c>
      <c r="E16" s="9" t="s">
        <v>18</v>
      </c>
      <c r="F16" s="10">
        <f t="shared" si="0"/>
        <v>312</v>
      </c>
      <c r="G16" s="10">
        <v>175</v>
      </c>
      <c r="H16" s="10">
        <v>137</v>
      </c>
      <c r="I16" s="9" t="s">
        <v>19</v>
      </c>
      <c r="J16" s="64">
        <f t="shared" si="1"/>
        <v>798</v>
      </c>
      <c r="K16" s="67">
        <v>394</v>
      </c>
      <c r="L16" s="68">
        <v>404</v>
      </c>
    </row>
    <row r="17" spans="1:12" ht="18" customHeight="1" x14ac:dyDescent="0.15">
      <c r="A17" s="6" t="s">
        <v>115</v>
      </c>
      <c r="B17" s="11">
        <f>SUM(F37:F41)</f>
        <v>3120</v>
      </c>
      <c r="C17" s="11">
        <f>SUM(G37:G41)</f>
        <v>1604</v>
      </c>
      <c r="D17" s="11">
        <f>SUM(H37:H41)</f>
        <v>1516</v>
      </c>
      <c r="E17" s="9" t="s">
        <v>20</v>
      </c>
      <c r="F17" s="10">
        <f t="shared" si="0"/>
        <v>326</v>
      </c>
      <c r="G17" s="10">
        <v>176</v>
      </c>
      <c r="H17" s="10">
        <v>150</v>
      </c>
      <c r="I17" s="9" t="s">
        <v>21</v>
      </c>
      <c r="J17" s="64">
        <f t="shared" si="1"/>
        <v>824</v>
      </c>
      <c r="K17" s="67">
        <v>378</v>
      </c>
      <c r="L17" s="68">
        <v>446</v>
      </c>
    </row>
    <row r="18" spans="1:12" ht="18" customHeight="1" x14ac:dyDescent="0.15">
      <c r="A18" s="6" t="s">
        <v>116</v>
      </c>
      <c r="B18" s="10">
        <f>SUM(F42:F46)</f>
        <v>2802</v>
      </c>
      <c r="C18" s="10">
        <f>SUM(G42:G46)</f>
        <v>1390</v>
      </c>
      <c r="D18" s="10">
        <f>SUM(H42:H46)</f>
        <v>1412</v>
      </c>
      <c r="E18" s="9" t="s">
        <v>22</v>
      </c>
      <c r="F18" s="10">
        <f t="shared" si="0"/>
        <v>316</v>
      </c>
      <c r="G18" s="10">
        <v>171</v>
      </c>
      <c r="H18" s="10">
        <v>145</v>
      </c>
      <c r="I18" s="9" t="s">
        <v>23</v>
      </c>
      <c r="J18" s="64">
        <f t="shared" si="1"/>
        <v>882</v>
      </c>
      <c r="K18" s="67">
        <v>417</v>
      </c>
      <c r="L18" s="68">
        <v>465</v>
      </c>
    </row>
    <row r="19" spans="1:12" ht="18" customHeight="1" x14ac:dyDescent="0.15">
      <c r="A19" s="6" t="s">
        <v>117</v>
      </c>
      <c r="B19" s="11">
        <f>SUM(J5:J9)</f>
        <v>2747</v>
      </c>
      <c r="C19" s="11">
        <f>SUM(K5:K9)</f>
        <v>1380</v>
      </c>
      <c r="D19" s="11">
        <f>SUM(L5:L9)</f>
        <v>1367</v>
      </c>
      <c r="E19" s="9" t="s">
        <v>24</v>
      </c>
      <c r="F19" s="10">
        <f t="shared" si="0"/>
        <v>352</v>
      </c>
      <c r="G19" s="10">
        <v>183</v>
      </c>
      <c r="H19" s="10">
        <v>169</v>
      </c>
      <c r="I19" s="9" t="s">
        <v>25</v>
      </c>
      <c r="J19" s="64">
        <f t="shared" si="1"/>
        <v>1054</v>
      </c>
      <c r="K19" s="67">
        <v>537</v>
      </c>
      <c r="L19" s="68">
        <v>517</v>
      </c>
    </row>
    <row r="20" spans="1:12" ht="18" customHeight="1" x14ac:dyDescent="0.15">
      <c r="A20" s="6" t="s">
        <v>118</v>
      </c>
      <c r="B20" s="10">
        <f>SUM(J10:J14)</f>
        <v>3152</v>
      </c>
      <c r="C20" s="10">
        <f>SUM(K10:K14)</f>
        <v>1531</v>
      </c>
      <c r="D20" s="10">
        <f>SUM(L10:L14)</f>
        <v>1621</v>
      </c>
      <c r="E20" s="9" t="s">
        <v>26</v>
      </c>
      <c r="F20" s="10">
        <f t="shared" si="0"/>
        <v>289</v>
      </c>
      <c r="G20" s="10">
        <v>164</v>
      </c>
      <c r="H20" s="10">
        <v>125</v>
      </c>
      <c r="I20" s="9" t="s">
        <v>27</v>
      </c>
      <c r="J20" s="64">
        <f t="shared" si="1"/>
        <v>1053</v>
      </c>
      <c r="K20" s="67">
        <v>505</v>
      </c>
      <c r="L20" s="68">
        <v>548</v>
      </c>
    </row>
    <row r="21" spans="1:12" ht="18" customHeight="1" x14ac:dyDescent="0.15">
      <c r="A21" s="6" t="s">
        <v>119</v>
      </c>
      <c r="B21" s="11">
        <f>SUM(J15:J19)</f>
        <v>4320</v>
      </c>
      <c r="C21" s="11">
        <f>SUM(K15:K19)</f>
        <v>2083</v>
      </c>
      <c r="D21" s="11">
        <f>SUM(L15:L19)</f>
        <v>2237</v>
      </c>
      <c r="E21" s="9" t="s">
        <v>28</v>
      </c>
      <c r="F21" s="10">
        <f t="shared" si="0"/>
        <v>337</v>
      </c>
      <c r="G21" s="10">
        <v>178</v>
      </c>
      <c r="H21" s="10">
        <v>159</v>
      </c>
      <c r="I21" s="9" t="s">
        <v>29</v>
      </c>
      <c r="J21" s="64">
        <f t="shared" si="1"/>
        <v>968</v>
      </c>
      <c r="K21" s="67">
        <v>462</v>
      </c>
      <c r="L21" s="68">
        <v>506</v>
      </c>
    </row>
    <row r="22" spans="1:12" ht="18" customHeight="1" x14ac:dyDescent="0.15">
      <c r="A22" s="6" t="s">
        <v>120</v>
      </c>
      <c r="B22" s="10">
        <f>SUM(J20:J24)</f>
        <v>4001</v>
      </c>
      <c r="C22" s="10">
        <f>SUM(K20:K24)</f>
        <v>1859</v>
      </c>
      <c r="D22" s="10">
        <f>SUM(L20:L24)</f>
        <v>2142</v>
      </c>
      <c r="E22" s="9" t="s">
        <v>30</v>
      </c>
      <c r="F22" s="10">
        <f t="shared" si="0"/>
        <v>343</v>
      </c>
      <c r="G22" s="10">
        <v>170</v>
      </c>
      <c r="H22" s="10">
        <v>173</v>
      </c>
      <c r="I22" s="9" t="s">
        <v>31</v>
      </c>
      <c r="J22" s="64">
        <f t="shared" si="1"/>
        <v>642</v>
      </c>
      <c r="K22" s="67">
        <v>302</v>
      </c>
      <c r="L22" s="68">
        <v>340</v>
      </c>
    </row>
    <row r="23" spans="1:12" ht="18" customHeight="1" x14ac:dyDescent="0.15">
      <c r="A23" s="6" t="s">
        <v>121</v>
      </c>
      <c r="B23" s="11">
        <f>SUM(J25:J29)</f>
        <v>2844</v>
      </c>
      <c r="C23" s="11">
        <f>SUM(K25:K29)</f>
        <v>1217</v>
      </c>
      <c r="D23" s="11">
        <f>SUM(L25:L29)</f>
        <v>1627</v>
      </c>
      <c r="E23" s="9" t="s">
        <v>32</v>
      </c>
      <c r="F23" s="10">
        <f t="shared" si="0"/>
        <v>356</v>
      </c>
      <c r="G23" s="10">
        <v>203</v>
      </c>
      <c r="H23" s="10">
        <v>153</v>
      </c>
      <c r="I23" s="9" t="s">
        <v>33</v>
      </c>
      <c r="J23" s="64">
        <f t="shared" si="1"/>
        <v>608</v>
      </c>
      <c r="K23" s="67">
        <v>281</v>
      </c>
      <c r="L23" s="68">
        <v>327</v>
      </c>
    </row>
    <row r="24" spans="1:12" ht="18" customHeight="1" x14ac:dyDescent="0.15">
      <c r="A24" s="6" t="s">
        <v>122</v>
      </c>
      <c r="B24" s="10">
        <f>SUM(J30:J34)</f>
        <v>1988</v>
      </c>
      <c r="C24" s="10">
        <f>SUM(K30:K34)</f>
        <v>726</v>
      </c>
      <c r="D24" s="10">
        <f>SUM(L30:L34)</f>
        <v>1262</v>
      </c>
      <c r="E24" s="9" t="s">
        <v>34</v>
      </c>
      <c r="F24" s="10">
        <f t="shared" si="0"/>
        <v>365</v>
      </c>
      <c r="G24" s="10">
        <v>169</v>
      </c>
      <c r="H24" s="10">
        <v>196</v>
      </c>
      <c r="I24" s="9" t="s">
        <v>35</v>
      </c>
      <c r="J24" s="64">
        <f t="shared" si="1"/>
        <v>730</v>
      </c>
      <c r="K24" s="67">
        <v>309</v>
      </c>
      <c r="L24" s="68">
        <v>421</v>
      </c>
    </row>
    <row r="25" spans="1:12" ht="18" customHeight="1" x14ac:dyDescent="0.15">
      <c r="A25" s="6" t="s">
        <v>123</v>
      </c>
      <c r="B25" s="11">
        <f>SUM(J35:J39)</f>
        <v>1116</v>
      </c>
      <c r="C25" s="11">
        <f>SUM(K35:K39)</f>
        <v>296</v>
      </c>
      <c r="D25" s="11">
        <f>SUM(L35:L39)</f>
        <v>820</v>
      </c>
      <c r="E25" s="9" t="s">
        <v>36</v>
      </c>
      <c r="F25" s="10">
        <f t="shared" si="0"/>
        <v>387</v>
      </c>
      <c r="G25" s="10">
        <v>183</v>
      </c>
      <c r="H25" s="10">
        <v>204</v>
      </c>
      <c r="I25" s="9" t="s">
        <v>37</v>
      </c>
      <c r="J25" s="64">
        <f t="shared" si="1"/>
        <v>678</v>
      </c>
      <c r="K25" s="67">
        <v>297</v>
      </c>
      <c r="L25" s="68">
        <v>381</v>
      </c>
    </row>
    <row r="26" spans="1:12" ht="18" customHeight="1" x14ac:dyDescent="0.15">
      <c r="A26" s="6" t="s">
        <v>124</v>
      </c>
      <c r="B26" s="10">
        <f>SUM(J40:J44)</f>
        <v>386</v>
      </c>
      <c r="C26" s="10">
        <f>SUM(K40:K44)</f>
        <v>79</v>
      </c>
      <c r="D26" s="10">
        <f>SUM(L40:L44)</f>
        <v>307</v>
      </c>
      <c r="E26" s="9" t="s">
        <v>38</v>
      </c>
      <c r="F26" s="10">
        <f t="shared" si="0"/>
        <v>423</v>
      </c>
      <c r="G26" s="10">
        <v>204</v>
      </c>
      <c r="H26" s="10">
        <v>219</v>
      </c>
      <c r="I26" s="9" t="s">
        <v>39</v>
      </c>
      <c r="J26" s="64">
        <f t="shared" si="1"/>
        <v>624</v>
      </c>
      <c r="K26" s="67">
        <v>260</v>
      </c>
      <c r="L26" s="68">
        <v>364</v>
      </c>
    </row>
    <row r="27" spans="1:12" ht="18" customHeight="1" x14ac:dyDescent="0.15">
      <c r="A27" s="6" t="s">
        <v>125</v>
      </c>
      <c r="B27" s="11">
        <f>J45</f>
        <v>62</v>
      </c>
      <c r="C27" s="11">
        <f>K45</f>
        <v>8</v>
      </c>
      <c r="D27" s="11">
        <f>L45</f>
        <v>54</v>
      </c>
      <c r="E27" s="9" t="s">
        <v>40</v>
      </c>
      <c r="F27" s="10">
        <f t="shared" si="0"/>
        <v>403</v>
      </c>
      <c r="G27" s="10">
        <v>212</v>
      </c>
      <c r="H27" s="10">
        <v>191</v>
      </c>
      <c r="I27" s="9" t="s">
        <v>41</v>
      </c>
      <c r="J27" s="64">
        <f t="shared" si="1"/>
        <v>593</v>
      </c>
      <c r="K27" s="67">
        <v>261</v>
      </c>
      <c r="L27" s="68">
        <v>332</v>
      </c>
    </row>
    <row r="28" spans="1:12" ht="18" customHeight="1" x14ac:dyDescent="0.15">
      <c r="A28" s="6"/>
      <c r="B28" s="10"/>
      <c r="C28" s="10"/>
      <c r="D28" s="11"/>
      <c r="E28" s="9" t="s">
        <v>42</v>
      </c>
      <c r="F28" s="10">
        <f t="shared" si="0"/>
        <v>431</v>
      </c>
      <c r="G28" s="10">
        <v>215</v>
      </c>
      <c r="H28" s="10">
        <v>216</v>
      </c>
      <c r="I28" s="9" t="s">
        <v>43</v>
      </c>
      <c r="J28" s="64">
        <f t="shared" si="1"/>
        <v>519</v>
      </c>
      <c r="K28" s="67">
        <v>225</v>
      </c>
      <c r="L28" s="68">
        <v>294</v>
      </c>
    </row>
    <row r="29" spans="1:12" ht="18" customHeight="1" x14ac:dyDescent="0.15">
      <c r="A29" s="12" t="s">
        <v>126</v>
      </c>
      <c r="B29" s="10">
        <f t="shared" ref="B29:B46" si="2">C29+D29</f>
        <v>196</v>
      </c>
      <c r="C29" s="10">
        <v>97</v>
      </c>
      <c r="D29" s="10">
        <v>99</v>
      </c>
      <c r="E29" s="9" t="s">
        <v>44</v>
      </c>
      <c r="F29" s="10">
        <f t="shared" si="0"/>
        <v>440</v>
      </c>
      <c r="G29" s="10">
        <v>218</v>
      </c>
      <c r="H29" s="10">
        <v>222</v>
      </c>
      <c r="I29" s="9" t="s">
        <v>45</v>
      </c>
      <c r="J29" s="64">
        <f t="shared" si="1"/>
        <v>430</v>
      </c>
      <c r="K29" s="67">
        <v>174</v>
      </c>
      <c r="L29" s="68">
        <v>256</v>
      </c>
    </row>
    <row r="30" spans="1:12" ht="18" customHeight="1" x14ac:dyDescent="0.15">
      <c r="A30" s="12" t="s">
        <v>127</v>
      </c>
      <c r="B30" s="10">
        <f t="shared" si="2"/>
        <v>202</v>
      </c>
      <c r="C30" s="10">
        <v>100</v>
      </c>
      <c r="D30" s="10">
        <v>102</v>
      </c>
      <c r="E30" s="9" t="s">
        <v>46</v>
      </c>
      <c r="F30" s="10">
        <f t="shared" si="0"/>
        <v>465</v>
      </c>
      <c r="G30" s="10">
        <v>232</v>
      </c>
      <c r="H30" s="10">
        <v>233</v>
      </c>
      <c r="I30" s="9" t="s">
        <v>47</v>
      </c>
      <c r="J30" s="64">
        <f t="shared" si="1"/>
        <v>430</v>
      </c>
      <c r="K30" s="67">
        <v>165</v>
      </c>
      <c r="L30" s="68">
        <v>265</v>
      </c>
    </row>
    <row r="31" spans="1:12" ht="18" customHeight="1" x14ac:dyDescent="0.15">
      <c r="A31" s="12" t="s">
        <v>48</v>
      </c>
      <c r="B31" s="10">
        <f t="shared" si="2"/>
        <v>205</v>
      </c>
      <c r="C31" s="10">
        <v>106</v>
      </c>
      <c r="D31" s="10">
        <v>99</v>
      </c>
      <c r="E31" s="9" t="s">
        <v>49</v>
      </c>
      <c r="F31" s="10">
        <f t="shared" si="0"/>
        <v>552</v>
      </c>
      <c r="G31" s="10">
        <v>273</v>
      </c>
      <c r="H31" s="10">
        <v>279</v>
      </c>
      <c r="I31" s="9" t="s">
        <v>50</v>
      </c>
      <c r="J31" s="64">
        <f t="shared" si="1"/>
        <v>422</v>
      </c>
      <c r="K31" s="67">
        <v>157</v>
      </c>
      <c r="L31" s="68">
        <v>265</v>
      </c>
    </row>
    <row r="32" spans="1:12" ht="18" customHeight="1" x14ac:dyDescent="0.15">
      <c r="A32" s="12" t="s">
        <v>51</v>
      </c>
      <c r="B32" s="10">
        <f t="shared" si="2"/>
        <v>228</v>
      </c>
      <c r="C32" s="10">
        <v>122</v>
      </c>
      <c r="D32" s="10">
        <v>106</v>
      </c>
      <c r="E32" s="9" t="s">
        <v>52</v>
      </c>
      <c r="F32" s="10">
        <f t="shared" si="0"/>
        <v>561</v>
      </c>
      <c r="G32" s="10">
        <v>276</v>
      </c>
      <c r="H32" s="10">
        <v>285</v>
      </c>
      <c r="I32" s="9" t="s">
        <v>53</v>
      </c>
      <c r="J32" s="64">
        <f t="shared" si="1"/>
        <v>453</v>
      </c>
      <c r="K32" s="67">
        <v>166</v>
      </c>
      <c r="L32" s="68">
        <v>287</v>
      </c>
    </row>
    <row r="33" spans="1:12" ht="18" customHeight="1" x14ac:dyDescent="0.15">
      <c r="A33" s="12" t="s">
        <v>54</v>
      </c>
      <c r="B33" s="10">
        <f t="shared" si="2"/>
        <v>197</v>
      </c>
      <c r="C33" s="10">
        <v>113</v>
      </c>
      <c r="D33" s="10">
        <v>84</v>
      </c>
      <c r="E33" s="9" t="s">
        <v>55</v>
      </c>
      <c r="F33" s="10">
        <f t="shared" si="0"/>
        <v>556</v>
      </c>
      <c r="G33" s="10">
        <v>285</v>
      </c>
      <c r="H33" s="10">
        <v>271</v>
      </c>
      <c r="I33" s="9" t="s">
        <v>56</v>
      </c>
      <c r="J33" s="64">
        <f t="shared" si="1"/>
        <v>371</v>
      </c>
      <c r="K33" s="67">
        <v>131</v>
      </c>
      <c r="L33" s="68">
        <v>240</v>
      </c>
    </row>
    <row r="34" spans="1:12" ht="18" customHeight="1" x14ac:dyDescent="0.15">
      <c r="A34" s="12" t="s">
        <v>57</v>
      </c>
      <c r="B34" s="10">
        <f t="shared" si="2"/>
        <v>225</v>
      </c>
      <c r="C34" s="10">
        <v>118</v>
      </c>
      <c r="D34" s="10">
        <v>107</v>
      </c>
      <c r="E34" s="9" t="s">
        <v>58</v>
      </c>
      <c r="F34" s="10">
        <f t="shared" si="0"/>
        <v>624</v>
      </c>
      <c r="G34" s="10">
        <v>314</v>
      </c>
      <c r="H34" s="10">
        <v>310</v>
      </c>
      <c r="I34" s="9" t="s">
        <v>59</v>
      </c>
      <c r="J34" s="64">
        <f t="shared" si="1"/>
        <v>312</v>
      </c>
      <c r="K34" s="67">
        <v>107</v>
      </c>
      <c r="L34" s="68">
        <v>205</v>
      </c>
    </row>
    <row r="35" spans="1:12" ht="18" customHeight="1" x14ac:dyDescent="0.15">
      <c r="A35" s="12" t="s">
        <v>60</v>
      </c>
      <c r="B35" s="10">
        <f t="shared" si="2"/>
        <v>226</v>
      </c>
      <c r="C35" s="10">
        <v>128</v>
      </c>
      <c r="D35" s="10">
        <v>98</v>
      </c>
      <c r="E35" s="9" t="s">
        <v>61</v>
      </c>
      <c r="F35" s="10">
        <f t="shared" si="0"/>
        <v>629</v>
      </c>
      <c r="G35" s="10">
        <v>308</v>
      </c>
      <c r="H35" s="10">
        <v>321</v>
      </c>
      <c r="I35" s="9" t="s">
        <v>62</v>
      </c>
      <c r="J35" s="64">
        <f t="shared" si="1"/>
        <v>299</v>
      </c>
      <c r="K35" s="67">
        <v>83</v>
      </c>
      <c r="L35" s="68">
        <v>216</v>
      </c>
    </row>
    <row r="36" spans="1:12" ht="18" customHeight="1" x14ac:dyDescent="0.15">
      <c r="A36" s="12" t="s">
        <v>63</v>
      </c>
      <c r="B36" s="10">
        <f t="shared" si="2"/>
        <v>254</v>
      </c>
      <c r="C36" s="10">
        <v>147</v>
      </c>
      <c r="D36" s="10">
        <v>107</v>
      </c>
      <c r="E36" s="9" t="s">
        <v>64</v>
      </c>
      <c r="F36" s="10">
        <f t="shared" si="0"/>
        <v>619</v>
      </c>
      <c r="G36" s="10">
        <v>305</v>
      </c>
      <c r="H36" s="10">
        <v>314</v>
      </c>
      <c r="I36" s="9" t="s">
        <v>65</v>
      </c>
      <c r="J36" s="64">
        <f t="shared" si="1"/>
        <v>268</v>
      </c>
      <c r="K36" s="67">
        <v>84</v>
      </c>
      <c r="L36" s="68">
        <v>184</v>
      </c>
    </row>
    <row r="37" spans="1:12" ht="18" customHeight="1" x14ac:dyDescent="0.15">
      <c r="A37" s="12" t="s">
        <v>66</v>
      </c>
      <c r="B37" s="10">
        <f t="shared" si="2"/>
        <v>275</v>
      </c>
      <c r="C37" s="10">
        <v>136</v>
      </c>
      <c r="D37" s="10">
        <v>139</v>
      </c>
      <c r="E37" s="9" t="s">
        <v>67</v>
      </c>
      <c r="F37" s="10">
        <f t="shared" si="0"/>
        <v>644</v>
      </c>
      <c r="G37" s="10">
        <v>336</v>
      </c>
      <c r="H37" s="10">
        <v>308</v>
      </c>
      <c r="I37" s="9" t="s">
        <v>68</v>
      </c>
      <c r="J37" s="64">
        <f t="shared" si="1"/>
        <v>204</v>
      </c>
      <c r="K37" s="67">
        <v>56</v>
      </c>
      <c r="L37" s="68">
        <v>148</v>
      </c>
    </row>
    <row r="38" spans="1:12" ht="18" customHeight="1" x14ac:dyDescent="0.15">
      <c r="A38" s="12" t="s">
        <v>69</v>
      </c>
      <c r="B38" s="10">
        <f t="shared" si="2"/>
        <v>293</v>
      </c>
      <c r="C38" s="10">
        <v>153</v>
      </c>
      <c r="D38" s="10">
        <v>140</v>
      </c>
      <c r="E38" s="9" t="s">
        <v>70</v>
      </c>
      <c r="F38" s="10">
        <f t="shared" si="0"/>
        <v>632</v>
      </c>
      <c r="G38" s="10">
        <v>295</v>
      </c>
      <c r="H38" s="10">
        <v>337</v>
      </c>
      <c r="I38" s="9" t="s">
        <v>71</v>
      </c>
      <c r="J38" s="64">
        <f t="shared" si="1"/>
        <v>200</v>
      </c>
      <c r="K38" s="67">
        <v>40</v>
      </c>
      <c r="L38" s="68">
        <v>160</v>
      </c>
    </row>
    <row r="39" spans="1:12" ht="18" customHeight="1" x14ac:dyDescent="0.15">
      <c r="A39" s="12" t="s">
        <v>72</v>
      </c>
      <c r="B39" s="10">
        <f t="shared" si="2"/>
        <v>290</v>
      </c>
      <c r="C39" s="10">
        <v>148</v>
      </c>
      <c r="D39" s="10">
        <v>142</v>
      </c>
      <c r="E39" s="9" t="s">
        <v>73</v>
      </c>
      <c r="F39" s="10">
        <f t="shared" si="0"/>
        <v>639</v>
      </c>
      <c r="G39" s="10">
        <v>345</v>
      </c>
      <c r="H39" s="10">
        <v>294</v>
      </c>
      <c r="I39" s="9" t="s">
        <v>74</v>
      </c>
      <c r="J39" s="64">
        <f t="shared" si="1"/>
        <v>145</v>
      </c>
      <c r="K39" s="67">
        <v>33</v>
      </c>
      <c r="L39" s="68">
        <v>112</v>
      </c>
    </row>
    <row r="40" spans="1:12" ht="18" customHeight="1" x14ac:dyDescent="0.15">
      <c r="A40" s="12" t="s">
        <v>75</v>
      </c>
      <c r="B40" s="10">
        <f t="shared" si="2"/>
        <v>325</v>
      </c>
      <c r="C40" s="10">
        <v>158</v>
      </c>
      <c r="D40" s="10">
        <v>167</v>
      </c>
      <c r="E40" s="9" t="s">
        <v>76</v>
      </c>
      <c r="F40" s="10">
        <f t="shared" si="0"/>
        <v>602</v>
      </c>
      <c r="G40" s="10">
        <v>325</v>
      </c>
      <c r="H40" s="10">
        <v>277</v>
      </c>
      <c r="I40" s="9" t="s">
        <v>77</v>
      </c>
      <c r="J40" s="64">
        <f t="shared" si="1"/>
        <v>108</v>
      </c>
      <c r="K40" s="67">
        <v>29</v>
      </c>
      <c r="L40" s="68">
        <v>79</v>
      </c>
    </row>
    <row r="41" spans="1:12" ht="18" customHeight="1" x14ac:dyDescent="0.15">
      <c r="A41" s="12" t="s">
        <v>78</v>
      </c>
      <c r="B41" s="10">
        <f t="shared" si="2"/>
        <v>329</v>
      </c>
      <c r="C41" s="10">
        <v>169</v>
      </c>
      <c r="D41" s="10">
        <v>160</v>
      </c>
      <c r="E41" s="9" t="s">
        <v>79</v>
      </c>
      <c r="F41" s="10">
        <f t="shared" si="0"/>
        <v>603</v>
      </c>
      <c r="G41" s="10">
        <v>303</v>
      </c>
      <c r="H41" s="10">
        <v>300</v>
      </c>
      <c r="I41" s="9" t="s">
        <v>80</v>
      </c>
      <c r="J41" s="64">
        <f t="shared" si="1"/>
        <v>95</v>
      </c>
      <c r="K41" s="67">
        <v>19</v>
      </c>
      <c r="L41" s="68">
        <v>76</v>
      </c>
    </row>
    <row r="42" spans="1:12" ht="18" customHeight="1" x14ac:dyDescent="0.15">
      <c r="A42" s="12" t="s">
        <v>81</v>
      </c>
      <c r="B42" s="10">
        <f t="shared" si="2"/>
        <v>338</v>
      </c>
      <c r="C42" s="10">
        <v>189</v>
      </c>
      <c r="D42" s="10">
        <v>149</v>
      </c>
      <c r="E42" s="9" t="s">
        <v>82</v>
      </c>
      <c r="F42" s="10">
        <f t="shared" si="0"/>
        <v>627</v>
      </c>
      <c r="G42" s="10">
        <v>330</v>
      </c>
      <c r="H42" s="10">
        <v>297</v>
      </c>
      <c r="I42" s="9" t="s">
        <v>83</v>
      </c>
      <c r="J42" s="64">
        <f t="shared" si="1"/>
        <v>79</v>
      </c>
      <c r="K42" s="67">
        <v>16</v>
      </c>
      <c r="L42" s="68">
        <v>63</v>
      </c>
    </row>
    <row r="43" spans="1:12" ht="18" customHeight="1" x14ac:dyDescent="0.15">
      <c r="A43" s="12" t="s">
        <v>84</v>
      </c>
      <c r="B43" s="10">
        <f t="shared" si="2"/>
        <v>341</v>
      </c>
      <c r="C43" s="10">
        <v>178</v>
      </c>
      <c r="D43" s="10">
        <v>163</v>
      </c>
      <c r="E43" s="9" t="s">
        <v>85</v>
      </c>
      <c r="F43" s="10">
        <f t="shared" si="0"/>
        <v>602</v>
      </c>
      <c r="G43" s="10">
        <v>285</v>
      </c>
      <c r="H43" s="10">
        <v>317</v>
      </c>
      <c r="I43" s="9" t="s">
        <v>86</v>
      </c>
      <c r="J43" s="64">
        <f t="shared" si="1"/>
        <v>61</v>
      </c>
      <c r="K43" s="67">
        <v>6</v>
      </c>
      <c r="L43" s="68">
        <v>55</v>
      </c>
    </row>
    <row r="44" spans="1:12" ht="18" customHeight="1" x14ac:dyDescent="0.15">
      <c r="A44" s="12" t="s">
        <v>87</v>
      </c>
      <c r="B44" s="10">
        <f t="shared" si="2"/>
        <v>358</v>
      </c>
      <c r="C44" s="10">
        <v>182</v>
      </c>
      <c r="D44" s="10">
        <v>176</v>
      </c>
      <c r="E44" s="9" t="s">
        <v>88</v>
      </c>
      <c r="F44" s="10">
        <f t="shared" si="0"/>
        <v>430</v>
      </c>
      <c r="G44" s="10">
        <v>209</v>
      </c>
      <c r="H44" s="10">
        <v>221</v>
      </c>
      <c r="I44" s="9" t="s">
        <v>89</v>
      </c>
      <c r="J44" s="64">
        <f t="shared" si="1"/>
        <v>43</v>
      </c>
      <c r="K44" s="67">
        <v>9</v>
      </c>
      <c r="L44" s="68">
        <v>34</v>
      </c>
    </row>
    <row r="45" spans="1:12" ht="18" customHeight="1" x14ac:dyDescent="0.15">
      <c r="A45" s="12" t="s">
        <v>90</v>
      </c>
      <c r="B45" s="10">
        <f t="shared" si="2"/>
        <v>392</v>
      </c>
      <c r="C45" s="10">
        <v>227</v>
      </c>
      <c r="D45" s="10">
        <v>165</v>
      </c>
      <c r="E45" s="9" t="s">
        <v>91</v>
      </c>
      <c r="F45" s="10">
        <f t="shared" si="0"/>
        <v>587</v>
      </c>
      <c r="G45" s="10">
        <v>293</v>
      </c>
      <c r="H45" s="10">
        <v>294</v>
      </c>
      <c r="I45" s="9" t="s">
        <v>125</v>
      </c>
      <c r="J45" s="64">
        <f t="shared" si="1"/>
        <v>62</v>
      </c>
      <c r="K45" s="67">
        <v>8</v>
      </c>
      <c r="L45" s="68">
        <v>54</v>
      </c>
    </row>
    <row r="46" spans="1:12" ht="18" customHeight="1" x14ac:dyDescent="0.15">
      <c r="A46" s="12" t="s">
        <v>92</v>
      </c>
      <c r="B46" s="10">
        <f t="shared" si="2"/>
        <v>381</v>
      </c>
      <c r="C46" s="10">
        <v>221</v>
      </c>
      <c r="D46" s="10">
        <v>160</v>
      </c>
      <c r="E46" s="9" t="s">
        <v>93</v>
      </c>
      <c r="F46" s="10">
        <f t="shared" si="0"/>
        <v>556</v>
      </c>
      <c r="G46" s="10">
        <v>273</v>
      </c>
      <c r="H46" s="10">
        <v>283</v>
      </c>
      <c r="I46" s="5"/>
      <c r="J46" s="69"/>
      <c r="K46" s="69"/>
      <c r="L46" s="69"/>
    </row>
    <row r="47" spans="1:12" ht="18" customHeight="1" x14ac:dyDescent="0.15">
      <c r="J47" s="70"/>
      <c r="K47" s="70"/>
      <c r="L47" s="70"/>
    </row>
    <row r="48" spans="1:12" ht="18" customHeight="1" x14ac:dyDescent="0.15">
      <c r="J48" s="70"/>
      <c r="K48" s="70"/>
      <c r="L48" s="70"/>
    </row>
    <row r="49" spans="1:12" ht="18" customHeight="1" x14ac:dyDescent="0.15">
      <c r="A49" s="20"/>
      <c r="B49" s="94"/>
      <c r="C49" s="94"/>
      <c r="D49" s="1"/>
      <c r="E49" s="2"/>
      <c r="F49" s="1"/>
      <c r="G49" s="1"/>
      <c r="H49" s="1"/>
      <c r="I49" s="2"/>
      <c r="J49" s="99" t="str">
        <f>I2</f>
        <v>令和5年11月1日現在</v>
      </c>
      <c r="K49" s="100"/>
      <c r="L49" s="100"/>
    </row>
    <row r="50" spans="1:12" ht="18" customHeight="1" x14ac:dyDescent="0.15">
      <c r="A50" s="19"/>
      <c r="B50" s="15"/>
      <c r="C50" s="13"/>
      <c r="D50" s="1"/>
      <c r="E50" s="2"/>
      <c r="F50" s="1"/>
      <c r="G50" s="1"/>
      <c r="H50" s="1"/>
      <c r="J50" s="71"/>
      <c r="K50" s="71"/>
      <c r="L50" s="72" t="s">
        <v>129</v>
      </c>
    </row>
    <row r="51" spans="1:12" ht="18" customHeight="1" x14ac:dyDescent="0.15">
      <c r="A51" s="3" t="s">
        <v>94</v>
      </c>
      <c r="B51" s="3" t="s">
        <v>95</v>
      </c>
      <c r="C51" s="3" t="s">
        <v>96</v>
      </c>
      <c r="D51" s="7" t="s">
        <v>97</v>
      </c>
      <c r="E51" s="5" t="s">
        <v>98</v>
      </c>
      <c r="F51" s="6" t="s">
        <v>95</v>
      </c>
      <c r="G51" s="6" t="s">
        <v>96</v>
      </c>
      <c r="H51" s="7" t="s">
        <v>97</v>
      </c>
      <c r="I51" s="5" t="s">
        <v>98</v>
      </c>
      <c r="J51" s="73" t="s">
        <v>95</v>
      </c>
      <c r="K51" s="73" t="s">
        <v>96</v>
      </c>
      <c r="L51" s="73" t="s">
        <v>97</v>
      </c>
    </row>
    <row r="52" spans="1:12" ht="18" customHeight="1" x14ac:dyDescent="0.15">
      <c r="A52" s="23" t="s">
        <v>99</v>
      </c>
      <c r="B52" s="24">
        <f>SUM(B54:B74)</f>
        <v>43712</v>
      </c>
      <c r="C52" s="25">
        <f>SUM(C54:C74)</f>
        <v>21239</v>
      </c>
      <c r="D52" s="24">
        <f>SUM(D54:D74)</f>
        <v>22473</v>
      </c>
      <c r="E52" s="26" t="s">
        <v>131</v>
      </c>
      <c r="F52" s="48">
        <f t="shared" ref="F52:F93" si="3">+G52+H52</f>
        <v>371</v>
      </c>
      <c r="G52" s="49">
        <v>183</v>
      </c>
      <c r="H52" s="53">
        <v>188</v>
      </c>
      <c r="I52" s="26" t="s">
        <v>137</v>
      </c>
      <c r="J52" s="74">
        <f t="shared" ref="J52:J92" si="4">+K52+L52</f>
        <v>521</v>
      </c>
      <c r="K52" s="65">
        <v>258</v>
      </c>
      <c r="L52" s="66">
        <v>263</v>
      </c>
    </row>
    <row r="53" spans="1:12" ht="18" customHeight="1" x14ac:dyDescent="0.15">
      <c r="A53" s="23"/>
      <c r="B53" s="27"/>
      <c r="C53" s="27"/>
      <c r="D53" s="28"/>
      <c r="E53" s="26" t="s">
        <v>138</v>
      </c>
      <c r="F53" s="48">
        <f t="shared" si="3"/>
        <v>327</v>
      </c>
      <c r="G53" s="49">
        <v>164</v>
      </c>
      <c r="H53" s="53">
        <v>163</v>
      </c>
      <c r="I53" s="26" t="s">
        <v>139</v>
      </c>
      <c r="J53" s="74">
        <f t="shared" si="4"/>
        <v>511</v>
      </c>
      <c r="K53" s="67">
        <v>270</v>
      </c>
      <c r="L53" s="68">
        <v>241</v>
      </c>
    </row>
    <row r="54" spans="1:12" ht="18" customHeight="1" x14ac:dyDescent="0.15">
      <c r="A54" s="23" t="s">
        <v>140</v>
      </c>
      <c r="B54" s="28">
        <f>SUM(B76:B80)</f>
        <v>1023</v>
      </c>
      <c r="C54" s="29">
        <f>SUM(C76:C80)</f>
        <v>536</v>
      </c>
      <c r="D54" s="30">
        <f>SUM(D76:D80)</f>
        <v>487</v>
      </c>
      <c r="E54" s="26" t="s">
        <v>0</v>
      </c>
      <c r="F54" s="48">
        <f t="shared" si="3"/>
        <v>276</v>
      </c>
      <c r="G54" s="49">
        <v>147</v>
      </c>
      <c r="H54" s="53">
        <v>129</v>
      </c>
      <c r="I54" s="26" t="s">
        <v>1</v>
      </c>
      <c r="J54" s="74">
        <f t="shared" si="4"/>
        <v>548</v>
      </c>
      <c r="K54" s="67">
        <v>262</v>
      </c>
      <c r="L54" s="68">
        <v>286</v>
      </c>
    </row>
    <row r="55" spans="1:12" ht="18" customHeight="1" x14ac:dyDescent="0.15">
      <c r="A55" s="23" t="s">
        <v>141</v>
      </c>
      <c r="B55" s="27">
        <f>SUM(B81:B85)</f>
        <v>1266</v>
      </c>
      <c r="C55" s="29">
        <f>SUM(C81:C85)</f>
        <v>679</v>
      </c>
      <c r="D55" s="30">
        <f>SUM(D81:D85)</f>
        <v>587</v>
      </c>
      <c r="E55" s="26" t="s">
        <v>2</v>
      </c>
      <c r="F55" s="48">
        <f t="shared" si="3"/>
        <v>329</v>
      </c>
      <c r="G55" s="49">
        <v>189</v>
      </c>
      <c r="H55" s="54">
        <v>140</v>
      </c>
      <c r="I55" s="26" t="s">
        <v>3</v>
      </c>
      <c r="J55" s="74">
        <f t="shared" si="4"/>
        <v>571</v>
      </c>
      <c r="K55" s="67">
        <v>285</v>
      </c>
      <c r="L55" s="68">
        <v>286</v>
      </c>
    </row>
    <row r="56" spans="1:12" ht="18" customHeight="1" x14ac:dyDescent="0.15">
      <c r="A56" s="23" t="s">
        <v>142</v>
      </c>
      <c r="B56" s="27">
        <f>SUM(B86:B90)</f>
        <v>1617</v>
      </c>
      <c r="C56" s="29">
        <f>SUM(C86:C90)</f>
        <v>840</v>
      </c>
      <c r="D56" s="30">
        <f>SUM(D86:D90)</f>
        <v>777</v>
      </c>
      <c r="E56" s="26" t="s">
        <v>4</v>
      </c>
      <c r="F56" s="48">
        <f t="shared" si="3"/>
        <v>310</v>
      </c>
      <c r="G56" s="49">
        <v>159</v>
      </c>
      <c r="H56" s="53">
        <v>151</v>
      </c>
      <c r="I56" s="26" t="s">
        <v>5</v>
      </c>
      <c r="J56" s="74">
        <f t="shared" si="4"/>
        <v>569</v>
      </c>
      <c r="K56" s="67">
        <v>300</v>
      </c>
      <c r="L56" s="68">
        <v>269</v>
      </c>
    </row>
    <row r="57" spans="1:12" ht="18" customHeight="1" x14ac:dyDescent="0.15">
      <c r="A57" s="23" t="s">
        <v>143</v>
      </c>
      <c r="B57" s="27">
        <f>+B91+B92+B93+F52+F53</f>
        <v>1823</v>
      </c>
      <c r="C57" s="30">
        <f>+C91+C92+C93+G52+G53</f>
        <v>973</v>
      </c>
      <c r="D57" s="30">
        <f>+D91+D92+D93+H52+H53</f>
        <v>850</v>
      </c>
      <c r="E57" s="26" t="s">
        <v>6</v>
      </c>
      <c r="F57" s="48">
        <f t="shared" si="3"/>
        <v>271</v>
      </c>
      <c r="G57" s="49">
        <v>148</v>
      </c>
      <c r="H57" s="53">
        <v>123</v>
      </c>
      <c r="I57" s="26" t="s">
        <v>7</v>
      </c>
      <c r="J57" s="74">
        <f t="shared" si="4"/>
        <v>628</v>
      </c>
      <c r="K57" s="67">
        <v>316</v>
      </c>
      <c r="L57" s="68">
        <v>312</v>
      </c>
    </row>
    <row r="58" spans="1:12" ht="18" customHeight="1" x14ac:dyDescent="0.15">
      <c r="A58" s="23" t="s">
        <v>144</v>
      </c>
      <c r="B58" s="27">
        <f>SUM(F54:F58)</f>
        <v>1480</v>
      </c>
      <c r="C58" s="31">
        <f>SUM(G54:G58)</f>
        <v>806</v>
      </c>
      <c r="D58" s="32">
        <f>SUM(H54:H58)</f>
        <v>674</v>
      </c>
      <c r="E58" s="26" t="s">
        <v>8</v>
      </c>
      <c r="F58" s="48">
        <f t="shared" si="3"/>
        <v>294</v>
      </c>
      <c r="G58" s="49">
        <v>163</v>
      </c>
      <c r="H58" s="53">
        <v>131</v>
      </c>
      <c r="I58" s="26" t="s">
        <v>9</v>
      </c>
      <c r="J58" s="74">
        <f t="shared" si="4"/>
        <v>541</v>
      </c>
      <c r="K58" s="67">
        <v>277</v>
      </c>
      <c r="L58" s="68">
        <v>264</v>
      </c>
    </row>
    <row r="59" spans="1:12" ht="18" customHeight="1" x14ac:dyDescent="0.15">
      <c r="A59" s="23" t="s">
        <v>145</v>
      </c>
      <c r="B59" s="27">
        <f>SUM(F59:F63)</f>
        <v>1536</v>
      </c>
      <c r="C59" s="29">
        <f>SUM(G59:G63)</f>
        <v>883</v>
      </c>
      <c r="D59" s="30">
        <f>SUM(H59:H63)</f>
        <v>653</v>
      </c>
      <c r="E59" s="26" t="s">
        <v>10</v>
      </c>
      <c r="F59" s="48">
        <f t="shared" si="3"/>
        <v>308</v>
      </c>
      <c r="G59" s="49">
        <v>180</v>
      </c>
      <c r="H59" s="53">
        <v>128</v>
      </c>
      <c r="I59" s="26" t="s">
        <v>11</v>
      </c>
      <c r="J59" s="74">
        <f t="shared" si="4"/>
        <v>633</v>
      </c>
      <c r="K59" s="67">
        <v>305</v>
      </c>
      <c r="L59" s="68">
        <v>328</v>
      </c>
    </row>
    <row r="60" spans="1:12" ht="18" customHeight="1" x14ac:dyDescent="0.15">
      <c r="A60" s="23" t="s">
        <v>146</v>
      </c>
      <c r="B60" s="27">
        <f>SUM(F64:F68)</f>
        <v>1554</v>
      </c>
      <c r="C60" s="29">
        <f>SUM(G64:G68)</f>
        <v>842</v>
      </c>
      <c r="D60" s="30">
        <f>SUM(H64:H68)</f>
        <v>712</v>
      </c>
      <c r="E60" s="26" t="s">
        <v>12</v>
      </c>
      <c r="F60" s="48">
        <f t="shared" si="3"/>
        <v>293</v>
      </c>
      <c r="G60" s="49">
        <v>169</v>
      </c>
      <c r="H60" s="53">
        <v>124</v>
      </c>
      <c r="I60" s="26" t="s">
        <v>13</v>
      </c>
      <c r="J60" s="74">
        <f t="shared" si="4"/>
        <v>649</v>
      </c>
      <c r="K60" s="67">
        <v>304</v>
      </c>
      <c r="L60" s="68">
        <v>345</v>
      </c>
    </row>
    <row r="61" spans="1:12" ht="18" customHeight="1" x14ac:dyDescent="0.15">
      <c r="A61" s="23" t="s">
        <v>147</v>
      </c>
      <c r="B61" s="27">
        <f>SUM(F69:F73)</f>
        <v>1842</v>
      </c>
      <c r="C61" s="29">
        <f>SUM(G69:G73)</f>
        <v>916</v>
      </c>
      <c r="D61" s="30">
        <f>SUM(H69:H73)</f>
        <v>926</v>
      </c>
      <c r="E61" s="26" t="s">
        <v>14</v>
      </c>
      <c r="F61" s="48">
        <f t="shared" si="3"/>
        <v>305</v>
      </c>
      <c r="G61" s="49">
        <v>182</v>
      </c>
      <c r="H61" s="53">
        <v>123</v>
      </c>
      <c r="I61" s="26" t="s">
        <v>15</v>
      </c>
      <c r="J61" s="74">
        <f t="shared" si="4"/>
        <v>683</v>
      </c>
      <c r="K61" s="67">
        <v>324</v>
      </c>
      <c r="L61" s="68">
        <v>359</v>
      </c>
    </row>
    <row r="62" spans="1:12" ht="18" customHeight="1" x14ac:dyDescent="0.15">
      <c r="A62" s="23" t="s">
        <v>148</v>
      </c>
      <c r="B62" s="27">
        <f>SUM(F74:F78)</f>
        <v>2248</v>
      </c>
      <c r="C62" s="29">
        <f>SUM(G74:G78)</f>
        <v>1143</v>
      </c>
      <c r="D62" s="30">
        <f>SUM(H74:H78)</f>
        <v>1105</v>
      </c>
      <c r="E62" s="26" t="s">
        <v>16</v>
      </c>
      <c r="F62" s="48">
        <f t="shared" si="3"/>
        <v>336</v>
      </c>
      <c r="G62" s="49">
        <v>185</v>
      </c>
      <c r="H62" s="53">
        <v>151</v>
      </c>
      <c r="I62" s="26" t="s">
        <v>17</v>
      </c>
      <c r="J62" s="74">
        <f t="shared" si="4"/>
        <v>761</v>
      </c>
      <c r="K62" s="67">
        <v>357</v>
      </c>
      <c r="L62" s="68">
        <v>404</v>
      </c>
    </row>
    <row r="63" spans="1:12" ht="18" customHeight="1" x14ac:dyDescent="0.15">
      <c r="A63" s="23" t="s">
        <v>149</v>
      </c>
      <c r="B63" s="27">
        <f>SUM(F79:F83)</f>
        <v>2941</v>
      </c>
      <c r="C63" s="29">
        <f>SUM(G79:G83)</f>
        <v>1479</v>
      </c>
      <c r="D63" s="30">
        <f>SUM(H79:H83)</f>
        <v>1462</v>
      </c>
      <c r="E63" s="26" t="s">
        <v>18</v>
      </c>
      <c r="F63" s="48">
        <f t="shared" si="3"/>
        <v>294</v>
      </c>
      <c r="G63" s="49">
        <v>167</v>
      </c>
      <c r="H63" s="53">
        <v>127</v>
      </c>
      <c r="I63" s="26" t="s">
        <v>19</v>
      </c>
      <c r="J63" s="74">
        <f t="shared" si="4"/>
        <v>790</v>
      </c>
      <c r="K63" s="67">
        <v>391</v>
      </c>
      <c r="L63" s="68">
        <v>399</v>
      </c>
    </row>
    <row r="64" spans="1:12" ht="18" customHeight="1" x14ac:dyDescent="0.15">
      <c r="A64" s="23" t="s">
        <v>150</v>
      </c>
      <c r="B64" s="27">
        <f>SUM(F84:F88)</f>
        <v>3080</v>
      </c>
      <c r="C64" s="29">
        <f>SUM(G84:G88)</f>
        <v>1600</v>
      </c>
      <c r="D64" s="30">
        <f>SUM(H84:H88)</f>
        <v>1480</v>
      </c>
      <c r="E64" s="26" t="s">
        <v>20</v>
      </c>
      <c r="F64" s="48">
        <f t="shared" si="3"/>
        <v>309</v>
      </c>
      <c r="G64" s="49">
        <v>168</v>
      </c>
      <c r="H64" s="53">
        <v>141</v>
      </c>
      <c r="I64" s="26" t="s">
        <v>21</v>
      </c>
      <c r="J64" s="74">
        <f t="shared" si="4"/>
        <v>823</v>
      </c>
      <c r="K64" s="67">
        <v>378</v>
      </c>
      <c r="L64" s="68">
        <v>445</v>
      </c>
    </row>
    <row r="65" spans="1:12" ht="18" customHeight="1" x14ac:dyDescent="0.15">
      <c r="A65" s="23" t="s">
        <v>151</v>
      </c>
      <c r="B65" s="27">
        <f>SUM(F89:F93)</f>
        <v>2764</v>
      </c>
      <c r="C65" s="29">
        <f>SUM(G89:G93)</f>
        <v>1384</v>
      </c>
      <c r="D65" s="30">
        <f>SUM(H89:H93)</f>
        <v>1380</v>
      </c>
      <c r="E65" s="26" t="s">
        <v>22</v>
      </c>
      <c r="F65" s="48">
        <f t="shared" si="3"/>
        <v>302</v>
      </c>
      <c r="G65" s="49">
        <v>165</v>
      </c>
      <c r="H65" s="53">
        <v>137</v>
      </c>
      <c r="I65" s="26" t="s">
        <v>23</v>
      </c>
      <c r="J65" s="74">
        <f t="shared" si="4"/>
        <v>877</v>
      </c>
      <c r="K65" s="67">
        <v>415</v>
      </c>
      <c r="L65" s="68">
        <v>462</v>
      </c>
    </row>
    <row r="66" spans="1:12" ht="18" customHeight="1" x14ac:dyDescent="0.15">
      <c r="A66" s="23" t="s">
        <v>152</v>
      </c>
      <c r="B66" s="27">
        <f>SUM(J52:J56)</f>
        <v>2720</v>
      </c>
      <c r="C66" s="29">
        <f>SUM(K52:K56)</f>
        <v>1375</v>
      </c>
      <c r="D66" s="30">
        <f>SUM(L52:L56)</f>
        <v>1345</v>
      </c>
      <c r="E66" s="26" t="s">
        <v>24</v>
      </c>
      <c r="F66" s="48">
        <f t="shared" si="3"/>
        <v>342</v>
      </c>
      <c r="G66" s="49">
        <v>179</v>
      </c>
      <c r="H66" s="53">
        <v>163</v>
      </c>
      <c r="I66" s="26" t="s">
        <v>25</v>
      </c>
      <c r="J66" s="74">
        <f t="shared" si="4"/>
        <v>1053</v>
      </c>
      <c r="K66" s="67">
        <v>537</v>
      </c>
      <c r="L66" s="68">
        <v>516</v>
      </c>
    </row>
    <row r="67" spans="1:12" ht="18" customHeight="1" x14ac:dyDescent="0.15">
      <c r="A67" s="23" t="s">
        <v>153</v>
      </c>
      <c r="B67" s="27">
        <f>SUM(J57:J61)</f>
        <v>3134</v>
      </c>
      <c r="C67" s="29">
        <f>SUM(K57:K61)</f>
        <v>1526</v>
      </c>
      <c r="D67" s="30">
        <f>SUM(L57:L61)</f>
        <v>1608</v>
      </c>
      <c r="E67" s="26" t="s">
        <v>26</v>
      </c>
      <c r="F67" s="48">
        <f t="shared" si="3"/>
        <v>279</v>
      </c>
      <c r="G67" s="49">
        <v>158</v>
      </c>
      <c r="H67" s="53">
        <v>121</v>
      </c>
      <c r="I67" s="26" t="s">
        <v>27</v>
      </c>
      <c r="J67" s="74">
        <f t="shared" si="4"/>
        <v>1051</v>
      </c>
      <c r="K67" s="67">
        <v>505</v>
      </c>
      <c r="L67" s="68">
        <v>546</v>
      </c>
    </row>
    <row r="68" spans="1:12" ht="18" customHeight="1" x14ac:dyDescent="0.15">
      <c r="A68" s="23" t="s">
        <v>154</v>
      </c>
      <c r="B68" s="27">
        <f>SUM(J62:J66)</f>
        <v>4304</v>
      </c>
      <c r="C68" s="29">
        <f>SUM(K62:K66)</f>
        <v>2078</v>
      </c>
      <c r="D68" s="30">
        <f>SUM(L62:L66)</f>
        <v>2226</v>
      </c>
      <c r="E68" s="26" t="s">
        <v>28</v>
      </c>
      <c r="F68" s="48">
        <f t="shared" si="3"/>
        <v>322</v>
      </c>
      <c r="G68" s="49">
        <v>172</v>
      </c>
      <c r="H68" s="53">
        <v>150</v>
      </c>
      <c r="I68" s="26" t="s">
        <v>29</v>
      </c>
      <c r="J68" s="74">
        <f t="shared" si="4"/>
        <v>965</v>
      </c>
      <c r="K68" s="67">
        <v>459</v>
      </c>
      <c r="L68" s="68">
        <v>506</v>
      </c>
    </row>
    <row r="69" spans="1:12" ht="18" customHeight="1" x14ac:dyDescent="0.15">
      <c r="A69" s="23" t="s">
        <v>155</v>
      </c>
      <c r="B69" s="27">
        <f>SUM(J67:J71)</f>
        <v>3992</v>
      </c>
      <c r="C69" s="29">
        <f>SUM(K67:K71)</f>
        <v>1855</v>
      </c>
      <c r="D69" s="30">
        <f>SUM(L67:L71)</f>
        <v>2137</v>
      </c>
      <c r="E69" s="26" t="s">
        <v>30</v>
      </c>
      <c r="F69" s="48">
        <f t="shared" si="3"/>
        <v>340</v>
      </c>
      <c r="G69" s="49">
        <v>169</v>
      </c>
      <c r="H69" s="53">
        <v>171</v>
      </c>
      <c r="I69" s="26" t="s">
        <v>31</v>
      </c>
      <c r="J69" s="74">
        <f t="shared" si="4"/>
        <v>641</v>
      </c>
      <c r="K69" s="67">
        <v>301</v>
      </c>
      <c r="L69" s="68">
        <v>340</v>
      </c>
    </row>
    <row r="70" spans="1:12" ht="18" customHeight="1" x14ac:dyDescent="0.15">
      <c r="A70" s="23" t="s">
        <v>156</v>
      </c>
      <c r="B70" s="27">
        <f>SUM(J72:J76)</f>
        <v>2839</v>
      </c>
      <c r="C70" s="29">
        <f>SUM(K72:K76)</f>
        <v>1215</v>
      </c>
      <c r="D70" s="30">
        <f>SUM(L72:L76)</f>
        <v>1624</v>
      </c>
      <c r="E70" s="26" t="s">
        <v>32</v>
      </c>
      <c r="F70" s="48">
        <f t="shared" si="3"/>
        <v>351</v>
      </c>
      <c r="G70" s="49">
        <v>201</v>
      </c>
      <c r="H70" s="53">
        <v>150</v>
      </c>
      <c r="I70" s="26" t="s">
        <v>33</v>
      </c>
      <c r="J70" s="74">
        <f t="shared" si="4"/>
        <v>607</v>
      </c>
      <c r="K70" s="67">
        <v>281</v>
      </c>
      <c r="L70" s="68">
        <v>326</v>
      </c>
    </row>
    <row r="71" spans="1:12" ht="18" customHeight="1" x14ac:dyDescent="0.15">
      <c r="A71" s="23" t="s">
        <v>157</v>
      </c>
      <c r="B71" s="27">
        <f>SUM(J77:J81)</f>
        <v>1986</v>
      </c>
      <c r="C71" s="29">
        <f>SUM(K77:K81)</f>
        <v>726</v>
      </c>
      <c r="D71" s="30">
        <f>SUM(L77:L81)</f>
        <v>1260</v>
      </c>
      <c r="E71" s="26" t="s">
        <v>34</v>
      </c>
      <c r="F71" s="48">
        <f t="shared" si="3"/>
        <v>358</v>
      </c>
      <c r="G71" s="49">
        <v>166</v>
      </c>
      <c r="H71" s="53">
        <v>192</v>
      </c>
      <c r="I71" s="26" t="s">
        <v>35</v>
      </c>
      <c r="J71" s="74">
        <f t="shared" si="4"/>
        <v>728</v>
      </c>
      <c r="K71" s="67">
        <v>309</v>
      </c>
      <c r="L71" s="68">
        <v>419</v>
      </c>
    </row>
    <row r="72" spans="1:12" ht="18" customHeight="1" x14ac:dyDescent="0.15">
      <c r="A72" s="23" t="s">
        <v>158</v>
      </c>
      <c r="B72" s="27">
        <f>SUM(J82:J86)</f>
        <v>1115</v>
      </c>
      <c r="C72" s="29">
        <f>SUM(K82:K86)</f>
        <v>296</v>
      </c>
      <c r="D72" s="30">
        <f>SUM(L82:L86)</f>
        <v>819</v>
      </c>
      <c r="E72" s="26" t="s">
        <v>36</v>
      </c>
      <c r="F72" s="48">
        <f t="shared" si="3"/>
        <v>377</v>
      </c>
      <c r="G72" s="49">
        <v>179</v>
      </c>
      <c r="H72" s="53">
        <v>198</v>
      </c>
      <c r="I72" s="26" t="s">
        <v>37</v>
      </c>
      <c r="J72" s="74">
        <f t="shared" si="4"/>
        <v>678</v>
      </c>
      <c r="K72" s="67">
        <v>297</v>
      </c>
      <c r="L72" s="68">
        <v>381</v>
      </c>
    </row>
    <row r="73" spans="1:12" ht="18" customHeight="1" x14ac:dyDescent="0.15">
      <c r="A73" s="23" t="s">
        <v>159</v>
      </c>
      <c r="B73" s="27">
        <f>SUM(J87:J91)</f>
        <v>386</v>
      </c>
      <c r="C73" s="29">
        <f>SUM(K87:K91)</f>
        <v>79</v>
      </c>
      <c r="D73" s="30">
        <f>SUM(L87:L91)</f>
        <v>307</v>
      </c>
      <c r="E73" s="26" t="s">
        <v>38</v>
      </c>
      <c r="F73" s="48">
        <f t="shared" si="3"/>
        <v>416</v>
      </c>
      <c r="G73" s="49">
        <v>201</v>
      </c>
      <c r="H73" s="53">
        <v>215</v>
      </c>
      <c r="I73" s="26" t="s">
        <v>39</v>
      </c>
      <c r="J73" s="74">
        <f t="shared" si="4"/>
        <v>622</v>
      </c>
      <c r="K73" s="67">
        <v>259</v>
      </c>
      <c r="L73" s="68">
        <v>363</v>
      </c>
    </row>
    <row r="74" spans="1:12" ht="18" customHeight="1" x14ac:dyDescent="0.15">
      <c r="A74" s="23" t="s">
        <v>132</v>
      </c>
      <c r="B74" s="27">
        <f>SUM(J92)</f>
        <v>62</v>
      </c>
      <c r="C74" s="29">
        <f>SUM(K92)</f>
        <v>8</v>
      </c>
      <c r="D74" s="30">
        <f>SUM(L92)</f>
        <v>54</v>
      </c>
      <c r="E74" s="26" t="s">
        <v>40</v>
      </c>
      <c r="F74" s="48">
        <f t="shared" si="3"/>
        <v>399</v>
      </c>
      <c r="G74" s="49">
        <v>211</v>
      </c>
      <c r="H74" s="53">
        <v>188</v>
      </c>
      <c r="I74" s="26" t="s">
        <v>41</v>
      </c>
      <c r="J74" s="74">
        <f t="shared" si="4"/>
        <v>590</v>
      </c>
      <c r="K74" s="67">
        <v>260</v>
      </c>
      <c r="L74" s="68">
        <v>330</v>
      </c>
    </row>
    <row r="75" spans="1:12" ht="18" customHeight="1" x14ac:dyDescent="0.15">
      <c r="A75" s="23"/>
      <c r="B75" s="27"/>
      <c r="C75" s="27"/>
      <c r="D75" s="28"/>
      <c r="E75" s="26" t="s">
        <v>42</v>
      </c>
      <c r="F75" s="48">
        <f t="shared" si="3"/>
        <v>421</v>
      </c>
      <c r="G75" s="49">
        <v>212</v>
      </c>
      <c r="H75" s="53">
        <v>209</v>
      </c>
      <c r="I75" s="26" t="s">
        <v>43</v>
      </c>
      <c r="J75" s="74">
        <f t="shared" si="4"/>
        <v>519</v>
      </c>
      <c r="K75" s="67">
        <v>225</v>
      </c>
      <c r="L75" s="68">
        <v>294</v>
      </c>
    </row>
    <row r="76" spans="1:12" ht="18" customHeight="1" x14ac:dyDescent="0.15">
      <c r="A76" s="33" t="s">
        <v>133</v>
      </c>
      <c r="B76" s="48">
        <f t="shared" ref="B76:B93" si="5">+C76+D76</f>
        <v>196</v>
      </c>
      <c r="C76" s="49">
        <v>97</v>
      </c>
      <c r="D76" s="49">
        <v>99</v>
      </c>
      <c r="E76" s="26" t="s">
        <v>44</v>
      </c>
      <c r="F76" s="48">
        <f t="shared" si="3"/>
        <v>431</v>
      </c>
      <c r="G76" s="49">
        <v>217</v>
      </c>
      <c r="H76" s="53">
        <v>214</v>
      </c>
      <c r="I76" s="26" t="s">
        <v>45</v>
      </c>
      <c r="J76" s="74">
        <f t="shared" si="4"/>
        <v>430</v>
      </c>
      <c r="K76" s="67">
        <v>174</v>
      </c>
      <c r="L76" s="68">
        <v>256</v>
      </c>
    </row>
    <row r="77" spans="1:12" ht="18" customHeight="1" x14ac:dyDescent="0.15">
      <c r="A77" s="33" t="s">
        <v>134</v>
      </c>
      <c r="B77" s="48">
        <f t="shared" si="5"/>
        <v>199</v>
      </c>
      <c r="C77" s="49">
        <v>98</v>
      </c>
      <c r="D77" s="50">
        <v>101</v>
      </c>
      <c r="E77" s="26" t="s">
        <v>46</v>
      </c>
      <c r="F77" s="48">
        <f t="shared" si="3"/>
        <v>457</v>
      </c>
      <c r="G77" s="49">
        <v>231</v>
      </c>
      <c r="H77" s="53">
        <v>226</v>
      </c>
      <c r="I77" s="26" t="s">
        <v>47</v>
      </c>
      <c r="J77" s="74">
        <f t="shared" si="4"/>
        <v>429</v>
      </c>
      <c r="K77" s="67">
        <v>165</v>
      </c>
      <c r="L77" s="68">
        <v>264</v>
      </c>
    </row>
    <row r="78" spans="1:12" ht="18" customHeight="1" x14ac:dyDescent="0.15">
      <c r="A78" s="33" t="s">
        <v>48</v>
      </c>
      <c r="B78" s="48">
        <f t="shared" si="5"/>
        <v>205</v>
      </c>
      <c r="C78" s="49">
        <v>106</v>
      </c>
      <c r="D78" s="49">
        <v>99</v>
      </c>
      <c r="E78" s="26" t="s">
        <v>49</v>
      </c>
      <c r="F78" s="48">
        <f t="shared" si="3"/>
        <v>540</v>
      </c>
      <c r="G78" s="49">
        <v>272</v>
      </c>
      <c r="H78" s="53">
        <v>268</v>
      </c>
      <c r="I78" s="26" t="s">
        <v>50</v>
      </c>
      <c r="J78" s="74">
        <f t="shared" si="4"/>
        <v>421</v>
      </c>
      <c r="K78" s="67">
        <v>157</v>
      </c>
      <c r="L78" s="68">
        <v>264</v>
      </c>
    </row>
    <row r="79" spans="1:12" ht="18" customHeight="1" x14ac:dyDescent="0.15">
      <c r="A79" s="33" t="s">
        <v>51</v>
      </c>
      <c r="B79" s="48">
        <f t="shared" si="5"/>
        <v>226</v>
      </c>
      <c r="C79" s="49">
        <v>122</v>
      </c>
      <c r="D79" s="49">
        <v>104</v>
      </c>
      <c r="E79" s="26" t="s">
        <v>52</v>
      </c>
      <c r="F79" s="48">
        <f t="shared" si="3"/>
        <v>553</v>
      </c>
      <c r="G79" s="49">
        <v>274</v>
      </c>
      <c r="H79" s="53">
        <v>279</v>
      </c>
      <c r="I79" s="26" t="s">
        <v>53</v>
      </c>
      <c r="J79" s="74">
        <f t="shared" si="4"/>
        <v>453</v>
      </c>
      <c r="K79" s="67">
        <v>166</v>
      </c>
      <c r="L79" s="68">
        <v>287</v>
      </c>
    </row>
    <row r="80" spans="1:12" ht="18" customHeight="1" x14ac:dyDescent="0.15">
      <c r="A80" s="33" t="s">
        <v>54</v>
      </c>
      <c r="B80" s="48">
        <f t="shared" si="5"/>
        <v>197</v>
      </c>
      <c r="C80" s="49">
        <v>113</v>
      </c>
      <c r="D80" s="49">
        <v>84</v>
      </c>
      <c r="E80" s="26" t="s">
        <v>55</v>
      </c>
      <c r="F80" s="48">
        <f t="shared" si="3"/>
        <v>546</v>
      </c>
      <c r="G80" s="49">
        <v>285</v>
      </c>
      <c r="H80" s="54">
        <v>261</v>
      </c>
      <c r="I80" s="26" t="s">
        <v>56</v>
      </c>
      <c r="J80" s="74">
        <f t="shared" si="4"/>
        <v>371</v>
      </c>
      <c r="K80" s="67">
        <v>131</v>
      </c>
      <c r="L80" s="68">
        <v>240</v>
      </c>
    </row>
    <row r="81" spans="1:12" ht="18" customHeight="1" x14ac:dyDescent="0.15">
      <c r="A81" s="33" t="s">
        <v>57</v>
      </c>
      <c r="B81" s="48">
        <f t="shared" si="5"/>
        <v>223</v>
      </c>
      <c r="C81" s="49">
        <v>117</v>
      </c>
      <c r="D81" s="49">
        <v>106</v>
      </c>
      <c r="E81" s="26" t="s">
        <v>58</v>
      </c>
      <c r="F81" s="48">
        <f t="shared" si="3"/>
        <v>617</v>
      </c>
      <c r="G81" s="49">
        <v>311</v>
      </c>
      <c r="H81" s="53">
        <v>306</v>
      </c>
      <c r="I81" s="26" t="s">
        <v>59</v>
      </c>
      <c r="J81" s="74">
        <f t="shared" si="4"/>
        <v>312</v>
      </c>
      <c r="K81" s="67">
        <v>107</v>
      </c>
      <c r="L81" s="68">
        <v>205</v>
      </c>
    </row>
    <row r="82" spans="1:12" ht="18" customHeight="1" x14ac:dyDescent="0.15">
      <c r="A82" s="33" t="s">
        <v>60</v>
      </c>
      <c r="B82" s="48">
        <f t="shared" si="5"/>
        <v>226</v>
      </c>
      <c r="C82" s="49">
        <v>128</v>
      </c>
      <c r="D82" s="49">
        <v>98</v>
      </c>
      <c r="E82" s="26" t="s">
        <v>61</v>
      </c>
      <c r="F82" s="48">
        <f t="shared" si="3"/>
        <v>615</v>
      </c>
      <c r="G82" s="49">
        <v>305</v>
      </c>
      <c r="H82" s="53">
        <v>310</v>
      </c>
      <c r="I82" s="26" t="s">
        <v>62</v>
      </c>
      <c r="J82" s="74">
        <f t="shared" si="4"/>
        <v>299</v>
      </c>
      <c r="K82" s="67">
        <v>83</v>
      </c>
      <c r="L82" s="68">
        <v>216</v>
      </c>
    </row>
    <row r="83" spans="1:12" ht="18" customHeight="1" x14ac:dyDescent="0.15">
      <c r="A83" s="33" t="s">
        <v>63</v>
      </c>
      <c r="B83" s="48">
        <f t="shared" si="5"/>
        <v>253</v>
      </c>
      <c r="C83" s="49">
        <v>147</v>
      </c>
      <c r="D83" s="49">
        <v>106</v>
      </c>
      <c r="E83" s="26" t="s">
        <v>64</v>
      </c>
      <c r="F83" s="48">
        <f t="shared" si="3"/>
        <v>610</v>
      </c>
      <c r="G83" s="49">
        <v>304</v>
      </c>
      <c r="H83" s="53">
        <v>306</v>
      </c>
      <c r="I83" s="26" t="s">
        <v>160</v>
      </c>
      <c r="J83" s="74">
        <f t="shared" si="4"/>
        <v>268</v>
      </c>
      <c r="K83" s="67">
        <v>84</v>
      </c>
      <c r="L83" s="68">
        <v>184</v>
      </c>
    </row>
    <row r="84" spans="1:12" ht="18" customHeight="1" x14ac:dyDescent="0.15">
      <c r="A84" s="33" t="s">
        <v>66</v>
      </c>
      <c r="B84" s="48">
        <f t="shared" si="5"/>
        <v>273</v>
      </c>
      <c r="C84" s="49">
        <v>136</v>
      </c>
      <c r="D84" s="49">
        <v>137</v>
      </c>
      <c r="E84" s="26" t="s">
        <v>67</v>
      </c>
      <c r="F84" s="48">
        <f t="shared" si="3"/>
        <v>639</v>
      </c>
      <c r="G84" s="49">
        <v>336</v>
      </c>
      <c r="H84" s="53">
        <v>303</v>
      </c>
      <c r="I84" s="26" t="s">
        <v>68</v>
      </c>
      <c r="J84" s="74">
        <f t="shared" si="4"/>
        <v>203</v>
      </c>
      <c r="K84" s="67">
        <v>56</v>
      </c>
      <c r="L84" s="68">
        <v>147</v>
      </c>
    </row>
    <row r="85" spans="1:12" ht="18" customHeight="1" x14ac:dyDescent="0.15">
      <c r="A85" s="33" t="s">
        <v>69</v>
      </c>
      <c r="B85" s="48">
        <f t="shared" si="5"/>
        <v>291</v>
      </c>
      <c r="C85" s="49">
        <v>151</v>
      </c>
      <c r="D85" s="51">
        <v>140</v>
      </c>
      <c r="E85" s="26" t="s">
        <v>70</v>
      </c>
      <c r="F85" s="48">
        <f t="shared" si="3"/>
        <v>623</v>
      </c>
      <c r="G85" s="49">
        <v>295</v>
      </c>
      <c r="H85" s="53">
        <v>328</v>
      </c>
      <c r="I85" s="26" t="s">
        <v>71</v>
      </c>
      <c r="J85" s="74">
        <f t="shared" si="4"/>
        <v>200</v>
      </c>
      <c r="K85" s="67">
        <v>40</v>
      </c>
      <c r="L85" s="68">
        <v>160</v>
      </c>
    </row>
    <row r="86" spans="1:12" ht="18" customHeight="1" x14ac:dyDescent="0.15">
      <c r="A86" s="33" t="s">
        <v>72</v>
      </c>
      <c r="B86" s="48">
        <f t="shared" si="5"/>
        <v>289</v>
      </c>
      <c r="C86" s="49">
        <v>148</v>
      </c>
      <c r="D86" s="49">
        <v>141</v>
      </c>
      <c r="E86" s="26" t="s">
        <v>73</v>
      </c>
      <c r="F86" s="48">
        <f t="shared" si="3"/>
        <v>632</v>
      </c>
      <c r="G86" s="49">
        <v>344</v>
      </c>
      <c r="H86" s="53">
        <v>288</v>
      </c>
      <c r="I86" s="26" t="s">
        <v>74</v>
      </c>
      <c r="J86" s="74">
        <f t="shared" si="4"/>
        <v>145</v>
      </c>
      <c r="K86" s="67">
        <v>33</v>
      </c>
      <c r="L86" s="68">
        <v>112</v>
      </c>
    </row>
    <row r="87" spans="1:12" ht="18" customHeight="1" x14ac:dyDescent="0.15">
      <c r="A87" s="33" t="s">
        <v>75</v>
      </c>
      <c r="B87" s="48">
        <f t="shared" si="5"/>
        <v>325</v>
      </c>
      <c r="C87" s="49">
        <v>158</v>
      </c>
      <c r="D87" s="49">
        <v>167</v>
      </c>
      <c r="E87" s="26" t="s">
        <v>76</v>
      </c>
      <c r="F87" s="48">
        <f t="shared" si="3"/>
        <v>592</v>
      </c>
      <c r="G87" s="49">
        <v>323</v>
      </c>
      <c r="H87" s="53">
        <v>269</v>
      </c>
      <c r="I87" s="26" t="s">
        <v>77</v>
      </c>
      <c r="J87" s="74">
        <f t="shared" si="4"/>
        <v>108</v>
      </c>
      <c r="K87" s="67">
        <v>29</v>
      </c>
      <c r="L87" s="68">
        <v>79</v>
      </c>
    </row>
    <row r="88" spans="1:12" ht="18" customHeight="1" x14ac:dyDescent="0.15">
      <c r="A88" s="33" t="s">
        <v>78</v>
      </c>
      <c r="B88" s="48">
        <f t="shared" si="5"/>
        <v>327</v>
      </c>
      <c r="C88" s="49">
        <v>168</v>
      </c>
      <c r="D88" s="49">
        <v>159</v>
      </c>
      <c r="E88" s="26" t="s">
        <v>79</v>
      </c>
      <c r="F88" s="48">
        <f t="shared" si="3"/>
        <v>594</v>
      </c>
      <c r="G88" s="49">
        <v>302</v>
      </c>
      <c r="H88" s="53">
        <v>292</v>
      </c>
      <c r="I88" s="26" t="s">
        <v>80</v>
      </c>
      <c r="J88" s="74">
        <f t="shared" si="4"/>
        <v>95</v>
      </c>
      <c r="K88" s="67">
        <v>19</v>
      </c>
      <c r="L88" s="68">
        <v>76</v>
      </c>
    </row>
    <row r="89" spans="1:12" ht="18" customHeight="1" x14ac:dyDescent="0.15">
      <c r="A89" s="33" t="s">
        <v>81</v>
      </c>
      <c r="B89" s="48">
        <f t="shared" si="5"/>
        <v>336</v>
      </c>
      <c r="C89" s="49">
        <v>189</v>
      </c>
      <c r="D89" s="49">
        <v>147</v>
      </c>
      <c r="E89" s="26" t="s">
        <v>82</v>
      </c>
      <c r="F89" s="48">
        <f t="shared" si="3"/>
        <v>619</v>
      </c>
      <c r="G89" s="49">
        <v>329</v>
      </c>
      <c r="H89" s="53">
        <v>290</v>
      </c>
      <c r="I89" s="26" t="s">
        <v>83</v>
      </c>
      <c r="J89" s="74">
        <f t="shared" si="4"/>
        <v>79</v>
      </c>
      <c r="K89" s="67">
        <v>16</v>
      </c>
      <c r="L89" s="68">
        <v>63</v>
      </c>
    </row>
    <row r="90" spans="1:12" ht="18" customHeight="1" x14ac:dyDescent="0.15">
      <c r="A90" s="33" t="s">
        <v>84</v>
      </c>
      <c r="B90" s="48">
        <f t="shared" si="5"/>
        <v>340</v>
      </c>
      <c r="C90" s="49">
        <v>177</v>
      </c>
      <c r="D90" s="49">
        <v>163</v>
      </c>
      <c r="E90" s="26" t="s">
        <v>85</v>
      </c>
      <c r="F90" s="48">
        <f t="shared" si="3"/>
        <v>592</v>
      </c>
      <c r="G90" s="49">
        <v>284</v>
      </c>
      <c r="H90" s="53">
        <v>308</v>
      </c>
      <c r="I90" s="26" t="s">
        <v>86</v>
      </c>
      <c r="J90" s="74">
        <f t="shared" si="4"/>
        <v>61</v>
      </c>
      <c r="K90" s="67">
        <v>6</v>
      </c>
      <c r="L90" s="68">
        <v>55</v>
      </c>
    </row>
    <row r="91" spans="1:12" ht="18" customHeight="1" x14ac:dyDescent="0.15">
      <c r="A91" s="33" t="s">
        <v>87</v>
      </c>
      <c r="B91" s="48">
        <f t="shared" si="5"/>
        <v>356</v>
      </c>
      <c r="C91" s="49">
        <v>180</v>
      </c>
      <c r="D91" s="52">
        <v>176</v>
      </c>
      <c r="E91" s="26" t="s">
        <v>88</v>
      </c>
      <c r="F91" s="48">
        <f t="shared" si="3"/>
        <v>425</v>
      </c>
      <c r="G91" s="49">
        <v>209</v>
      </c>
      <c r="H91" s="53">
        <v>216</v>
      </c>
      <c r="I91" s="26" t="s">
        <v>89</v>
      </c>
      <c r="J91" s="74">
        <f t="shared" si="4"/>
        <v>43</v>
      </c>
      <c r="K91" s="67">
        <v>9</v>
      </c>
      <c r="L91" s="68">
        <v>34</v>
      </c>
    </row>
    <row r="92" spans="1:12" ht="18" customHeight="1" x14ac:dyDescent="0.15">
      <c r="A92" s="33" t="s">
        <v>90</v>
      </c>
      <c r="B92" s="48">
        <f t="shared" si="5"/>
        <v>389</v>
      </c>
      <c r="C92" s="49">
        <v>225</v>
      </c>
      <c r="D92" s="52">
        <v>164</v>
      </c>
      <c r="E92" s="26" t="s">
        <v>91</v>
      </c>
      <c r="F92" s="48">
        <f t="shared" si="3"/>
        <v>579</v>
      </c>
      <c r="G92" s="49">
        <v>291</v>
      </c>
      <c r="H92" s="53">
        <v>288</v>
      </c>
      <c r="I92" s="26" t="s">
        <v>132</v>
      </c>
      <c r="J92" s="74">
        <f t="shared" si="4"/>
        <v>62</v>
      </c>
      <c r="K92" s="67">
        <v>8</v>
      </c>
      <c r="L92" s="68">
        <v>54</v>
      </c>
    </row>
    <row r="93" spans="1:12" ht="18" customHeight="1" x14ac:dyDescent="0.15">
      <c r="A93" s="33" t="s">
        <v>92</v>
      </c>
      <c r="B93" s="48">
        <f t="shared" si="5"/>
        <v>380</v>
      </c>
      <c r="C93" s="49">
        <v>221</v>
      </c>
      <c r="D93" s="52">
        <v>159</v>
      </c>
      <c r="E93" s="26" t="s">
        <v>93</v>
      </c>
      <c r="F93" s="48">
        <f t="shared" si="3"/>
        <v>549</v>
      </c>
      <c r="G93" s="49">
        <v>271</v>
      </c>
      <c r="H93" s="53">
        <v>278</v>
      </c>
      <c r="I93" s="34"/>
      <c r="J93" s="55"/>
      <c r="K93" s="55"/>
      <c r="L93" s="55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5"/>
      <c r="B95" s="16"/>
      <c r="C95" s="16"/>
      <c r="D95" s="16"/>
      <c r="E95" s="35"/>
      <c r="F95" s="16"/>
      <c r="G95" s="16"/>
      <c r="H95" s="16"/>
      <c r="I95" s="35"/>
      <c r="J95" s="16"/>
      <c r="K95" s="16"/>
      <c r="L95" s="16"/>
    </row>
    <row r="96" spans="1:12" ht="18" customHeight="1" x14ac:dyDescent="0.15">
      <c r="A96" s="36"/>
      <c r="B96" s="87"/>
      <c r="C96" s="87"/>
      <c r="D96" s="37"/>
      <c r="E96" s="38"/>
      <c r="F96" s="37"/>
      <c r="G96" s="37"/>
      <c r="H96" s="37"/>
      <c r="I96" s="38"/>
      <c r="J96" s="88" t="str">
        <f>I2</f>
        <v>令和5年11月1日現在</v>
      </c>
      <c r="K96" s="89"/>
      <c r="L96" s="89"/>
    </row>
    <row r="97" spans="1:12" ht="18" customHeight="1" x14ac:dyDescent="0.15">
      <c r="A97" s="39"/>
      <c r="B97" s="40"/>
      <c r="C97" s="41"/>
      <c r="D97" s="37"/>
      <c r="E97" s="38"/>
      <c r="F97" s="37"/>
      <c r="G97" s="37"/>
      <c r="H97" s="37"/>
      <c r="I97" s="35"/>
      <c r="J97" s="42"/>
      <c r="K97" s="42"/>
      <c r="L97" s="43" t="s">
        <v>130</v>
      </c>
    </row>
    <row r="98" spans="1:12" ht="18" customHeight="1" x14ac:dyDescent="0.15">
      <c r="A98" s="44" t="s">
        <v>94</v>
      </c>
      <c r="B98" s="44" t="s">
        <v>95</v>
      </c>
      <c r="C98" s="44" t="s">
        <v>96</v>
      </c>
      <c r="D98" s="45" t="s">
        <v>97</v>
      </c>
      <c r="E98" s="34" t="s">
        <v>98</v>
      </c>
      <c r="F98" s="23" t="s">
        <v>95</v>
      </c>
      <c r="G98" s="23" t="s">
        <v>96</v>
      </c>
      <c r="H98" s="46" t="s">
        <v>97</v>
      </c>
      <c r="I98" s="34" t="s">
        <v>98</v>
      </c>
      <c r="J98" s="23" t="s">
        <v>95</v>
      </c>
      <c r="K98" s="23" t="s">
        <v>96</v>
      </c>
      <c r="L98" s="23" t="s">
        <v>97</v>
      </c>
    </row>
    <row r="99" spans="1:12" ht="18" customHeight="1" x14ac:dyDescent="0.15">
      <c r="A99" s="23" t="s">
        <v>99</v>
      </c>
      <c r="B99" s="56">
        <f>SUM(B101:B121)</f>
        <v>570</v>
      </c>
      <c r="C99" s="57">
        <f>SUM(C101:C121)</f>
        <v>191</v>
      </c>
      <c r="D99" s="56">
        <f>SUM(D101:D121)</f>
        <v>379</v>
      </c>
      <c r="E99" s="26" t="s">
        <v>131</v>
      </c>
      <c r="F99" s="48">
        <f t="shared" ref="F99:F140" si="6">+G99+H99</f>
        <v>2</v>
      </c>
      <c r="G99" s="49">
        <v>1</v>
      </c>
      <c r="H99" s="53">
        <v>1</v>
      </c>
      <c r="I99" s="26" t="s">
        <v>137</v>
      </c>
      <c r="J99" s="48">
        <f t="shared" ref="J99:J139" si="7">+K99+L99</f>
        <v>6</v>
      </c>
      <c r="K99" s="49">
        <v>3</v>
      </c>
      <c r="L99" s="49">
        <v>3</v>
      </c>
    </row>
    <row r="100" spans="1:12" ht="18" customHeight="1" x14ac:dyDescent="0.15">
      <c r="A100" s="23"/>
      <c r="B100" s="48"/>
      <c r="C100" s="48"/>
      <c r="D100" s="47"/>
      <c r="E100" s="26" t="s">
        <v>138</v>
      </c>
      <c r="F100" s="48">
        <f t="shared" si="6"/>
        <v>6</v>
      </c>
      <c r="G100" s="49">
        <v>3</v>
      </c>
      <c r="H100" s="53">
        <v>3</v>
      </c>
      <c r="I100" s="26" t="s">
        <v>139</v>
      </c>
      <c r="J100" s="48">
        <f t="shared" si="7"/>
        <v>5</v>
      </c>
      <c r="K100" s="49">
        <v>0</v>
      </c>
      <c r="L100" s="49">
        <v>5</v>
      </c>
    </row>
    <row r="101" spans="1:12" ht="18" customHeight="1" x14ac:dyDescent="0.15">
      <c r="A101" s="23" t="s">
        <v>140</v>
      </c>
      <c r="B101" s="47">
        <f>SUM(B123:B127)</f>
        <v>5</v>
      </c>
      <c r="C101" s="48">
        <f>SUM(C123:C127)</f>
        <v>2</v>
      </c>
      <c r="D101" s="47">
        <f>SUM(D123:D127)</f>
        <v>3</v>
      </c>
      <c r="E101" s="26" t="s">
        <v>0</v>
      </c>
      <c r="F101" s="48">
        <f t="shared" si="6"/>
        <v>6</v>
      </c>
      <c r="G101" s="49">
        <v>3</v>
      </c>
      <c r="H101" s="53">
        <v>3</v>
      </c>
      <c r="I101" s="26" t="s">
        <v>1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141</v>
      </c>
      <c r="B102" s="48">
        <f>SUM(B128:B132)</f>
        <v>7</v>
      </c>
      <c r="C102" s="48">
        <f>SUM(C128:C132)</f>
        <v>3</v>
      </c>
      <c r="D102" s="48">
        <f>SUM(D128:D132)</f>
        <v>4</v>
      </c>
      <c r="E102" s="26" t="s">
        <v>2</v>
      </c>
      <c r="F102" s="48">
        <f t="shared" si="6"/>
        <v>15</v>
      </c>
      <c r="G102" s="49">
        <v>4</v>
      </c>
      <c r="H102" s="54">
        <v>11</v>
      </c>
      <c r="I102" s="26" t="s">
        <v>3</v>
      </c>
      <c r="J102" s="48">
        <f t="shared" si="7"/>
        <v>9</v>
      </c>
      <c r="K102" s="49">
        <v>1</v>
      </c>
      <c r="L102" s="49">
        <v>8</v>
      </c>
    </row>
    <row r="103" spans="1:12" ht="18" customHeight="1" x14ac:dyDescent="0.15">
      <c r="A103" s="23" t="s">
        <v>142</v>
      </c>
      <c r="B103" s="48">
        <f>SUM(B133:B137)</f>
        <v>6</v>
      </c>
      <c r="C103" s="48">
        <f>SUM(C133:C137)</f>
        <v>2</v>
      </c>
      <c r="D103" s="48">
        <f>SUM(D133:D137)</f>
        <v>4</v>
      </c>
      <c r="E103" s="26" t="s">
        <v>4</v>
      </c>
      <c r="F103" s="48">
        <f t="shared" si="6"/>
        <v>12</v>
      </c>
      <c r="G103" s="49">
        <v>3</v>
      </c>
      <c r="H103" s="53">
        <v>9</v>
      </c>
      <c r="I103" s="26" t="s">
        <v>5</v>
      </c>
      <c r="J103" s="48">
        <f t="shared" si="7"/>
        <v>2</v>
      </c>
      <c r="K103" s="49">
        <v>1</v>
      </c>
      <c r="L103" s="49">
        <v>1</v>
      </c>
    </row>
    <row r="104" spans="1:12" ht="18" customHeight="1" x14ac:dyDescent="0.15">
      <c r="A104" s="23" t="s">
        <v>143</v>
      </c>
      <c r="B104" s="48">
        <f>SUM(B138+B139+B140+F99+F100)</f>
        <v>14</v>
      </c>
      <c r="C104" s="48">
        <f>SUM(C138+C139+C140+G99+G100)</f>
        <v>8</v>
      </c>
      <c r="D104" s="48">
        <f>SUM(D138+D139+D140+H99+H100)</f>
        <v>6</v>
      </c>
      <c r="E104" s="26" t="s">
        <v>6</v>
      </c>
      <c r="F104" s="48">
        <f t="shared" si="6"/>
        <v>26</v>
      </c>
      <c r="G104" s="49">
        <v>11</v>
      </c>
      <c r="H104" s="53">
        <v>15</v>
      </c>
      <c r="I104" s="26" t="s">
        <v>7</v>
      </c>
      <c r="J104" s="48">
        <f t="shared" si="7"/>
        <v>4</v>
      </c>
      <c r="K104" s="49">
        <v>0</v>
      </c>
      <c r="L104" s="49">
        <v>4</v>
      </c>
    </row>
    <row r="105" spans="1:12" ht="18" customHeight="1" x14ac:dyDescent="0.15">
      <c r="A105" s="23" t="s">
        <v>144</v>
      </c>
      <c r="B105" s="48">
        <f>SUM(F101:F105)</f>
        <v>80</v>
      </c>
      <c r="C105" s="58">
        <f>SUM(G101:G105)</f>
        <v>31</v>
      </c>
      <c r="D105" s="48">
        <f>SUM(H101:H105)</f>
        <v>49</v>
      </c>
      <c r="E105" s="26" t="s">
        <v>8</v>
      </c>
      <c r="F105" s="48">
        <f t="shared" si="6"/>
        <v>21</v>
      </c>
      <c r="G105" s="49">
        <v>10</v>
      </c>
      <c r="H105" s="54">
        <v>11</v>
      </c>
      <c r="I105" s="26" t="s">
        <v>9</v>
      </c>
      <c r="J105" s="48">
        <f t="shared" si="7"/>
        <v>2</v>
      </c>
      <c r="K105" s="49">
        <v>1</v>
      </c>
      <c r="L105" s="49">
        <v>1</v>
      </c>
    </row>
    <row r="106" spans="1:12" ht="18" customHeight="1" x14ac:dyDescent="0.15">
      <c r="A106" s="23" t="s">
        <v>145</v>
      </c>
      <c r="B106" s="48">
        <f>SUM(F106:F110)</f>
        <v>113</v>
      </c>
      <c r="C106" s="48">
        <f>SUM(G106:G110)</f>
        <v>55</v>
      </c>
      <c r="D106" s="48">
        <f>SUM(H106:H110)</f>
        <v>58</v>
      </c>
      <c r="E106" s="26" t="s">
        <v>10</v>
      </c>
      <c r="F106" s="48">
        <f t="shared" si="6"/>
        <v>23</v>
      </c>
      <c r="G106" s="49">
        <v>9</v>
      </c>
      <c r="H106" s="53">
        <v>14</v>
      </c>
      <c r="I106" s="26" t="s">
        <v>11</v>
      </c>
      <c r="J106" s="48">
        <f t="shared" si="7"/>
        <v>5</v>
      </c>
      <c r="K106" s="49">
        <v>2</v>
      </c>
      <c r="L106" s="49">
        <v>3</v>
      </c>
    </row>
    <row r="107" spans="1:12" ht="18" customHeight="1" x14ac:dyDescent="0.15">
      <c r="A107" s="23" t="s">
        <v>146</v>
      </c>
      <c r="B107" s="48">
        <f>SUM(F111:F115)</f>
        <v>66</v>
      </c>
      <c r="C107" s="48">
        <f>SUM(G111:G115)</f>
        <v>30</v>
      </c>
      <c r="D107" s="48">
        <f>SUM(H111:H115)</f>
        <v>36</v>
      </c>
      <c r="E107" s="26" t="s">
        <v>12</v>
      </c>
      <c r="F107" s="48">
        <f t="shared" si="6"/>
        <v>22</v>
      </c>
      <c r="G107" s="49">
        <v>11</v>
      </c>
      <c r="H107" s="53">
        <v>11</v>
      </c>
      <c r="I107" s="26" t="s">
        <v>13</v>
      </c>
      <c r="J107" s="48">
        <f t="shared" si="7"/>
        <v>2</v>
      </c>
      <c r="K107" s="49">
        <v>1</v>
      </c>
      <c r="L107" s="49">
        <v>1</v>
      </c>
    </row>
    <row r="108" spans="1:12" ht="18" customHeight="1" x14ac:dyDescent="0.15">
      <c r="A108" s="23" t="s">
        <v>147</v>
      </c>
      <c r="B108" s="48">
        <f>SUM(F116:F120)</f>
        <v>32</v>
      </c>
      <c r="C108" s="48">
        <f>SUM(G116:G120)</f>
        <v>13</v>
      </c>
      <c r="D108" s="48">
        <f>SUM(H116:H120)</f>
        <v>19</v>
      </c>
      <c r="E108" s="26" t="s">
        <v>14</v>
      </c>
      <c r="F108" s="48">
        <f t="shared" si="6"/>
        <v>26</v>
      </c>
      <c r="G108" s="49">
        <v>13</v>
      </c>
      <c r="H108" s="53">
        <v>13</v>
      </c>
      <c r="I108" s="26" t="s">
        <v>15</v>
      </c>
      <c r="J108" s="48">
        <f t="shared" si="7"/>
        <v>5</v>
      </c>
      <c r="K108" s="49">
        <v>1</v>
      </c>
      <c r="L108" s="49">
        <v>4</v>
      </c>
    </row>
    <row r="109" spans="1:12" ht="18" customHeight="1" x14ac:dyDescent="0.15">
      <c r="A109" s="23" t="s">
        <v>148</v>
      </c>
      <c r="B109" s="48">
        <f>SUM(F121:F125)</f>
        <v>43</v>
      </c>
      <c r="C109" s="48">
        <f>SUM(G121:G125)</f>
        <v>7</v>
      </c>
      <c r="D109" s="47">
        <f>SUM(H121:H125)</f>
        <v>36</v>
      </c>
      <c r="E109" s="26" t="s">
        <v>16</v>
      </c>
      <c r="F109" s="48">
        <f t="shared" si="6"/>
        <v>24</v>
      </c>
      <c r="G109" s="49">
        <v>14</v>
      </c>
      <c r="H109" s="53">
        <v>10</v>
      </c>
      <c r="I109" s="26" t="s">
        <v>17</v>
      </c>
      <c r="J109" s="48">
        <f t="shared" si="7"/>
        <v>1</v>
      </c>
      <c r="K109" s="49">
        <v>0</v>
      </c>
      <c r="L109" s="49">
        <v>1</v>
      </c>
    </row>
    <row r="110" spans="1:12" ht="18" customHeight="1" x14ac:dyDescent="0.15">
      <c r="A110" s="23" t="s">
        <v>149</v>
      </c>
      <c r="B110" s="48">
        <f>SUM(F126:F130)</f>
        <v>48</v>
      </c>
      <c r="C110" s="48">
        <f>SUM(G126:G130)</f>
        <v>9</v>
      </c>
      <c r="D110" s="47">
        <f>SUM(H126:H130)</f>
        <v>39</v>
      </c>
      <c r="E110" s="26" t="s">
        <v>18</v>
      </c>
      <c r="F110" s="48">
        <f t="shared" si="6"/>
        <v>18</v>
      </c>
      <c r="G110" s="49">
        <v>8</v>
      </c>
      <c r="H110" s="53">
        <v>10</v>
      </c>
      <c r="I110" s="26" t="s">
        <v>19</v>
      </c>
      <c r="J110" s="48">
        <f t="shared" si="7"/>
        <v>8</v>
      </c>
      <c r="K110" s="49">
        <v>3</v>
      </c>
      <c r="L110" s="49">
        <v>5</v>
      </c>
    </row>
    <row r="111" spans="1:12" ht="18" customHeight="1" x14ac:dyDescent="0.15">
      <c r="A111" s="23" t="s">
        <v>150</v>
      </c>
      <c r="B111" s="48">
        <f>SUM(F131:F135)</f>
        <v>40</v>
      </c>
      <c r="C111" s="48">
        <f>SUM(G131:G135)</f>
        <v>4</v>
      </c>
      <c r="D111" s="47">
        <f>SUM(H131:H135)</f>
        <v>36</v>
      </c>
      <c r="E111" s="26" t="s">
        <v>20</v>
      </c>
      <c r="F111" s="48">
        <f t="shared" si="6"/>
        <v>17</v>
      </c>
      <c r="G111" s="49">
        <v>8</v>
      </c>
      <c r="H111" s="53">
        <v>9</v>
      </c>
      <c r="I111" s="26" t="s">
        <v>21</v>
      </c>
      <c r="J111" s="48">
        <f t="shared" si="7"/>
        <v>1</v>
      </c>
      <c r="K111" s="49">
        <v>0</v>
      </c>
      <c r="L111" s="49">
        <v>1</v>
      </c>
    </row>
    <row r="112" spans="1:12" ht="18" customHeight="1" x14ac:dyDescent="0.15">
      <c r="A112" s="23" t="s">
        <v>151</v>
      </c>
      <c r="B112" s="48">
        <f>SUM(F136:F140)</f>
        <v>38</v>
      </c>
      <c r="C112" s="48">
        <f>SUM(G136:G140)</f>
        <v>6</v>
      </c>
      <c r="D112" s="47">
        <f>SUM(H136:H140)</f>
        <v>32</v>
      </c>
      <c r="E112" s="26" t="s">
        <v>22</v>
      </c>
      <c r="F112" s="48">
        <f t="shared" si="6"/>
        <v>14</v>
      </c>
      <c r="G112" s="49">
        <v>6</v>
      </c>
      <c r="H112" s="53">
        <v>8</v>
      </c>
      <c r="I112" s="26" t="s">
        <v>23</v>
      </c>
      <c r="J112" s="48">
        <f t="shared" si="7"/>
        <v>5</v>
      </c>
      <c r="K112" s="49">
        <v>2</v>
      </c>
      <c r="L112" s="49">
        <v>3</v>
      </c>
    </row>
    <row r="113" spans="1:12" ht="18" customHeight="1" x14ac:dyDescent="0.15">
      <c r="A113" s="23" t="s">
        <v>152</v>
      </c>
      <c r="B113" s="48">
        <f>SUM(J99:J103)</f>
        <v>27</v>
      </c>
      <c r="C113" s="48">
        <f>SUM(K99:K103)</f>
        <v>5</v>
      </c>
      <c r="D113" s="47">
        <f>SUM(L99:L103)</f>
        <v>22</v>
      </c>
      <c r="E113" s="26" t="s">
        <v>24</v>
      </c>
      <c r="F113" s="48">
        <f t="shared" si="6"/>
        <v>10</v>
      </c>
      <c r="G113" s="49">
        <v>4</v>
      </c>
      <c r="H113" s="53">
        <v>6</v>
      </c>
      <c r="I113" s="26" t="s">
        <v>25</v>
      </c>
      <c r="J113" s="48">
        <f t="shared" si="7"/>
        <v>1</v>
      </c>
      <c r="K113" s="49">
        <v>0</v>
      </c>
      <c r="L113" s="49">
        <v>1</v>
      </c>
    </row>
    <row r="114" spans="1:12" ht="18" customHeight="1" x14ac:dyDescent="0.15">
      <c r="A114" s="23" t="s">
        <v>153</v>
      </c>
      <c r="B114" s="48">
        <f>SUM(J104:J108)</f>
        <v>18</v>
      </c>
      <c r="C114" s="48">
        <f>SUM(K104:K108)</f>
        <v>5</v>
      </c>
      <c r="D114" s="47">
        <f>SUM(L104:L108)</f>
        <v>13</v>
      </c>
      <c r="E114" s="26" t="s">
        <v>26</v>
      </c>
      <c r="F114" s="48">
        <f t="shared" si="6"/>
        <v>10</v>
      </c>
      <c r="G114" s="49">
        <v>6</v>
      </c>
      <c r="H114" s="53">
        <v>4</v>
      </c>
      <c r="I114" s="26" t="s">
        <v>27</v>
      </c>
      <c r="J114" s="48">
        <f t="shared" si="7"/>
        <v>2</v>
      </c>
      <c r="K114" s="49">
        <v>0</v>
      </c>
      <c r="L114" s="49">
        <v>2</v>
      </c>
    </row>
    <row r="115" spans="1:12" ht="18" customHeight="1" x14ac:dyDescent="0.15">
      <c r="A115" s="23" t="s">
        <v>154</v>
      </c>
      <c r="B115" s="48">
        <f>SUM(J109:J113)</f>
        <v>16</v>
      </c>
      <c r="C115" s="48">
        <f>SUM(K109:K113)</f>
        <v>5</v>
      </c>
      <c r="D115" s="47">
        <f>SUM(L109:L113)</f>
        <v>11</v>
      </c>
      <c r="E115" s="26" t="s">
        <v>28</v>
      </c>
      <c r="F115" s="48">
        <f t="shared" si="6"/>
        <v>15</v>
      </c>
      <c r="G115" s="49">
        <v>6</v>
      </c>
      <c r="H115" s="54">
        <v>9</v>
      </c>
      <c r="I115" s="26" t="s">
        <v>29</v>
      </c>
      <c r="J115" s="48">
        <f t="shared" si="7"/>
        <v>3</v>
      </c>
      <c r="K115" s="49">
        <v>3</v>
      </c>
      <c r="L115" s="49">
        <v>0</v>
      </c>
    </row>
    <row r="116" spans="1:12" ht="18" customHeight="1" x14ac:dyDescent="0.15">
      <c r="A116" s="23" t="s">
        <v>155</v>
      </c>
      <c r="B116" s="48">
        <f>SUM(J114:J118)</f>
        <v>9</v>
      </c>
      <c r="C116" s="48">
        <f>SUM(K114:K118)</f>
        <v>4</v>
      </c>
      <c r="D116" s="47">
        <f>SUM(L114:L118)</f>
        <v>5</v>
      </c>
      <c r="E116" s="26" t="s">
        <v>30</v>
      </c>
      <c r="F116" s="48">
        <f t="shared" si="6"/>
        <v>3</v>
      </c>
      <c r="G116" s="49">
        <v>1</v>
      </c>
      <c r="H116" s="53">
        <v>2</v>
      </c>
      <c r="I116" s="26" t="s">
        <v>31</v>
      </c>
      <c r="J116" s="48">
        <f t="shared" si="7"/>
        <v>1</v>
      </c>
      <c r="K116" s="49">
        <v>1</v>
      </c>
      <c r="L116" s="49">
        <v>0</v>
      </c>
    </row>
    <row r="117" spans="1:12" ht="18" customHeight="1" x14ac:dyDescent="0.15">
      <c r="A117" s="23" t="s">
        <v>156</v>
      </c>
      <c r="B117" s="48">
        <f>SUM(J119:J123)</f>
        <v>5</v>
      </c>
      <c r="C117" s="48">
        <f>SUM(K119:K123)</f>
        <v>2</v>
      </c>
      <c r="D117" s="47">
        <f>SUM(L119:L123)</f>
        <v>3</v>
      </c>
      <c r="E117" s="26" t="s">
        <v>32</v>
      </c>
      <c r="F117" s="48">
        <f t="shared" si="6"/>
        <v>5</v>
      </c>
      <c r="G117" s="49">
        <v>2</v>
      </c>
      <c r="H117" s="53">
        <v>3</v>
      </c>
      <c r="I117" s="26" t="s">
        <v>33</v>
      </c>
      <c r="J117" s="48">
        <f t="shared" si="7"/>
        <v>1</v>
      </c>
      <c r="K117" s="49">
        <v>0</v>
      </c>
      <c r="L117" s="49">
        <v>1</v>
      </c>
    </row>
    <row r="118" spans="1:12" ht="18" customHeight="1" x14ac:dyDescent="0.15">
      <c r="A118" s="23" t="s">
        <v>157</v>
      </c>
      <c r="B118" s="48">
        <f>SUM(J124:J128)</f>
        <v>2</v>
      </c>
      <c r="C118" s="48">
        <f>SUM(K124:K128)</f>
        <v>0</v>
      </c>
      <c r="D118" s="48">
        <f>SUM(L124:L128)</f>
        <v>2</v>
      </c>
      <c r="E118" s="26" t="s">
        <v>34</v>
      </c>
      <c r="F118" s="48">
        <f t="shared" si="6"/>
        <v>7</v>
      </c>
      <c r="G118" s="49">
        <v>3</v>
      </c>
      <c r="H118" s="53">
        <v>4</v>
      </c>
      <c r="I118" s="26" t="s">
        <v>35</v>
      </c>
      <c r="J118" s="48">
        <f t="shared" si="7"/>
        <v>2</v>
      </c>
      <c r="K118" s="49">
        <v>0</v>
      </c>
      <c r="L118" s="49">
        <v>2</v>
      </c>
    </row>
    <row r="119" spans="1:12" ht="18" customHeight="1" x14ac:dyDescent="0.15">
      <c r="A119" s="23" t="s">
        <v>158</v>
      </c>
      <c r="B119" s="48">
        <f>SUM(J129:J133)</f>
        <v>1</v>
      </c>
      <c r="C119" s="48">
        <f>SUM(K129:K133)</f>
        <v>0</v>
      </c>
      <c r="D119" s="47">
        <f>SUM(L129:L133)</f>
        <v>1</v>
      </c>
      <c r="E119" s="26" t="s">
        <v>36</v>
      </c>
      <c r="F119" s="48">
        <f t="shared" si="6"/>
        <v>10</v>
      </c>
      <c r="G119" s="49">
        <v>4</v>
      </c>
      <c r="H119" s="53">
        <v>6</v>
      </c>
      <c r="I119" s="26" t="s">
        <v>37</v>
      </c>
      <c r="J119" s="48">
        <f t="shared" si="7"/>
        <v>0</v>
      </c>
      <c r="K119" s="49">
        <v>0</v>
      </c>
      <c r="L119" s="49">
        <v>0</v>
      </c>
    </row>
    <row r="120" spans="1:12" ht="18" customHeight="1" x14ac:dyDescent="0.15">
      <c r="A120" s="23" t="s">
        <v>159</v>
      </c>
      <c r="B120" s="48">
        <f>SUM(J134:J138)</f>
        <v>0</v>
      </c>
      <c r="C120" s="48">
        <f>SUM(K134:K138)</f>
        <v>0</v>
      </c>
      <c r="D120" s="47">
        <f>SUM(L134:L138)</f>
        <v>0</v>
      </c>
      <c r="E120" s="26" t="s">
        <v>38</v>
      </c>
      <c r="F120" s="48">
        <f t="shared" si="6"/>
        <v>7</v>
      </c>
      <c r="G120" s="49">
        <v>3</v>
      </c>
      <c r="H120" s="53">
        <v>4</v>
      </c>
      <c r="I120" s="26" t="s">
        <v>39</v>
      </c>
      <c r="J120" s="48">
        <f t="shared" si="7"/>
        <v>2</v>
      </c>
      <c r="K120" s="49">
        <v>1</v>
      </c>
      <c r="L120" s="49">
        <v>1</v>
      </c>
    </row>
    <row r="121" spans="1:12" ht="18" customHeight="1" x14ac:dyDescent="0.15">
      <c r="A121" s="23" t="s">
        <v>132</v>
      </c>
      <c r="B121" s="48">
        <f>SUM(J139)</f>
        <v>0</v>
      </c>
      <c r="C121" s="48">
        <f>SUM(K139)</f>
        <v>0</v>
      </c>
      <c r="D121" s="47">
        <f>SUM(L139)</f>
        <v>0</v>
      </c>
      <c r="E121" s="26" t="s">
        <v>40</v>
      </c>
      <c r="F121" s="48">
        <f t="shared" si="6"/>
        <v>4</v>
      </c>
      <c r="G121" s="49">
        <v>1</v>
      </c>
      <c r="H121" s="53">
        <v>3</v>
      </c>
      <c r="I121" s="26" t="s">
        <v>41</v>
      </c>
      <c r="J121" s="48">
        <f t="shared" si="7"/>
        <v>3</v>
      </c>
      <c r="K121" s="49">
        <v>1</v>
      </c>
      <c r="L121" s="49">
        <v>2</v>
      </c>
    </row>
    <row r="122" spans="1:12" ht="18" customHeight="1" x14ac:dyDescent="0.15">
      <c r="A122" s="23"/>
      <c r="B122" s="48"/>
      <c r="C122" s="48"/>
      <c r="D122" s="47"/>
      <c r="E122" s="26" t="s">
        <v>42</v>
      </c>
      <c r="F122" s="48">
        <f t="shared" si="6"/>
        <v>10</v>
      </c>
      <c r="G122" s="49">
        <v>3</v>
      </c>
      <c r="H122" s="53">
        <v>7</v>
      </c>
      <c r="I122" s="26" t="s">
        <v>43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133</v>
      </c>
      <c r="B123" s="48">
        <f t="shared" ref="B123:B140" si="8">+C123+D123</f>
        <v>0</v>
      </c>
      <c r="C123" s="49">
        <v>0</v>
      </c>
      <c r="D123" s="49">
        <v>0</v>
      </c>
      <c r="E123" s="26" t="s">
        <v>44</v>
      </c>
      <c r="F123" s="48">
        <f t="shared" si="6"/>
        <v>9</v>
      </c>
      <c r="G123" s="49">
        <v>1</v>
      </c>
      <c r="H123" s="53">
        <v>8</v>
      </c>
      <c r="I123" s="26" t="s">
        <v>45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134</v>
      </c>
      <c r="B124" s="48">
        <f t="shared" si="8"/>
        <v>3</v>
      </c>
      <c r="C124" s="49">
        <v>2</v>
      </c>
      <c r="D124" s="49">
        <v>1</v>
      </c>
      <c r="E124" s="26" t="s">
        <v>46</v>
      </c>
      <c r="F124" s="48">
        <f t="shared" si="6"/>
        <v>8</v>
      </c>
      <c r="G124" s="49">
        <v>1</v>
      </c>
      <c r="H124" s="53">
        <v>7</v>
      </c>
      <c r="I124" s="26" t="s">
        <v>47</v>
      </c>
      <c r="J124" s="48">
        <f t="shared" si="7"/>
        <v>1</v>
      </c>
      <c r="K124" s="49">
        <v>0</v>
      </c>
      <c r="L124" s="49">
        <v>1</v>
      </c>
    </row>
    <row r="125" spans="1:12" ht="18" customHeight="1" x14ac:dyDescent="0.15">
      <c r="A125" s="33" t="s">
        <v>48</v>
      </c>
      <c r="B125" s="48">
        <f t="shared" si="8"/>
        <v>0</v>
      </c>
      <c r="C125" s="49">
        <v>0</v>
      </c>
      <c r="D125" s="49">
        <v>0</v>
      </c>
      <c r="E125" s="26" t="s">
        <v>49</v>
      </c>
      <c r="F125" s="48">
        <f t="shared" si="6"/>
        <v>12</v>
      </c>
      <c r="G125" s="49">
        <v>1</v>
      </c>
      <c r="H125" s="53">
        <v>11</v>
      </c>
      <c r="I125" s="26" t="s">
        <v>50</v>
      </c>
      <c r="J125" s="48">
        <f t="shared" si="7"/>
        <v>1</v>
      </c>
      <c r="K125" s="49">
        <v>0</v>
      </c>
      <c r="L125" s="49">
        <v>1</v>
      </c>
    </row>
    <row r="126" spans="1:12" ht="18" customHeight="1" x14ac:dyDescent="0.15">
      <c r="A126" s="33" t="s">
        <v>51</v>
      </c>
      <c r="B126" s="48">
        <f t="shared" si="8"/>
        <v>2</v>
      </c>
      <c r="C126" s="49">
        <v>0</v>
      </c>
      <c r="D126" s="49">
        <v>2</v>
      </c>
      <c r="E126" s="26" t="s">
        <v>52</v>
      </c>
      <c r="F126" s="48">
        <f t="shared" si="6"/>
        <v>8</v>
      </c>
      <c r="G126" s="49">
        <v>2</v>
      </c>
      <c r="H126" s="54">
        <v>6</v>
      </c>
      <c r="I126" s="26" t="s">
        <v>53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54</v>
      </c>
      <c r="B127" s="48">
        <f t="shared" si="8"/>
        <v>0</v>
      </c>
      <c r="C127" s="49">
        <v>0</v>
      </c>
      <c r="D127" s="50">
        <v>0</v>
      </c>
      <c r="E127" s="26" t="s">
        <v>55</v>
      </c>
      <c r="F127" s="48">
        <f t="shared" si="6"/>
        <v>10</v>
      </c>
      <c r="G127" s="49">
        <v>0</v>
      </c>
      <c r="H127" s="53">
        <v>10</v>
      </c>
      <c r="I127" s="26" t="s">
        <v>56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57</v>
      </c>
      <c r="B128" s="48">
        <f t="shared" si="8"/>
        <v>2</v>
      </c>
      <c r="C128" s="49">
        <v>1</v>
      </c>
      <c r="D128" s="49">
        <v>1</v>
      </c>
      <c r="E128" s="26" t="s">
        <v>58</v>
      </c>
      <c r="F128" s="48">
        <f t="shared" si="6"/>
        <v>7</v>
      </c>
      <c r="G128" s="49">
        <v>3</v>
      </c>
      <c r="H128" s="53">
        <v>4</v>
      </c>
      <c r="I128" s="26" t="s">
        <v>59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60</v>
      </c>
      <c r="B129" s="48">
        <f t="shared" si="8"/>
        <v>0</v>
      </c>
      <c r="C129" s="49">
        <v>0</v>
      </c>
      <c r="D129" s="49">
        <v>0</v>
      </c>
      <c r="E129" s="26" t="s">
        <v>61</v>
      </c>
      <c r="F129" s="48">
        <f t="shared" si="6"/>
        <v>14</v>
      </c>
      <c r="G129" s="49">
        <v>3</v>
      </c>
      <c r="H129" s="53">
        <v>11</v>
      </c>
      <c r="I129" s="26" t="s">
        <v>62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63</v>
      </c>
      <c r="B130" s="48">
        <f t="shared" si="8"/>
        <v>1</v>
      </c>
      <c r="C130" s="49">
        <v>0</v>
      </c>
      <c r="D130" s="49">
        <v>1</v>
      </c>
      <c r="E130" s="26" t="s">
        <v>64</v>
      </c>
      <c r="F130" s="48">
        <f t="shared" si="6"/>
        <v>9</v>
      </c>
      <c r="G130" s="49">
        <v>1</v>
      </c>
      <c r="H130" s="53">
        <v>8</v>
      </c>
      <c r="I130" s="26" t="s">
        <v>65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66</v>
      </c>
      <c r="B131" s="48">
        <f t="shared" si="8"/>
        <v>2</v>
      </c>
      <c r="C131" s="49">
        <v>0</v>
      </c>
      <c r="D131" s="49">
        <v>2</v>
      </c>
      <c r="E131" s="26" t="s">
        <v>67</v>
      </c>
      <c r="F131" s="48">
        <f t="shared" si="6"/>
        <v>5</v>
      </c>
      <c r="G131" s="49">
        <v>0</v>
      </c>
      <c r="H131" s="53">
        <v>5</v>
      </c>
      <c r="I131" s="26" t="s">
        <v>135</v>
      </c>
      <c r="J131" s="48">
        <f t="shared" si="7"/>
        <v>1</v>
      </c>
      <c r="K131" s="49">
        <v>0</v>
      </c>
      <c r="L131" s="49">
        <v>1</v>
      </c>
    </row>
    <row r="132" spans="1:12" ht="18" customHeight="1" x14ac:dyDescent="0.15">
      <c r="A132" s="33" t="s">
        <v>69</v>
      </c>
      <c r="B132" s="48">
        <f t="shared" si="8"/>
        <v>2</v>
      </c>
      <c r="C132" s="49">
        <v>2</v>
      </c>
      <c r="D132" s="51">
        <v>0</v>
      </c>
      <c r="E132" s="26" t="s">
        <v>70</v>
      </c>
      <c r="F132" s="48">
        <f t="shared" si="6"/>
        <v>9</v>
      </c>
      <c r="G132" s="49">
        <v>0</v>
      </c>
      <c r="H132" s="53">
        <v>9</v>
      </c>
      <c r="I132" s="26" t="s">
        <v>71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72</v>
      </c>
      <c r="B133" s="48">
        <f t="shared" si="8"/>
        <v>1</v>
      </c>
      <c r="C133" s="49">
        <v>0</v>
      </c>
      <c r="D133" s="49">
        <v>1</v>
      </c>
      <c r="E133" s="26" t="s">
        <v>136</v>
      </c>
      <c r="F133" s="48">
        <f t="shared" si="6"/>
        <v>7</v>
      </c>
      <c r="G133" s="49">
        <v>1</v>
      </c>
      <c r="H133" s="53">
        <v>6</v>
      </c>
      <c r="I133" s="26" t="s">
        <v>74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75</v>
      </c>
      <c r="B134" s="48">
        <f t="shared" si="8"/>
        <v>0</v>
      </c>
      <c r="C134" s="49">
        <v>0</v>
      </c>
      <c r="D134" s="49">
        <v>0</v>
      </c>
      <c r="E134" s="26" t="s">
        <v>76</v>
      </c>
      <c r="F134" s="48">
        <f t="shared" si="6"/>
        <v>10</v>
      </c>
      <c r="G134" s="49">
        <v>2</v>
      </c>
      <c r="H134" s="53">
        <v>8</v>
      </c>
      <c r="I134" s="26" t="s">
        <v>77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78</v>
      </c>
      <c r="B135" s="48">
        <f t="shared" si="8"/>
        <v>2</v>
      </c>
      <c r="C135" s="49">
        <v>1</v>
      </c>
      <c r="D135" s="49">
        <v>1</v>
      </c>
      <c r="E135" s="26" t="s">
        <v>79</v>
      </c>
      <c r="F135" s="48">
        <f t="shared" si="6"/>
        <v>9</v>
      </c>
      <c r="G135" s="49">
        <v>1</v>
      </c>
      <c r="H135" s="53">
        <v>8</v>
      </c>
      <c r="I135" s="26" t="s">
        <v>80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81</v>
      </c>
      <c r="B136" s="48">
        <f t="shared" si="8"/>
        <v>2</v>
      </c>
      <c r="C136" s="49">
        <v>0</v>
      </c>
      <c r="D136" s="49">
        <v>2</v>
      </c>
      <c r="E136" s="26" t="s">
        <v>82</v>
      </c>
      <c r="F136" s="48">
        <f t="shared" si="6"/>
        <v>8</v>
      </c>
      <c r="G136" s="49">
        <v>1</v>
      </c>
      <c r="H136" s="53">
        <v>7</v>
      </c>
      <c r="I136" s="26" t="s">
        <v>83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84</v>
      </c>
      <c r="B137" s="48">
        <f t="shared" si="8"/>
        <v>1</v>
      </c>
      <c r="C137" s="49">
        <v>1</v>
      </c>
      <c r="D137" s="49">
        <v>0</v>
      </c>
      <c r="E137" s="26" t="s">
        <v>85</v>
      </c>
      <c r="F137" s="48">
        <f t="shared" si="6"/>
        <v>10</v>
      </c>
      <c r="G137" s="49">
        <v>1</v>
      </c>
      <c r="H137" s="53">
        <v>9</v>
      </c>
      <c r="I137" s="26" t="s">
        <v>86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87</v>
      </c>
      <c r="B138" s="48">
        <f t="shared" si="8"/>
        <v>2</v>
      </c>
      <c r="C138" s="49">
        <v>2</v>
      </c>
      <c r="D138" s="52">
        <v>0</v>
      </c>
      <c r="E138" s="26" t="s">
        <v>88</v>
      </c>
      <c r="F138" s="48">
        <f t="shared" si="6"/>
        <v>5</v>
      </c>
      <c r="G138" s="49">
        <v>0</v>
      </c>
      <c r="H138" s="53">
        <v>5</v>
      </c>
      <c r="I138" s="26" t="s">
        <v>89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90</v>
      </c>
      <c r="B139" s="48">
        <f t="shared" si="8"/>
        <v>3</v>
      </c>
      <c r="C139" s="49">
        <v>2</v>
      </c>
      <c r="D139" s="59">
        <v>1</v>
      </c>
      <c r="E139" s="26" t="s">
        <v>91</v>
      </c>
      <c r="F139" s="48">
        <f t="shared" si="6"/>
        <v>8</v>
      </c>
      <c r="G139" s="49">
        <v>2</v>
      </c>
      <c r="H139" s="53">
        <v>6</v>
      </c>
      <c r="I139" s="26" t="s">
        <v>132</v>
      </c>
      <c r="J139" s="48">
        <f t="shared" si="7"/>
        <v>0</v>
      </c>
      <c r="K139" s="49">
        <v>0</v>
      </c>
      <c r="L139" s="49">
        <v>0</v>
      </c>
    </row>
    <row r="140" spans="1:12" ht="18" customHeight="1" x14ac:dyDescent="0.15">
      <c r="A140" s="33" t="s">
        <v>92</v>
      </c>
      <c r="B140" s="48">
        <f t="shared" si="8"/>
        <v>1</v>
      </c>
      <c r="C140" s="49">
        <v>0</v>
      </c>
      <c r="D140" s="52">
        <v>1</v>
      </c>
      <c r="E140" s="26" t="s">
        <v>93</v>
      </c>
      <c r="F140" s="48">
        <f t="shared" si="6"/>
        <v>7</v>
      </c>
      <c r="G140" s="49">
        <v>2</v>
      </c>
      <c r="H140" s="53">
        <v>5</v>
      </c>
      <c r="I140" s="34"/>
      <c r="J140" s="55"/>
      <c r="K140" s="55"/>
      <c r="L140" s="55"/>
    </row>
    <row r="141" spans="1:12" ht="18" customHeight="1" x14ac:dyDescent="0.15">
      <c r="A141" s="35"/>
      <c r="B141" s="16"/>
      <c r="C141" s="16"/>
      <c r="D141" s="16"/>
      <c r="E141" s="35"/>
      <c r="F141" s="16"/>
      <c r="G141" s="16"/>
      <c r="H141" s="16"/>
      <c r="I141" s="35"/>
      <c r="J141" s="16"/>
      <c r="K141" s="16"/>
      <c r="L141" s="16"/>
    </row>
    <row r="142" spans="1:12" ht="18" customHeight="1" x14ac:dyDescent="0.15"/>
    <row r="143" spans="1:12" ht="18" customHeight="1" x14ac:dyDescent="0.15"/>
  </sheetData>
  <mergeCells count="7">
    <mergeCell ref="B96:C96"/>
    <mergeCell ref="J96:L96"/>
    <mergeCell ref="E1:H1"/>
    <mergeCell ref="B2:C2"/>
    <mergeCell ref="I2:L2"/>
    <mergeCell ref="B49:C49"/>
    <mergeCell ref="J49:L49"/>
  </mergeCells>
  <phoneticPr fontId="2"/>
  <dataValidations count="1">
    <dataValidation type="whole" allowBlank="1" showInputMessage="1" showErrorMessage="1" errorTitle="入力規制" error="入力された値が不正です。" sqref="K52:L92 K5:L45" xr:uid="{DE5D3B21-FF9F-467E-A5CC-A2F918916781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96D6B-9B52-4874-B6E5-62B5BE97B10B}">
  <sheetPr>
    <pageSetUpPr fitToPage="1"/>
  </sheetPr>
  <dimension ref="A1:N143"/>
  <sheetViews>
    <sheetView showGridLines="0" zoomScaleNormal="100" workbookViewId="0"/>
  </sheetViews>
  <sheetFormatPr defaultRowHeight="13.5" x14ac:dyDescent="0.15"/>
  <cols>
    <col min="1" max="1" width="7.25" style="8" customWidth="1"/>
    <col min="2" max="2" width="8.375" customWidth="1"/>
    <col min="3" max="4" width="8" customWidth="1"/>
    <col min="5" max="5" width="7.25" style="8" customWidth="1"/>
    <col min="6" max="6" width="8.375" customWidth="1"/>
    <col min="7" max="8" width="8" customWidth="1"/>
    <col min="9" max="9" width="7.25" style="8" customWidth="1"/>
    <col min="10" max="10" width="8.375" customWidth="1"/>
    <col min="11" max="12" width="8" customWidth="1"/>
  </cols>
  <sheetData>
    <row r="1" spans="1:14" ht="14.25" customHeight="1" x14ac:dyDescent="0.15">
      <c r="E1" s="90" t="s">
        <v>171</v>
      </c>
      <c r="F1" s="91"/>
      <c r="G1" s="91"/>
      <c r="H1" s="91"/>
    </row>
    <row r="2" spans="1:14" ht="18" customHeight="1" x14ac:dyDescent="0.15">
      <c r="A2" s="6" t="s">
        <v>100</v>
      </c>
      <c r="B2" s="92">
        <v>23403</v>
      </c>
      <c r="C2" s="92"/>
      <c r="D2" s="1"/>
      <c r="E2" s="2"/>
      <c r="F2" s="1"/>
      <c r="G2" s="1"/>
      <c r="H2" s="1"/>
      <c r="I2" s="93" t="s">
        <v>168</v>
      </c>
      <c r="J2" s="93"/>
      <c r="K2" s="93"/>
      <c r="L2" s="93"/>
    </row>
    <row r="3" spans="1:14" ht="18" customHeight="1" x14ac:dyDescent="0.15">
      <c r="A3" s="14"/>
      <c r="B3" s="15"/>
      <c r="C3" s="13"/>
      <c r="D3" s="1"/>
      <c r="E3" s="2"/>
      <c r="F3" s="1"/>
      <c r="G3" s="1"/>
      <c r="H3" s="1"/>
      <c r="J3" s="17"/>
      <c r="K3" s="17"/>
      <c r="L3" s="18" t="s">
        <v>128</v>
      </c>
    </row>
    <row r="4" spans="1:14" s="8" customFormat="1" ht="18" customHeight="1" x14ac:dyDescent="0.15">
      <c r="A4" s="3" t="s">
        <v>94</v>
      </c>
      <c r="B4" s="3" t="s">
        <v>95</v>
      </c>
      <c r="C4" s="3" t="s">
        <v>96</v>
      </c>
      <c r="D4" s="4" t="s">
        <v>97</v>
      </c>
      <c r="E4" s="5" t="s">
        <v>98</v>
      </c>
      <c r="F4" s="6" t="s">
        <v>95</v>
      </c>
      <c r="G4" s="6" t="s">
        <v>96</v>
      </c>
      <c r="H4" s="7" t="s">
        <v>97</v>
      </c>
      <c r="I4" s="5" t="s">
        <v>98</v>
      </c>
      <c r="J4" s="6" t="s">
        <v>95</v>
      </c>
      <c r="K4" s="6" t="s">
        <v>96</v>
      </c>
      <c r="L4" s="6" t="s">
        <v>97</v>
      </c>
    </row>
    <row r="5" spans="1:14" ht="18" customHeight="1" x14ac:dyDescent="0.15">
      <c r="A5" s="6" t="s">
        <v>99</v>
      </c>
      <c r="B5" s="21">
        <f>SUM(B7:B27)</f>
        <v>44252</v>
      </c>
      <c r="C5" s="21">
        <f>SUM(C7:C27)</f>
        <v>21420</v>
      </c>
      <c r="D5" s="21">
        <f>SUM(D7:D27)</f>
        <v>22832</v>
      </c>
      <c r="E5" s="9" t="s">
        <v>101</v>
      </c>
      <c r="F5" s="10">
        <f t="shared" ref="F5:F46" si="0">G5+H5</f>
        <v>376</v>
      </c>
      <c r="G5" s="10">
        <v>192</v>
      </c>
      <c r="H5" s="10">
        <v>184</v>
      </c>
      <c r="I5" s="9" t="s">
        <v>102</v>
      </c>
      <c r="J5" s="10">
        <f>K5+L5</f>
        <v>516</v>
      </c>
      <c r="K5" s="60">
        <v>249</v>
      </c>
      <c r="L5" s="61">
        <v>267</v>
      </c>
    </row>
    <row r="6" spans="1:14" ht="18" customHeight="1" x14ac:dyDescent="0.15">
      <c r="A6" s="6"/>
      <c r="B6" s="10"/>
      <c r="C6" s="10"/>
      <c r="D6" s="11"/>
      <c r="E6" s="9" t="s">
        <v>103</v>
      </c>
      <c r="F6" s="10">
        <f t="shared" si="0"/>
        <v>324</v>
      </c>
      <c r="G6" s="10">
        <v>157</v>
      </c>
      <c r="H6" s="10">
        <v>167</v>
      </c>
      <c r="I6" s="9" t="s">
        <v>104</v>
      </c>
      <c r="J6" s="10">
        <f t="shared" ref="J6:J45" si="1">K6+L6</f>
        <v>527</v>
      </c>
      <c r="K6" s="62">
        <v>275</v>
      </c>
      <c r="L6" s="63">
        <v>252</v>
      </c>
    </row>
    <row r="7" spans="1:14" ht="18" customHeight="1" x14ac:dyDescent="0.15">
      <c r="A7" s="6" t="s">
        <v>105</v>
      </c>
      <c r="B7" s="11">
        <f>SUM(B29:B33)</f>
        <v>1020</v>
      </c>
      <c r="C7" s="11">
        <f>SUM(C29:C33)</f>
        <v>528</v>
      </c>
      <c r="D7" s="11">
        <f>SUM(D29:D33)</f>
        <v>492</v>
      </c>
      <c r="E7" s="9" t="s">
        <v>0</v>
      </c>
      <c r="F7" s="10">
        <f t="shared" si="0"/>
        <v>295</v>
      </c>
      <c r="G7" s="10">
        <v>156</v>
      </c>
      <c r="H7" s="10">
        <v>139</v>
      </c>
      <c r="I7" s="9" t="s">
        <v>1</v>
      </c>
      <c r="J7" s="10">
        <f t="shared" si="1"/>
        <v>550</v>
      </c>
      <c r="K7" s="62">
        <v>265</v>
      </c>
      <c r="L7" s="63">
        <v>285</v>
      </c>
      <c r="N7" s="16"/>
    </row>
    <row r="8" spans="1:14" ht="18" customHeight="1" x14ac:dyDescent="0.15">
      <c r="A8" s="6" t="s">
        <v>106</v>
      </c>
      <c r="B8" s="10">
        <f>SUM(B34:B38)</f>
        <v>1276</v>
      </c>
      <c r="C8" s="10">
        <f>SUM(C34:C38)</f>
        <v>684</v>
      </c>
      <c r="D8" s="10">
        <f>SUM(D34:D38)</f>
        <v>592</v>
      </c>
      <c r="E8" s="9" t="s">
        <v>2</v>
      </c>
      <c r="F8" s="10">
        <f t="shared" si="0"/>
        <v>340</v>
      </c>
      <c r="G8" s="10">
        <v>191</v>
      </c>
      <c r="H8" s="10">
        <v>149</v>
      </c>
      <c r="I8" s="9" t="s">
        <v>3</v>
      </c>
      <c r="J8" s="10">
        <f t="shared" si="1"/>
        <v>574</v>
      </c>
      <c r="K8" s="62">
        <v>279</v>
      </c>
      <c r="L8" s="63">
        <v>295</v>
      </c>
    </row>
    <row r="9" spans="1:14" ht="18" customHeight="1" x14ac:dyDescent="0.15">
      <c r="A9" s="6" t="s">
        <v>107</v>
      </c>
      <c r="B9" s="11">
        <f>SUM(B39:B43)</f>
        <v>1615</v>
      </c>
      <c r="C9" s="11">
        <f>SUM(C39:C43)</f>
        <v>841</v>
      </c>
      <c r="D9" s="11">
        <f>SUM(D39:D43)</f>
        <v>774</v>
      </c>
      <c r="E9" s="9" t="s">
        <v>4</v>
      </c>
      <c r="F9" s="10">
        <f t="shared" si="0"/>
        <v>325</v>
      </c>
      <c r="G9" s="10">
        <v>161</v>
      </c>
      <c r="H9" s="10">
        <v>164</v>
      </c>
      <c r="I9" s="9" t="s">
        <v>5</v>
      </c>
      <c r="J9" s="10">
        <f t="shared" si="1"/>
        <v>574</v>
      </c>
      <c r="K9" s="62">
        <v>302</v>
      </c>
      <c r="L9" s="63">
        <v>272</v>
      </c>
    </row>
    <row r="10" spans="1:14" ht="18" customHeight="1" x14ac:dyDescent="0.15">
      <c r="A10" s="6" t="s">
        <v>108</v>
      </c>
      <c r="B10" s="10">
        <f>SUM(B44:B46,F5:F6)</f>
        <v>1835</v>
      </c>
      <c r="C10" s="10">
        <f>SUM(C44:C46,G5:G6)</f>
        <v>979</v>
      </c>
      <c r="D10" s="10">
        <f>SUM(D44:D46,H5:H6)</f>
        <v>856</v>
      </c>
      <c r="E10" s="9" t="s">
        <v>6</v>
      </c>
      <c r="F10" s="10">
        <f t="shared" si="0"/>
        <v>295</v>
      </c>
      <c r="G10" s="10">
        <v>157</v>
      </c>
      <c r="H10" s="10">
        <v>138</v>
      </c>
      <c r="I10" s="9" t="s">
        <v>7</v>
      </c>
      <c r="J10" s="10">
        <f t="shared" si="1"/>
        <v>618</v>
      </c>
      <c r="K10" s="62">
        <v>314</v>
      </c>
      <c r="L10" s="63">
        <v>304</v>
      </c>
    </row>
    <row r="11" spans="1:14" ht="18" customHeight="1" x14ac:dyDescent="0.15">
      <c r="A11" s="6" t="s">
        <v>109</v>
      </c>
      <c r="B11" s="11">
        <f>SUM(F7:F11)</f>
        <v>1564</v>
      </c>
      <c r="C11" s="11">
        <f>SUM(G7:G11)</f>
        <v>838</v>
      </c>
      <c r="D11" s="11">
        <f>SUM(H7:H11)</f>
        <v>726</v>
      </c>
      <c r="E11" s="9" t="s">
        <v>8</v>
      </c>
      <c r="F11" s="10">
        <f t="shared" si="0"/>
        <v>309</v>
      </c>
      <c r="G11" s="10">
        <v>173</v>
      </c>
      <c r="H11" s="10">
        <v>136</v>
      </c>
      <c r="I11" s="9" t="s">
        <v>9</v>
      </c>
      <c r="J11" s="10">
        <f t="shared" si="1"/>
        <v>571</v>
      </c>
      <c r="K11" s="62">
        <v>294</v>
      </c>
      <c r="L11" s="63">
        <v>277</v>
      </c>
    </row>
    <row r="12" spans="1:14" ht="18" customHeight="1" x14ac:dyDescent="0.15">
      <c r="A12" s="6" t="s">
        <v>110</v>
      </c>
      <c r="B12" s="10">
        <f>SUM(F12:F16)</f>
        <v>1645</v>
      </c>
      <c r="C12" s="10">
        <f>SUM(G12:G16)</f>
        <v>937</v>
      </c>
      <c r="D12" s="10">
        <f>SUM(H12:H16)</f>
        <v>708</v>
      </c>
      <c r="E12" s="9" t="s">
        <v>10</v>
      </c>
      <c r="F12" s="10">
        <f t="shared" si="0"/>
        <v>327</v>
      </c>
      <c r="G12" s="10">
        <v>190</v>
      </c>
      <c r="H12" s="10">
        <v>137</v>
      </c>
      <c r="I12" s="9" t="s">
        <v>11</v>
      </c>
      <c r="J12" s="10">
        <f t="shared" si="1"/>
        <v>616</v>
      </c>
      <c r="K12" s="62">
        <v>291</v>
      </c>
      <c r="L12" s="63">
        <v>325</v>
      </c>
    </row>
    <row r="13" spans="1:14" ht="18" customHeight="1" x14ac:dyDescent="0.15">
      <c r="A13" s="6" t="s">
        <v>111</v>
      </c>
      <c r="B13" s="11">
        <f>SUM(F17:F21)</f>
        <v>1615</v>
      </c>
      <c r="C13" s="11">
        <f>SUM(G17:G21)</f>
        <v>872</v>
      </c>
      <c r="D13" s="11">
        <f>SUM(H17:H21)</f>
        <v>743</v>
      </c>
      <c r="E13" s="9" t="s">
        <v>12</v>
      </c>
      <c r="F13" s="10">
        <f t="shared" si="0"/>
        <v>316</v>
      </c>
      <c r="G13" s="10">
        <v>178</v>
      </c>
      <c r="H13" s="10">
        <v>138</v>
      </c>
      <c r="I13" s="9" t="s">
        <v>13</v>
      </c>
      <c r="J13" s="10">
        <f t="shared" si="1"/>
        <v>656</v>
      </c>
      <c r="K13" s="62">
        <v>308</v>
      </c>
      <c r="L13" s="63">
        <v>348</v>
      </c>
    </row>
    <row r="14" spans="1:14" ht="18" customHeight="1" x14ac:dyDescent="0.15">
      <c r="A14" s="6" t="s">
        <v>112</v>
      </c>
      <c r="B14" s="10">
        <f>SUM(F22:F26)</f>
        <v>1875</v>
      </c>
      <c r="C14" s="10">
        <f>SUM(G22:G26)</f>
        <v>933</v>
      </c>
      <c r="D14" s="10">
        <f>SUM(H22:H26)</f>
        <v>942</v>
      </c>
      <c r="E14" s="9" t="s">
        <v>14</v>
      </c>
      <c r="F14" s="10">
        <f t="shared" si="0"/>
        <v>331</v>
      </c>
      <c r="G14" s="10">
        <v>200</v>
      </c>
      <c r="H14" s="10">
        <v>131</v>
      </c>
      <c r="I14" s="9" t="s">
        <v>15</v>
      </c>
      <c r="J14" s="10">
        <f t="shared" si="1"/>
        <v>670</v>
      </c>
      <c r="K14" s="62">
        <v>315</v>
      </c>
      <c r="L14" s="63">
        <v>355</v>
      </c>
    </row>
    <row r="15" spans="1:14" ht="18" customHeight="1" x14ac:dyDescent="0.15">
      <c r="A15" s="6" t="s">
        <v>113</v>
      </c>
      <c r="B15" s="11">
        <f>SUM(F27:F31)</f>
        <v>2274</v>
      </c>
      <c r="C15" s="11">
        <f>SUM(G27:G31)</f>
        <v>1138</v>
      </c>
      <c r="D15" s="11">
        <f>SUM(H27:H31)</f>
        <v>1136</v>
      </c>
      <c r="E15" s="9" t="s">
        <v>16</v>
      </c>
      <c r="F15" s="10">
        <f t="shared" si="0"/>
        <v>358</v>
      </c>
      <c r="G15" s="10">
        <v>192</v>
      </c>
      <c r="H15" s="10">
        <v>166</v>
      </c>
      <c r="I15" s="9" t="s">
        <v>17</v>
      </c>
      <c r="J15" s="10">
        <f t="shared" si="1"/>
        <v>760</v>
      </c>
      <c r="K15" s="62">
        <v>356</v>
      </c>
      <c r="L15" s="63">
        <v>404</v>
      </c>
    </row>
    <row r="16" spans="1:14" ht="18" customHeight="1" x14ac:dyDescent="0.15">
      <c r="A16" s="6" t="s">
        <v>114</v>
      </c>
      <c r="B16" s="10">
        <f>SUM(F32:F36)</f>
        <v>2986</v>
      </c>
      <c r="C16" s="10">
        <f>SUM(G32:G36)</f>
        <v>1485</v>
      </c>
      <c r="D16" s="10">
        <f>SUM(H32:H36)</f>
        <v>1501</v>
      </c>
      <c r="E16" s="9" t="s">
        <v>18</v>
      </c>
      <c r="F16" s="10">
        <f t="shared" si="0"/>
        <v>313</v>
      </c>
      <c r="G16" s="10">
        <v>177</v>
      </c>
      <c r="H16" s="10">
        <v>136</v>
      </c>
      <c r="I16" s="9" t="s">
        <v>19</v>
      </c>
      <c r="J16" s="10">
        <f t="shared" si="1"/>
        <v>823</v>
      </c>
      <c r="K16" s="62">
        <v>409</v>
      </c>
      <c r="L16" s="63">
        <v>414</v>
      </c>
    </row>
    <row r="17" spans="1:12" ht="18" customHeight="1" x14ac:dyDescent="0.15">
      <c r="A17" s="6" t="s">
        <v>115</v>
      </c>
      <c r="B17" s="11">
        <f>SUM(F37:F41)</f>
        <v>3135</v>
      </c>
      <c r="C17" s="11">
        <f>SUM(G37:G41)</f>
        <v>1616</v>
      </c>
      <c r="D17" s="11">
        <f>SUM(H37:H41)</f>
        <v>1519</v>
      </c>
      <c r="E17" s="9" t="s">
        <v>20</v>
      </c>
      <c r="F17" s="10">
        <f t="shared" si="0"/>
        <v>322</v>
      </c>
      <c r="G17" s="10">
        <v>174</v>
      </c>
      <c r="H17" s="10">
        <v>148</v>
      </c>
      <c r="I17" s="9" t="s">
        <v>21</v>
      </c>
      <c r="J17" s="10">
        <f t="shared" si="1"/>
        <v>805</v>
      </c>
      <c r="K17" s="62">
        <v>369</v>
      </c>
      <c r="L17" s="63">
        <v>436</v>
      </c>
    </row>
    <row r="18" spans="1:12" ht="18" customHeight="1" x14ac:dyDescent="0.15">
      <c r="A18" s="6" t="s">
        <v>116</v>
      </c>
      <c r="B18" s="10">
        <f>SUM(F42:F46)</f>
        <v>2816</v>
      </c>
      <c r="C18" s="10">
        <f>SUM(G42:G46)</f>
        <v>1401</v>
      </c>
      <c r="D18" s="10">
        <f>SUM(H42:H46)</f>
        <v>1415</v>
      </c>
      <c r="E18" s="9" t="s">
        <v>22</v>
      </c>
      <c r="F18" s="10">
        <f t="shared" si="0"/>
        <v>312</v>
      </c>
      <c r="G18" s="10">
        <v>172</v>
      </c>
      <c r="H18" s="10">
        <v>140</v>
      </c>
      <c r="I18" s="9" t="s">
        <v>23</v>
      </c>
      <c r="J18" s="10">
        <f t="shared" si="1"/>
        <v>863</v>
      </c>
      <c r="K18" s="62">
        <v>404</v>
      </c>
      <c r="L18" s="63">
        <v>459</v>
      </c>
    </row>
    <row r="19" spans="1:12" ht="18" customHeight="1" x14ac:dyDescent="0.15">
      <c r="A19" s="6" t="s">
        <v>117</v>
      </c>
      <c r="B19" s="11">
        <f>SUM(J5:J9)</f>
        <v>2741</v>
      </c>
      <c r="C19" s="11">
        <f>SUM(K5:K9)</f>
        <v>1370</v>
      </c>
      <c r="D19" s="11">
        <f>SUM(L5:L9)</f>
        <v>1371</v>
      </c>
      <c r="E19" s="9" t="s">
        <v>24</v>
      </c>
      <c r="F19" s="10">
        <f t="shared" si="0"/>
        <v>358</v>
      </c>
      <c r="G19" s="10">
        <v>184</v>
      </c>
      <c r="H19" s="10">
        <v>174</v>
      </c>
      <c r="I19" s="9" t="s">
        <v>25</v>
      </c>
      <c r="J19" s="10">
        <f t="shared" si="1"/>
        <v>1048</v>
      </c>
      <c r="K19" s="62">
        <v>529</v>
      </c>
      <c r="L19" s="63">
        <v>519</v>
      </c>
    </row>
    <row r="20" spans="1:12" ht="18" customHeight="1" x14ac:dyDescent="0.15">
      <c r="A20" s="6" t="s">
        <v>118</v>
      </c>
      <c r="B20" s="10">
        <f>SUM(J10:J14)</f>
        <v>3131</v>
      </c>
      <c r="C20" s="10">
        <f>SUM(K10:K14)</f>
        <v>1522</v>
      </c>
      <c r="D20" s="10">
        <f>SUM(L10:L14)</f>
        <v>1609</v>
      </c>
      <c r="E20" s="9" t="s">
        <v>26</v>
      </c>
      <c r="F20" s="10">
        <f t="shared" si="0"/>
        <v>305</v>
      </c>
      <c r="G20" s="10">
        <v>174</v>
      </c>
      <c r="H20" s="10">
        <v>131</v>
      </c>
      <c r="I20" s="9" t="s">
        <v>27</v>
      </c>
      <c r="J20" s="10">
        <f t="shared" si="1"/>
        <v>1042</v>
      </c>
      <c r="K20" s="62">
        <v>512</v>
      </c>
      <c r="L20" s="63">
        <v>530</v>
      </c>
    </row>
    <row r="21" spans="1:12" ht="18" customHeight="1" x14ac:dyDescent="0.15">
      <c r="A21" s="6" t="s">
        <v>119</v>
      </c>
      <c r="B21" s="11">
        <f>SUM(J15:J19)</f>
        <v>4299</v>
      </c>
      <c r="C21" s="11">
        <f>SUM(K15:K19)</f>
        <v>2067</v>
      </c>
      <c r="D21" s="11">
        <f>SUM(L15:L19)</f>
        <v>2232</v>
      </c>
      <c r="E21" s="9" t="s">
        <v>28</v>
      </c>
      <c r="F21" s="10">
        <f t="shared" si="0"/>
        <v>318</v>
      </c>
      <c r="G21" s="10">
        <v>168</v>
      </c>
      <c r="H21" s="10">
        <v>150</v>
      </c>
      <c r="I21" s="9" t="s">
        <v>29</v>
      </c>
      <c r="J21" s="10">
        <f t="shared" si="1"/>
        <v>989</v>
      </c>
      <c r="K21" s="62">
        <v>469</v>
      </c>
      <c r="L21" s="63">
        <v>520</v>
      </c>
    </row>
    <row r="22" spans="1:12" ht="18" customHeight="1" x14ac:dyDescent="0.15">
      <c r="A22" s="6" t="s">
        <v>120</v>
      </c>
      <c r="B22" s="10">
        <f>SUM(J20:J24)</f>
        <v>4013</v>
      </c>
      <c r="C22" s="10">
        <f>SUM(K20:K24)</f>
        <v>1879</v>
      </c>
      <c r="D22" s="10">
        <f>SUM(L20:L24)</f>
        <v>2134</v>
      </c>
      <c r="E22" s="9" t="s">
        <v>30</v>
      </c>
      <c r="F22" s="10">
        <f t="shared" si="0"/>
        <v>347</v>
      </c>
      <c r="G22" s="10">
        <v>170</v>
      </c>
      <c r="H22" s="10">
        <v>177</v>
      </c>
      <c r="I22" s="9" t="s">
        <v>31</v>
      </c>
      <c r="J22" s="10">
        <f t="shared" si="1"/>
        <v>665</v>
      </c>
      <c r="K22" s="62">
        <v>321</v>
      </c>
      <c r="L22" s="63">
        <v>344</v>
      </c>
    </row>
    <row r="23" spans="1:12" ht="18" customHeight="1" x14ac:dyDescent="0.15">
      <c r="A23" s="6" t="s">
        <v>121</v>
      </c>
      <c r="B23" s="11">
        <f>SUM(J25:J29)</f>
        <v>2867</v>
      </c>
      <c r="C23" s="11">
        <f>SUM(K25:K29)</f>
        <v>1221</v>
      </c>
      <c r="D23" s="11">
        <f>SUM(L25:L29)</f>
        <v>1646</v>
      </c>
      <c r="E23" s="9" t="s">
        <v>32</v>
      </c>
      <c r="F23" s="10">
        <f t="shared" si="0"/>
        <v>357</v>
      </c>
      <c r="G23" s="10">
        <v>204</v>
      </c>
      <c r="H23" s="10">
        <v>153</v>
      </c>
      <c r="I23" s="9" t="s">
        <v>33</v>
      </c>
      <c r="J23" s="10">
        <f t="shared" si="1"/>
        <v>600</v>
      </c>
      <c r="K23" s="62">
        <v>282</v>
      </c>
      <c r="L23" s="63">
        <v>318</v>
      </c>
    </row>
    <row r="24" spans="1:12" ht="18" customHeight="1" x14ac:dyDescent="0.15">
      <c r="A24" s="6" t="s">
        <v>122</v>
      </c>
      <c r="B24" s="10">
        <f>SUM(J30:J34)</f>
        <v>1979</v>
      </c>
      <c r="C24" s="10">
        <f>SUM(K30:K34)</f>
        <v>725</v>
      </c>
      <c r="D24" s="10">
        <f>SUM(L30:L34)</f>
        <v>1254</v>
      </c>
      <c r="E24" s="9" t="s">
        <v>34</v>
      </c>
      <c r="F24" s="10">
        <f t="shared" si="0"/>
        <v>368</v>
      </c>
      <c r="G24" s="10">
        <v>173</v>
      </c>
      <c r="H24" s="10">
        <v>195</v>
      </c>
      <c r="I24" s="9" t="s">
        <v>35</v>
      </c>
      <c r="J24" s="10">
        <f t="shared" si="1"/>
        <v>717</v>
      </c>
      <c r="K24" s="62">
        <v>295</v>
      </c>
      <c r="L24" s="63">
        <v>422</v>
      </c>
    </row>
    <row r="25" spans="1:12" ht="18" customHeight="1" x14ac:dyDescent="0.15">
      <c r="A25" s="6" t="s">
        <v>123</v>
      </c>
      <c r="B25" s="11">
        <f>SUM(J35:J39)</f>
        <v>1121</v>
      </c>
      <c r="C25" s="11">
        <f>SUM(K35:K39)</f>
        <v>296</v>
      </c>
      <c r="D25" s="11">
        <f>SUM(L35:L39)</f>
        <v>825</v>
      </c>
      <c r="E25" s="9" t="s">
        <v>36</v>
      </c>
      <c r="F25" s="10">
        <f t="shared" si="0"/>
        <v>377</v>
      </c>
      <c r="G25" s="10">
        <v>182</v>
      </c>
      <c r="H25" s="10">
        <v>195</v>
      </c>
      <c r="I25" s="9" t="s">
        <v>37</v>
      </c>
      <c r="J25" s="10">
        <f t="shared" si="1"/>
        <v>683</v>
      </c>
      <c r="K25" s="62">
        <v>302</v>
      </c>
      <c r="L25" s="63">
        <v>381</v>
      </c>
    </row>
    <row r="26" spans="1:12" ht="18" customHeight="1" x14ac:dyDescent="0.15">
      <c r="A26" s="6" t="s">
        <v>124</v>
      </c>
      <c r="B26" s="10">
        <f>SUM(J40:J44)</f>
        <v>383</v>
      </c>
      <c r="C26" s="10">
        <f>SUM(K40:K44)</f>
        <v>79</v>
      </c>
      <c r="D26" s="10">
        <f>SUM(L40:L44)</f>
        <v>304</v>
      </c>
      <c r="E26" s="9" t="s">
        <v>38</v>
      </c>
      <c r="F26" s="10">
        <f t="shared" si="0"/>
        <v>426</v>
      </c>
      <c r="G26" s="10">
        <v>204</v>
      </c>
      <c r="H26" s="10">
        <v>222</v>
      </c>
      <c r="I26" s="9" t="s">
        <v>39</v>
      </c>
      <c r="J26" s="10">
        <f t="shared" si="1"/>
        <v>616</v>
      </c>
      <c r="K26" s="62">
        <v>257</v>
      </c>
      <c r="L26" s="63">
        <v>359</v>
      </c>
    </row>
    <row r="27" spans="1:12" ht="18" customHeight="1" x14ac:dyDescent="0.15">
      <c r="A27" s="6" t="s">
        <v>125</v>
      </c>
      <c r="B27" s="11">
        <f>J45</f>
        <v>62</v>
      </c>
      <c r="C27" s="11">
        <f>K45</f>
        <v>9</v>
      </c>
      <c r="D27" s="11">
        <f>L45</f>
        <v>53</v>
      </c>
      <c r="E27" s="9" t="s">
        <v>40</v>
      </c>
      <c r="F27" s="10">
        <f t="shared" si="0"/>
        <v>395</v>
      </c>
      <c r="G27" s="10">
        <v>210</v>
      </c>
      <c r="H27" s="10">
        <v>185</v>
      </c>
      <c r="I27" s="9" t="s">
        <v>41</v>
      </c>
      <c r="J27" s="10">
        <f t="shared" si="1"/>
        <v>618</v>
      </c>
      <c r="K27" s="62">
        <v>265</v>
      </c>
      <c r="L27" s="63">
        <v>353</v>
      </c>
    </row>
    <row r="28" spans="1:12" ht="18" customHeight="1" x14ac:dyDescent="0.15">
      <c r="A28" s="6"/>
      <c r="B28" s="10"/>
      <c r="C28" s="10"/>
      <c r="D28" s="11"/>
      <c r="E28" s="9" t="s">
        <v>42</v>
      </c>
      <c r="F28" s="10">
        <f t="shared" si="0"/>
        <v>439</v>
      </c>
      <c r="G28" s="10">
        <v>218</v>
      </c>
      <c r="H28" s="10">
        <v>221</v>
      </c>
      <c r="I28" s="9" t="s">
        <v>43</v>
      </c>
      <c r="J28" s="10">
        <f t="shared" si="1"/>
        <v>505</v>
      </c>
      <c r="K28" s="62">
        <v>222</v>
      </c>
      <c r="L28" s="63">
        <v>283</v>
      </c>
    </row>
    <row r="29" spans="1:12" ht="18" customHeight="1" x14ac:dyDescent="0.15">
      <c r="A29" s="12" t="s">
        <v>126</v>
      </c>
      <c r="B29" s="10">
        <f t="shared" ref="B29:B46" si="2">C29+D29</f>
        <v>203</v>
      </c>
      <c r="C29" s="10">
        <v>102</v>
      </c>
      <c r="D29" s="10">
        <v>101</v>
      </c>
      <c r="E29" s="9" t="s">
        <v>44</v>
      </c>
      <c r="F29" s="10">
        <f t="shared" si="0"/>
        <v>439</v>
      </c>
      <c r="G29" s="10">
        <v>213</v>
      </c>
      <c r="H29" s="10">
        <v>226</v>
      </c>
      <c r="I29" s="9" t="s">
        <v>45</v>
      </c>
      <c r="J29" s="10">
        <f t="shared" si="1"/>
        <v>445</v>
      </c>
      <c r="K29" s="62">
        <v>175</v>
      </c>
      <c r="L29" s="63">
        <v>270</v>
      </c>
    </row>
    <row r="30" spans="1:12" ht="18" customHeight="1" x14ac:dyDescent="0.15">
      <c r="A30" s="12" t="s">
        <v>127</v>
      </c>
      <c r="B30" s="10">
        <f t="shared" si="2"/>
        <v>191</v>
      </c>
      <c r="C30" s="10">
        <v>92</v>
      </c>
      <c r="D30" s="10">
        <v>99</v>
      </c>
      <c r="E30" s="9" t="s">
        <v>46</v>
      </c>
      <c r="F30" s="10">
        <f t="shared" si="0"/>
        <v>455</v>
      </c>
      <c r="G30" s="10">
        <v>232</v>
      </c>
      <c r="H30" s="10">
        <v>223</v>
      </c>
      <c r="I30" s="9" t="s">
        <v>47</v>
      </c>
      <c r="J30" s="10">
        <f t="shared" si="1"/>
        <v>417</v>
      </c>
      <c r="K30" s="62">
        <v>165</v>
      </c>
      <c r="L30" s="63">
        <v>252</v>
      </c>
    </row>
    <row r="31" spans="1:12" ht="18" customHeight="1" x14ac:dyDescent="0.15">
      <c r="A31" s="12" t="s">
        <v>48</v>
      </c>
      <c r="B31" s="10">
        <f t="shared" si="2"/>
        <v>207</v>
      </c>
      <c r="C31" s="10">
        <v>104</v>
      </c>
      <c r="D31" s="10">
        <v>103</v>
      </c>
      <c r="E31" s="9" t="s">
        <v>49</v>
      </c>
      <c r="F31" s="10">
        <f t="shared" si="0"/>
        <v>546</v>
      </c>
      <c r="G31" s="10">
        <v>265</v>
      </c>
      <c r="H31" s="10">
        <v>281</v>
      </c>
      <c r="I31" s="9" t="s">
        <v>50</v>
      </c>
      <c r="J31" s="10">
        <f t="shared" si="1"/>
        <v>428</v>
      </c>
      <c r="K31" s="62">
        <v>153</v>
      </c>
      <c r="L31" s="63">
        <v>275</v>
      </c>
    </row>
    <row r="32" spans="1:12" ht="18" customHeight="1" x14ac:dyDescent="0.15">
      <c r="A32" s="12" t="s">
        <v>51</v>
      </c>
      <c r="B32" s="10">
        <f t="shared" si="2"/>
        <v>235</v>
      </c>
      <c r="C32" s="10">
        <v>125</v>
      </c>
      <c r="D32" s="10">
        <v>110</v>
      </c>
      <c r="E32" s="9" t="s">
        <v>52</v>
      </c>
      <c r="F32" s="10">
        <f t="shared" si="0"/>
        <v>568</v>
      </c>
      <c r="G32" s="10">
        <v>280</v>
      </c>
      <c r="H32" s="10">
        <v>288</v>
      </c>
      <c r="I32" s="9" t="s">
        <v>53</v>
      </c>
      <c r="J32" s="10">
        <f t="shared" si="1"/>
        <v>441</v>
      </c>
      <c r="K32" s="62">
        <v>164</v>
      </c>
      <c r="L32" s="63">
        <v>277</v>
      </c>
    </row>
    <row r="33" spans="1:12" ht="18" customHeight="1" x14ac:dyDescent="0.15">
      <c r="A33" s="12" t="s">
        <v>54</v>
      </c>
      <c r="B33" s="10">
        <f t="shared" si="2"/>
        <v>184</v>
      </c>
      <c r="C33" s="10">
        <v>105</v>
      </c>
      <c r="D33" s="10">
        <v>79</v>
      </c>
      <c r="E33" s="9" t="s">
        <v>55</v>
      </c>
      <c r="F33" s="10">
        <f t="shared" si="0"/>
        <v>552</v>
      </c>
      <c r="G33" s="10">
        <v>289</v>
      </c>
      <c r="H33" s="10">
        <v>263</v>
      </c>
      <c r="I33" s="9" t="s">
        <v>56</v>
      </c>
      <c r="J33" s="10">
        <f t="shared" si="1"/>
        <v>368</v>
      </c>
      <c r="K33" s="62">
        <v>124</v>
      </c>
      <c r="L33" s="63">
        <v>244</v>
      </c>
    </row>
    <row r="34" spans="1:12" ht="18" customHeight="1" x14ac:dyDescent="0.15">
      <c r="A34" s="12" t="s">
        <v>57</v>
      </c>
      <c r="B34" s="10">
        <f t="shared" si="2"/>
        <v>231</v>
      </c>
      <c r="C34" s="10">
        <v>119</v>
      </c>
      <c r="D34" s="10">
        <v>112</v>
      </c>
      <c r="E34" s="9" t="s">
        <v>58</v>
      </c>
      <c r="F34" s="10">
        <f t="shared" si="0"/>
        <v>624</v>
      </c>
      <c r="G34" s="10">
        <v>313</v>
      </c>
      <c r="H34" s="10">
        <v>311</v>
      </c>
      <c r="I34" s="9" t="s">
        <v>59</v>
      </c>
      <c r="J34" s="10">
        <f t="shared" si="1"/>
        <v>325</v>
      </c>
      <c r="K34" s="62">
        <v>119</v>
      </c>
      <c r="L34" s="63">
        <v>206</v>
      </c>
    </row>
    <row r="35" spans="1:12" ht="18" customHeight="1" x14ac:dyDescent="0.15">
      <c r="A35" s="12" t="s">
        <v>60</v>
      </c>
      <c r="B35" s="10">
        <f t="shared" si="2"/>
        <v>221</v>
      </c>
      <c r="C35" s="10">
        <v>129</v>
      </c>
      <c r="D35" s="10">
        <v>92</v>
      </c>
      <c r="E35" s="9" t="s">
        <v>61</v>
      </c>
      <c r="F35" s="10">
        <f t="shared" si="0"/>
        <v>618</v>
      </c>
      <c r="G35" s="10">
        <v>306</v>
      </c>
      <c r="H35" s="10">
        <v>312</v>
      </c>
      <c r="I35" s="9" t="s">
        <v>62</v>
      </c>
      <c r="J35" s="10">
        <f t="shared" si="1"/>
        <v>299</v>
      </c>
      <c r="K35" s="62">
        <v>85</v>
      </c>
      <c r="L35" s="63">
        <v>214</v>
      </c>
    </row>
    <row r="36" spans="1:12" ht="18" customHeight="1" x14ac:dyDescent="0.15">
      <c r="A36" s="12" t="s">
        <v>63</v>
      </c>
      <c r="B36" s="10">
        <f t="shared" si="2"/>
        <v>258</v>
      </c>
      <c r="C36" s="10">
        <v>148</v>
      </c>
      <c r="D36" s="10">
        <v>110</v>
      </c>
      <c r="E36" s="9" t="s">
        <v>64</v>
      </c>
      <c r="F36" s="10">
        <f t="shared" si="0"/>
        <v>624</v>
      </c>
      <c r="G36" s="10">
        <v>297</v>
      </c>
      <c r="H36" s="10">
        <v>327</v>
      </c>
      <c r="I36" s="9" t="s">
        <v>65</v>
      </c>
      <c r="J36" s="10">
        <f t="shared" si="1"/>
        <v>270</v>
      </c>
      <c r="K36" s="62">
        <v>79</v>
      </c>
      <c r="L36" s="63">
        <v>191</v>
      </c>
    </row>
    <row r="37" spans="1:12" ht="18" customHeight="1" x14ac:dyDescent="0.15">
      <c r="A37" s="12" t="s">
        <v>66</v>
      </c>
      <c r="B37" s="10">
        <f t="shared" si="2"/>
        <v>275</v>
      </c>
      <c r="C37" s="10">
        <v>135</v>
      </c>
      <c r="D37" s="10">
        <v>140</v>
      </c>
      <c r="E37" s="9" t="s">
        <v>67</v>
      </c>
      <c r="F37" s="10">
        <f t="shared" si="0"/>
        <v>649</v>
      </c>
      <c r="G37" s="10">
        <v>341</v>
      </c>
      <c r="H37" s="10">
        <v>308</v>
      </c>
      <c r="I37" s="9" t="s">
        <v>68</v>
      </c>
      <c r="J37" s="10">
        <f t="shared" si="1"/>
        <v>200</v>
      </c>
      <c r="K37" s="62">
        <v>58</v>
      </c>
      <c r="L37" s="63">
        <v>142</v>
      </c>
    </row>
    <row r="38" spans="1:12" ht="18" customHeight="1" x14ac:dyDescent="0.15">
      <c r="A38" s="12" t="s">
        <v>69</v>
      </c>
      <c r="B38" s="10">
        <f t="shared" si="2"/>
        <v>291</v>
      </c>
      <c r="C38" s="10">
        <v>153</v>
      </c>
      <c r="D38" s="10">
        <v>138</v>
      </c>
      <c r="E38" s="9" t="s">
        <v>70</v>
      </c>
      <c r="F38" s="10">
        <f t="shared" si="0"/>
        <v>638</v>
      </c>
      <c r="G38" s="10">
        <v>305</v>
      </c>
      <c r="H38" s="10">
        <v>333</v>
      </c>
      <c r="I38" s="9" t="s">
        <v>71</v>
      </c>
      <c r="J38" s="10">
        <f t="shared" si="1"/>
        <v>203</v>
      </c>
      <c r="K38" s="62">
        <v>42</v>
      </c>
      <c r="L38" s="63">
        <v>161</v>
      </c>
    </row>
    <row r="39" spans="1:12" ht="18" customHeight="1" x14ac:dyDescent="0.15">
      <c r="A39" s="12" t="s">
        <v>72</v>
      </c>
      <c r="B39" s="10">
        <f t="shared" si="2"/>
        <v>281</v>
      </c>
      <c r="C39" s="10">
        <v>145</v>
      </c>
      <c r="D39" s="10">
        <v>136</v>
      </c>
      <c r="E39" s="9" t="s">
        <v>73</v>
      </c>
      <c r="F39" s="10">
        <f t="shared" si="0"/>
        <v>645</v>
      </c>
      <c r="G39" s="10">
        <v>345</v>
      </c>
      <c r="H39" s="10">
        <v>300</v>
      </c>
      <c r="I39" s="9" t="s">
        <v>74</v>
      </c>
      <c r="J39" s="10">
        <f t="shared" si="1"/>
        <v>149</v>
      </c>
      <c r="K39" s="62">
        <v>32</v>
      </c>
      <c r="L39" s="63">
        <v>117</v>
      </c>
    </row>
    <row r="40" spans="1:12" ht="18" customHeight="1" x14ac:dyDescent="0.15">
      <c r="A40" s="12" t="s">
        <v>75</v>
      </c>
      <c r="B40" s="10">
        <f t="shared" si="2"/>
        <v>316</v>
      </c>
      <c r="C40" s="10">
        <v>155</v>
      </c>
      <c r="D40" s="10">
        <v>161</v>
      </c>
      <c r="E40" s="9" t="s">
        <v>76</v>
      </c>
      <c r="F40" s="10">
        <f t="shared" si="0"/>
        <v>599</v>
      </c>
      <c r="G40" s="10">
        <v>322</v>
      </c>
      <c r="H40" s="10">
        <v>277</v>
      </c>
      <c r="I40" s="9" t="s">
        <v>77</v>
      </c>
      <c r="J40" s="10">
        <f t="shared" si="1"/>
        <v>105</v>
      </c>
      <c r="K40" s="62">
        <v>29</v>
      </c>
      <c r="L40" s="63">
        <v>76</v>
      </c>
    </row>
    <row r="41" spans="1:12" ht="18" customHeight="1" x14ac:dyDescent="0.15">
      <c r="A41" s="12" t="s">
        <v>78</v>
      </c>
      <c r="B41" s="10">
        <f t="shared" si="2"/>
        <v>349</v>
      </c>
      <c r="C41" s="10">
        <v>175</v>
      </c>
      <c r="D41" s="10">
        <v>174</v>
      </c>
      <c r="E41" s="9" t="s">
        <v>79</v>
      </c>
      <c r="F41" s="10">
        <f t="shared" si="0"/>
        <v>604</v>
      </c>
      <c r="G41" s="10">
        <v>303</v>
      </c>
      <c r="H41" s="10">
        <v>301</v>
      </c>
      <c r="I41" s="9" t="s">
        <v>80</v>
      </c>
      <c r="J41" s="10">
        <f t="shared" si="1"/>
        <v>101</v>
      </c>
      <c r="K41" s="62">
        <v>20</v>
      </c>
      <c r="L41" s="63">
        <v>81</v>
      </c>
    </row>
    <row r="42" spans="1:12" ht="18" customHeight="1" x14ac:dyDescent="0.15">
      <c r="A42" s="12" t="s">
        <v>81</v>
      </c>
      <c r="B42" s="10">
        <f t="shared" si="2"/>
        <v>325</v>
      </c>
      <c r="C42" s="10">
        <v>182</v>
      </c>
      <c r="D42" s="10">
        <v>143</v>
      </c>
      <c r="E42" s="9" t="s">
        <v>82</v>
      </c>
      <c r="F42" s="10">
        <f t="shared" si="0"/>
        <v>631</v>
      </c>
      <c r="G42" s="10">
        <v>324</v>
      </c>
      <c r="H42" s="10">
        <v>307</v>
      </c>
      <c r="I42" s="9" t="s">
        <v>83</v>
      </c>
      <c r="J42" s="10">
        <f t="shared" si="1"/>
        <v>72</v>
      </c>
      <c r="K42" s="62">
        <v>15</v>
      </c>
      <c r="L42" s="63">
        <v>57</v>
      </c>
    </row>
    <row r="43" spans="1:12" ht="18" customHeight="1" x14ac:dyDescent="0.15">
      <c r="A43" s="12" t="s">
        <v>84</v>
      </c>
      <c r="B43" s="10">
        <f t="shared" si="2"/>
        <v>344</v>
      </c>
      <c r="C43" s="10">
        <v>184</v>
      </c>
      <c r="D43" s="10">
        <v>160</v>
      </c>
      <c r="E43" s="9" t="s">
        <v>85</v>
      </c>
      <c r="F43" s="10">
        <f t="shared" si="0"/>
        <v>622</v>
      </c>
      <c r="G43" s="10">
        <v>305</v>
      </c>
      <c r="H43" s="10">
        <v>317</v>
      </c>
      <c r="I43" s="9" t="s">
        <v>86</v>
      </c>
      <c r="J43" s="10">
        <f t="shared" si="1"/>
        <v>60</v>
      </c>
      <c r="K43" s="62">
        <v>7</v>
      </c>
      <c r="L43" s="63">
        <v>53</v>
      </c>
    </row>
    <row r="44" spans="1:12" ht="18" customHeight="1" x14ac:dyDescent="0.15">
      <c r="A44" s="12" t="s">
        <v>87</v>
      </c>
      <c r="B44" s="10">
        <f t="shared" si="2"/>
        <v>360</v>
      </c>
      <c r="C44" s="10">
        <v>183</v>
      </c>
      <c r="D44" s="10">
        <v>177</v>
      </c>
      <c r="E44" s="9" t="s">
        <v>88</v>
      </c>
      <c r="F44" s="10">
        <f t="shared" si="0"/>
        <v>393</v>
      </c>
      <c r="G44" s="10">
        <v>194</v>
      </c>
      <c r="H44" s="10">
        <v>199</v>
      </c>
      <c r="I44" s="9" t="s">
        <v>89</v>
      </c>
      <c r="J44" s="10">
        <f t="shared" si="1"/>
        <v>45</v>
      </c>
      <c r="K44" s="62">
        <v>8</v>
      </c>
      <c r="L44" s="63">
        <v>37</v>
      </c>
    </row>
    <row r="45" spans="1:12" ht="18" customHeight="1" x14ac:dyDescent="0.15">
      <c r="A45" s="12" t="s">
        <v>90</v>
      </c>
      <c r="B45" s="10">
        <f t="shared" si="2"/>
        <v>394</v>
      </c>
      <c r="C45" s="10">
        <v>224</v>
      </c>
      <c r="D45" s="10">
        <v>170</v>
      </c>
      <c r="E45" s="9" t="s">
        <v>91</v>
      </c>
      <c r="F45" s="10">
        <f t="shared" si="0"/>
        <v>607</v>
      </c>
      <c r="G45" s="10">
        <v>294</v>
      </c>
      <c r="H45" s="10">
        <v>313</v>
      </c>
      <c r="I45" s="9" t="s">
        <v>125</v>
      </c>
      <c r="J45" s="10">
        <f t="shared" si="1"/>
        <v>62</v>
      </c>
      <c r="K45" s="62">
        <v>9</v>
      </c>
      <c r="L45" s="63">
        <v>53</v>
      </c>
    </row>
    <row r="46" spans="1:12" ht="18" customHeight="1" x14ac:dyDescent="0.15">
      <c r="A46" s="12" t="s">
        <v>92</v>
      </c>
      <c r="B46" s="10">
        <f t="shared" si="2"/>
        <v>381</v>
      </c>
      <c r="C46" s="10">
        <v>223</v>
      </c>
      <c r="D46" s="10">
        <v>158</v>
      </c>
      <c r="E46" s="9" t="s">
        <v>93</v>
      </c>
      <c r="F46" s="10">
        <f t="shared" si="0"/>
        <v>563</v>
      </c>
      <c r="G46" s="10">
        <v>284</v>
      </c>
      <c r="H46" s="10">
        <v>279</v>
      </c>
      <c r="I46" s="5"/>
      <c r="J46" s="22"/>
      <c r="K46" s="22"/>
      <c r="L46" s="22"/>
    </row>
    <row r="47" spans="1:12" ht="18" customHeight="1" x14ac:dyDescent="0.15"/>
    <row r="48" spans="1:12" ht="18" customHeight="1" x14ac:dyDescent="0.15"/>
    <row r="49" spans="1:12" ht="18" customHeight="1" x14ac:dyDescent="0.15">
      <c r="A49" s="20"/>
      <c r="B49" s="94"/>
      <c r="C49" s="94"/>
      <c r="D49" s="1"/>
      <c r="E49" s="2"/>
      <c r="F49" s="1"/>
      <c r="G49" s="1"/>
      <c r="H49" s="1"/>
      <c r="I49" s="2"/>
      <c r="J49" s="95" t="str">
        <f>I2</f>
        <v>令和5年12月1日現在</v>
      </c>
      <c r="K49" s="96"/>
      <c r="L49" s="96"/>
    </row>
    <row r="50" spans="1:12" ht="18" customHeight="1" x14ac:dyDescent="0.15">
      <c r="A50" s="19"/>
      <c r="B50" s="15"/>
      <c r="C50" s="13"/>
      <c r="D50" s="1"/>
      <c r="E50" s="2"/>
      <c r="F50" s="1"/>
      <c r="G50" s="1"/>
      <c r="H50" s="1"/>
      <c r="J50" s="17"/>
      <c r="K50" s="17"/>
      <c r="L50" s="18" t="s">
        <v>129</v>
      </c>
    </row>
    <row r="51" spans="1:12" ht="18" customHeight="1" x14ac:dyDescent="0.15">
      <c r="A51" s="3" t="s">
        <v>94</v>
      </c>
      <c r="B51" s="3" t="s">
        <v>95</v>
      </c>
      <c r="C51" s="3" t="s">
        <v>96</v>
      </c>
      <c r="D51" s="7" t="s">
        <v>97</v>
      </c>
      <c r="E51" s="5" t="s">
        <v>98</v>
      </c>
      <c r="F51" s="6" t="s">
        <v>95</v>
      </c>
      <c r="G51" s="6" t="s">
        <v>96</v>
      </c>
      <c r="H51" s="7" t="s">
        <v>97</v>
      </c>
      <c r="I51" s="5" t="s">
        <v>98</v>
      </c>
      <c r="J51" s="6" t="s">
        <v>95</v>
      </c>
      <c r="K51" s="6" t="s">
        <v>96</v>
      </c>
      <c r="L51" s="6" t="s">
        <v>97</v>
      </c>
    </row>
    <row r="52" spans="1:12" ht="18" customHeight="1" x14ac:dyDescent="0.15">
      <c r="A52" s="23" t="s">
        <v>99</v>
      </c>
      <c r="B52" s="24">
        <f>SUM(B54:B74)</f>
        <v>43677</v>
      </c>
      <c r="C52" s="25">
        <f>SUM(C54:C74)</f>
        <v>21224</v>
      </c>
      <c r="D52" s="24">
        <f>SUM(D54:D74)</f>
        <v>22453</v>
      </c>
      <c r="E52" s="26" t="s">
        <v>131</v>
      </c>
      <c r="F52" s="48">
        <f t="shared" ref="F52:F93" si="3">+G52+H52</f>
        <v>374</v>
      </c>
      <c r="G52" s="49">
        <v>191</v>
      </c>
      <c r="H52" s="53">
        <v>183</v>
      </c>
      <c r="I52" s="26" t="s">
        <v>137</v>
      </c>
      <c r="J52" s="48">
        <f t="shared" ref="J52:J92" si="4">+K52+L52</f>
        <v>512</v>
      </c>
      <c r="K52" s="60">
        <v>246</v>
      </c>
      <c r="L52" s="61">
        <v>266</v>
      </c>
    </row>
    <row r="53" spans="1:12" ht="18" customHeight="1" x14ac:dyDescent="0.15">
      <c r="A53" s="23"/>
      <c r="B53" s="27"/>
      <c r="C53" s="27"/>
      <c r="D53" s="28"/>
      <c r="E53" s="26" t="s">
        <v>138</v>
      </c>
      <c r="F53" s="48">
        <f t="shared" si="3"/>
        <v>317</v>
      </c>
      <c r="G53" s="49">
        <v>154</v>
      </c>
      <c r="H53" s="53">
        <v>163</v>
      </c>
      <c r="I53" s="26" t="s">
        <v>139</v>
      </c>
      <c r="J53" s="48">
        <f t="shared" si="4"/>
        <v>521</v>
      </c>
      <c r="K53" s="62">
        <v>275</v>
      </c>
      <c r="L53" s="63">
        <v>246</v>
      </c>
    </row>
    <row r="54" spans="1:12" ht="18" customHeight="1" x14ac:dyDescent="0.15">
      <c r="A54" s="23" t="s">
        <v>140</v>
      </c>
      <c r="B54" s="28">
        <f>SUM(B76:B80)</f>
        <v>1015</v>
      </c>
      <c r="C54" s="29">
        <f>SUM(C76:C80)</f>
        <v>526</v>
      </c>
      <c r="D54" s="30">
        <f>SUM(D76:D80)</f>
        <v>489</v>
      </c>
      <c r="E54" s="26" t="s">
        <v>0</v>
      </c>
      <c r="F54" s="48">
        <f t="shared" si="3"/>
        <v>289</v>
      </c>
      <c r="G54" s="49">
        <v>152</v>
      </c>
      <c r="H54" s="53">
        <v>137</v>
      </c>
      <c r="I54" s="26" t="s">
        <v>1</v>
      </c>
      <c r="J54" s="48">
        <f t="shared" si="4"/>
        <v>545</v>
      </c>
      <c r="K54" s="62">
        <v>265</v>
      </c>
      <c r="L54" s="63">
        <v>280</v>
      </c>
    </row>
    <row r="55" spans="1:12" ht="18" customHeight="1" x14ac:dyDescent="0.15">
      <c r="A55" s="23" t="s">
        <v>141</v>
      </c>
      <c r="B55" s="27">
        <f>SUM(B81:B85)</f>
        <v>1269</v>
      </c>
      <c r="C55" s="29">
        <f>SUM(C81:C85)</f>
        <v>681</v>
      </c>
      <c r="D55" s="30">
        <f>SUM(D81:D85)</f>
        <v>588</v>
      </c>
      <c r="E55" s="26" t="s">
        <v>2</v>
      </c>
      <c r="F55" s="48">
        <f t="shared" si="3"/>
        <v>324</v>
      </c>
      <c r="G55" s="49">
        <v>187</v>
      </c>
      <c r="H55" s="54">
        <v>137</v>
      </c>
      <c r="I55" s="26" t="s">
        <v>3</v>
      </c>
      <c r="J55" s="48">
        <f t="shared" si="4"/>
        <v>564</v>
      </c>
      <c r="K55" s="62">
        <v>278</v>
      </c>
      <c r="L55" s="63">
        <v>286</v>
      </c>
    </row>
    <row r="56" spans="1:12" ht="18" customHeight="1" x14ac:dyDescent="0.15">
      <c r="A56" s="23" t="s">
        <v>142</v>
      </c>
      <c r="B56" s="27">
        <f>SUM(B86:B90)</f>
        <v>1609</v>
      </c>
      <c r="C56" s="29">
        <f>SUM(C86:C90)</f>
        <v>839</v>
      </c>
      <c r="D56" s="30">
        <f>SUM(D86:D90)</f>
        <v>770</v>
      </c>
      <c r="E56" s="26" t="s">
        <v>4</v>
      </c>
      <c r="F56" s="48">
        <f t="shared" si="3"/>
        <v>311</v>
      </c>
      <c r="G56" s="49">
        <v>157</v>
      </c>
      <c r="H56" s="53">
        <v>154</v>
      </c>
      <c r="I56" s="26" t="s">
        <v>5</v>
      </c>
      <c r="J56" s="48">
        <f t="shared" si="4"/>
        <v>572</v>
      </c>
      <c r="K56" s="62">
        <v>301</v>
      </c>
      <c r="L56" s="63">
        <v>271</v>
      </c>
    </row>
    <row r="57" spans="1:12" ht="18" customHeight="1" x14ac:dyDescent="0.15">
      <c r="A57" s="23" t="s">
        <v>143</v>
      </c>
      <c r="B57" s="27">
        <f>+B91+B92+B93+F52+F53</f>
        <v>1821</v>
      </c>
      <c r="C57" s="30">
        <f>+C91+C92+C93+G52+G53</f>
        <v>971</v>
      </c>
      <c r="D57" s="30">
        <f>+D91+D92+D93+H52+H53</f>
        <v>850</v>
      </c>
      <c r="E57" s="26" t="s">
        <v>6</v>
      </c>
      <c r="F57" s="48">
        <f t="shared" si="3"/>
        <v>270</v>
      </c>
      <c r="G57" s="49">
        <v>146</v>
      </c>
      <c r="H57" s="53">
        <v>124</v>
      </c>
      <c r="I57" s="26" t="s">
        <v>7</v>
      </c>
      <c r="J57" s="48">
        <f t="shared" si="4"/>
        <v>615</v>
      </c>
      <c r="K57" s="62">
        <v>314</v>
      </c>
      <c r="L57" s="63">
        <v>301</v>
      </c>
    </row>
    <row r="58" spans="1:12" ht="18" customHeight="1" x14ac:dyDescent="0.15">
      <c r="A58" s="23" t="s">
        <v>144</v>
      </c>
      <c r="B58" s="27">
        <f>SUM(F54:F58)</f>
        <v>1482</v>
      </c>
      <c r="C58" s="31">
        <f>SUM(G54:G58)</f>
        <v>804</v>
      </c>
      <c r="D58" s="32">
        <f>SUM(H54:H58)</f>
        <v>678</v>
      </c>
      <c r="E58" s="26" t="s">
        <v>8</v>
      </c>
      <c r="F58" s="48">
        <f t="shared" si="3"/>
        <v>288</v>
      </c>
      <c r="G58" s="49">
        <v>162</v>
      </c>
      <c r="H58" s="53">
        <v>126</v>
      </c>
      <c r="I58" s="26" t="s">
        <v>9</v>
      </c>
      <c r="J58" s="48">
        <f t="shared" si="4"/>
        <v>568</v>
      </c>
      <c r="K58" s="62">
        <v>293</v>
      </c>
      <c r="L58" s="63">
        <v>275</v>
      </c>
    </row>
    <row r="59" spans="1:12" ht="18" customHeight="1" x14ac:dyDescent="0.15">
      <c r="A59" s="23" t="s">
        <v>145</v>
      </c>
      <c r="B59" s="27">
        <f>SUM(F59:F63)</f>
        <v>1529</v>
      </c>
      <c r="C59" s="29">
        <f>SUM(G59:G63)</f>
        <v>882</v>
      </c>
      <c r="D59" s="30">
        <f>SUM(H59:H63)</f>
        <v>647</v>
      </c>
      <c r="E59" s="26" t="s">
        <v>10</v>
      </c>
      <c r="F59" s="48">
        <f t="shared" si="3"/>
        <v>304</v>
      </c>
      <c r="G59" s="49">
        <v>181</v>
      </c>
      <c r="H59" s="53">
        <v>123</v>
      </c>
      <c r="I59" s="26" t="s">
        <v>11</v>
      </c>
      <c r="J59" s="48">
        <f t="shared" si="4"/>
        <v>611</v>
      </c>
      <c r="K59" s="62">
        <v>289</v>
      </c>
      <c r="L59" s="63">
        <v>322</v>
      </c>
    </row>
    <row r="60" spans="1:12" ht="18" customHeight="1" x14ac:dyDescent="0.15">
      <c r="A60" s="23" t="s">
        <v>146</v>
      </c>
      <c r="B60" s="27">
        <f>SUM(F64:F68)</f>
        <v>1549</v>
      </c>
      <c r="C60" s="29">
        <f>SUM(G64:G68)</f>
        <v>840</v>
      </c>
      <c r="D60" s="30">
        <f>SUM(H64:H68)</f>
        <v>709</v>
      </c>
      <c r="E60" s="26" t="s">
        <v>12</v>
      </c>
      <c r="F60" s="48">
        <f t="shared" si="3"/>
        <v>297</v>
      </c>
      <c r="G60" s="49">
        <v>167</v>
      </c>
      <c r="H60" s="53">
        <v>130</v>
      </c>
      <c r="I60" s="26" t="s">
        <v>13</v>
      </c>
      <c r="J60" s="48">
        <f t="shared" si="4"/>
        <v>654</v>
      </c>
      <c r="K60" s="62">
        <v>307</v>
      </c>
      <c r="L60" s="63">
        <v>347</v>
      </c>
    </row>
    <row r="61" spans="1:12" ht="18" customHeight="1" x14ac:dyDescent="0.15">
      <c r="A61" s="23" t="s">
        <v>147</v>
      </c>
      <c r="B61" s="27">
        <f>SUM(F69:F73)</f>
        <v>1844</v>
      </c>
      <c r="C61" s="29">
        <f>SUM(G69:G73)</f>
        <v>921</v>
      </c>
      <c r="D61" s="30">
        <f>SUM(H69:H73)</f>
        <v>923</v>
      </c>
      <c r="E61" s="26" t="s">
        <v>14</v>
      </c>
      <c r="F61" s="48">
        <f t="shared" si="3"/>
        <v>301</v>
      </c>
      <c r="G61" s="49">
        <v>186</v>
      </c>
      <c r="H61" s="53">
        <v>115</v>
      </c>
      <c r="I61" s="26" t="s">
        <v>15</v>
      </c>
      <c r="J61" s="48">
        <f t="shared" si="4"/>
        <v>665</v>
      </c>
      <c r="K61" s="62">
        <v>314</v>
      </c>
      <c r="L61" s="63">
        <v>351</v>
      </c>
    </row>
    <row r="62" spans="1:12" ht="18" customHeight="1" x14ac:dyDescent="0.15">
      <c r="A62" s="23" t="s">
        <v>148</v>
      </c>
      <c r="B62" s="27">
        <f>SUM(F74:F78)</f>
        <v>2230</v>
      </c>
      <c r="C62" s="29">
        <f>SUM(G74:G78)</f>
        <v>1130</v>
      </c>
      <c r="D62" s="30">
        <f>SUM(H74:H78)</f>
        <v>1100</v>
      </c>
      <c r="E62" s="26" t="s">
        <v>16</v>
      </c>
      <c r="F62" s="48">
        <f t="shared" si="3"/>
        <v>333</v>
      </c>
      <c r="G62" s="49">
        <v>180</v>
      </c>
      <c r="H62" s="53">
        <v>153</v>
      </c>
      <c r="I62" s="26" t="s">
        <v>17</v>
      </c>
      <c r="J62" s="48">
        <f t="shared" si="4"/>
        <v>759</v>
      </c>
      <c r="K62" s="62">
        <v>356</v>
      </c>
      <c r="L62" s="63">
        <v>403</v>
      </c>
    </row>
    <row r="63" spans="1:12" ht="18" customHeight="1" x14ac:dyDescent="0.15">
      <c r="A63" s="23" t="s">
        <v>149</v>
      </c>
      <c r="B63" s="27">
        <f>SUM(F79:F83)</f>
        <v>2937</v>
      </c>
      <c r="C63" s="29">
        <f>SUM(G79:G83)</f>
        <v>1476</v>
      </c>
      <c r="D63" s="30">
        <f>SUM(H79:H83)</f>
        <v>1461</v>
      </c>
      <c r="E63" s="26" t="s">
        <v>18</v>
      </c>
      <c r="F63" s="48">
        <f t="shared" si="3"/>
        <v>294</v>
      </c>
      <c r="G63" s="49">
        <v>168</v>
      </c>
      <c r="H63" s="53">
        <v>126</v>
      </c>
      <c r="I63" s="26" t="s">
        <v>19</v>
      </c>
      <c r="J63" s="48">
        <f t="shared" si="4"/>
        <v>815</v>
      </c>
      <c r="K63" s="62">
        <v>406</v>
      </c>
      <c r="L63" s="63">
        <v>409</v>
      </c>
    </row>
    <row r="64" spans="1:12" ht="18" customHeight="1" x14ac:dyDescent="0.15">
      <c r="A64" s="23" t="s">
        <v>150</v>
      </c>
      <c r="B64" s="27">
        <f>SUM(F84:F88)</f>
        <v>3095</v>
      </c>
      <c r="C64" s="29">
        <f>SUM(G84:G88)</f>
        <v>1612</v>
      </c>
      <c r="D64" s="30">
        <f>SUM(H84:H88)</f>
        <v>1483</v>
      </c>
      <c r="E64" s="26" t="s">
        <v>20</v>
      </c>
      <c r="F64" s="48">
        <f t="shared" si="3"/>
        <v>304</v>
      </c>
      <c r="G64" s="49">
        <v>165</v>
      </c>
      <c r="H64" s="53">
        <v>139</v>
      </c>
      <c r="I64" s="26" t="s">
        <v>21</v>
      </c>
      <c r="J64" s="48">
        <f t="shared" si="4"/>
        <v>804</v>
      </c>
      <c r="K64" s="62">
        <v>369</v>
      </c>
      <c r="L64" s="63">
        <v>435</v>
      </c>
    </row>
    <row r="65" spans="1:12" ht="18" customHeight="1" x14ac:dyDescent="0.15">
      <c r="A65" s="23" t="s">
        <v>151</v>
      </c>
      <c r="B65" s="27">
        <f>SUM(F89:F93)</f>
        <v>2779</v>
      </c>
      <c r="C65" s="29">
        <f>SUM(G89:G93)</f>
        <v>1395</v>
      </c>
      <c r="D65" s="30">
        <f>SUM(H89:H93)</f>
        <v>1384</v>
      </c>
      <c r="E65" s="26" t="s">
        <v>22</v>
      </c>
      <c r="F65" s="48">
        <f t="shared" si="3"/>
        <v>299</v>
      </c>
      <c r="G65" s="49">
        <v>167</v>
      </c>
      <c r="H65" s="53">
        <v>132</v>
      </c>
      <c r="I65" s="26" t="s">
        <v>23</v>
      </c>
      <c r="J65" s="48">
        <f t="shared" si="4"/>
        <v>858</v>
      </c>
      <c r="K65" s="62">
        <v>402</v>
      </c>
      <c r="L65" s="63">
        <v>456</v>
      </c>
    </row>
    <row r="66" spans="1:12" ht="18" customHeight="1" x14ac:dyDescent="0.15">
      <c r="A66" s="23" t="s">
        <v>152</v>
      </c>
      <c r="B66" s="27">
        <f>SUM(J52:J56)</f>
        <v>2714</v>
      </c>
      <c r="C66" s="29">
        <f>SUM(K52:K56)</f>
        <v>1365</v>
      </c>
      <c r="D66" s="30">
        <f>SUM(L52:L56)</f>
        <v>1349</v>
      </c>
      <c r="E66" s="26" t="s">
        <v>24</v>
      </c>
      <c r="F66" s="48">
        <f t="shared" si="3"/>
        <v>348</v>
      </c>
      <c r="G66" s="49">
        <v>180</v>
      </c>
      <c r="H66" s="53">
        <v>168</v>
      </c>
      <c r="I66" s="26" t="s">
        <v>25</v>
      </c>
      <c r="J66" s="48">
        <f t="shared" si="4"/>
        <v>1047</v>
      </c>
      <c r="K66" s="62">
        <v>529</v>
      </c>
      <c r="L66" s="63">
        <v>518</v>
      </c>
    </row>
    <row r="67" spans="1:12" ht="18" customHeight="1" x14ac:dyDescent="0.15">
      <c r="A67" s="23" t="s">
        <v>153</v>
      </c>
      <c r="B67" s="27">
        <f>SUM(J57:J61)</f>
        <v>3113</v>
      </c>
      <c r="C67" s="29">
        <f>SUM(K57:K61)</f>
        <v>1517</v>
      </c>
      <c r="D67" s="30">
        <f>SUM(L57:L61)</f>
        <v>1596</v>
      </c>
      <c r="E67" s="26" t="s">
        <v>26</v>
      </c>
      <c r="F67" s="48">
        <f t="shared" si="3"/>
        <v>293</v>
      </c>
      <c r="G67" s="49">
        <v>166</v>
      </c>
      <c r="H67" s="53">
        <v>127</v>
      </c>
      <c r="I67" s="26" t="s">
        <v>27</v>
      </c>
      <c r="J67" s="48">
        <f t="shared" si="4"/>
        <v>1040</v>
      </c>
      <c r="K67" s="62">
        <v>512</v>
      </c>
      <c r="L67" s="63">
        <v>528</v>
      </c>
    </row>
    <row r="68" spans="1:12" ht="18" customHeight="1" x14ac:dyDescent="0.15">
      <c r="A68" s="23" t="s">
        <v>154</v>
      </c>
      <c r="B68" s="27">
        <f>SUM(J62:J66)</f>
        <v>4283</v>
      </c>
      <c r="C68" s="29">
        <f>SUM(K62:K66)</f>
        <v>2062</v>
      </c>
      <c r="D68" s="30">
        <f>SUM(L62:L66)</f>
        <v>2221</v>
      </c>
      <c r="E68" s="26" t="s">
        <v>28</v>
      </c>
      <c r="F68" s="48">
        <f t="shared" si="3"/>
        <v>305</v>
      </c>
      <c r="G68" s="49">
        <v>162</v>
      </c>
      <c r="H68" s="53">
        <v>143</v>
      </c>
      <c r="I68" s="26" t="s">
        <v>29</v>
      </c>
      <c r="J68" s="48">
        <f t="shared" si="4"/>
        <v>986</v>
      </c>
      <c r="K68" s="62">
        <v>466</v>
      </c>
      <c r="L68" s="63">
        <v>520</v>
      </c>
    </row>
    <row r="69" spans="1:12" ht="18" customHeight="1" x14ac:dyDescent="0.15">
      <c r="A69" s="23" t="s">
        <v>155</v>
      </c>
      <c r="B69" s="27">
        <f>SUM(J67:J71)</f>
        <v>4005</v>
      </c>
      <c r="C69" s="29">
        <f>SUM(K67:K71)</f>
        <v>1875</v>
      </c>
      <c r="D69" s="30">
        <f>SUM(L67:L71)</f>
        <v>2130</v>
      </c>
      <c r="E69" s="26" t="s">
        <v>30</v>
      </c>
      <c r="F69" s="48">
        <f t="shared" si="3"/>
        <v>343</v>
      </c>
      <c r="G69" s="49">
        <v>169</v>
      </c>
      <c r="H69" s="53">
        <v>174</v>
      </c>
      <c r="I69" s="26" t="s">
        <v>31</v>
      </c>
      <c r="J69" s="48">
        <f t="shared" si="4"/>
        <v>664</v>
      </c>
      <c r="K69" s="62">
        <v>320</v>
      </c>
      <c r="L69" s="63">
        <v>344</v>
      </c>
    </row>
    <row r="70" spans="1:12" ht="18" customHeight="1" x14ac:dyDescent="0.15">
      <c r="A70" s="23" t="s">
        <v>156</v>
      </c>
      <c r="B70" s="27">
        <f>SUM(J72:J76)</f>
        <v>2861</v>
      </c>
      <c r="C70" s="29">
        <f>SUM(K72:K76)</f>
        <v>1219</v>
      </c>
      <c r="D70" s="30">
        <f>SUM(L72:L76)</f>
        <v>1642</v>
      </c>
      <c r="E70" s="26" t="s">
        <v>32</v>
      </c>
      <c r="F70" s="48">
        <f t="shared" si="3"/>
        <v>354</v>
      </c>
      <c r="G70" s="49">
        <v>203</v>
      </c>
      <c r="H70" s="53">
        <v>151</v>
      </c>
      <c r="I70" s="26" t="s">
        <v>33</v>
      </c>
      <c r="J70" s="48">
        <f t="shared" si="4"/>
        <v>599</v>
      </c>
      <c r="K70" s="62">
        <v>282</v>
      </c>
      <c r="L70" s="63">
        <v>317</v>
      </c>
    </row>
    <row r="71" spans="1:12" ht="18" customHeight="1" x14ac:dyDescent="0.15">
      <c r="A71" s="23" t="s">
        <v>157</v>
      </c>
      <c r="B71" s="27">
        <f>SUM(J77:J81)</f>
        <v>1977</v>
      </c>
      <c r="C71" s="29">
        <f>SUM(K77:K81)</f>
        <v>725</v>
      </c>
      <c r="D71" s="30">
        <f>SUM(L77:L81)</f>
        <v>1252</v>
      </c>
      <c r="E71" s="26" t="s">
        <v>34</v>
      </c>
      <c r="F71" s="48">
        <f t="shared" si="3"/>
        <v>361</v>
      </c>
      <c r="G71" s="49">
        <v>170</v>
      </c>
      <c r="H71" s="53">
        <v>191</v>
      </c>
      <c r="I71" s="26" t="s">
        <v>35</v>
      </c>
      <c r="J71" s="48">
        <f t="shared" si="4"/>
        <v>716</v>
      </c>
      <c r="K71" s="62">
        <v>295</v>
      </c>
      <c r="L71" s="63">
        <v>421</v>
      </c>
    </row>
    <row r="72" spans="1:12" ht="18" customHeight="1" x14ac:dyDescent="0.15">
      <c r="A72" s="23" t="s">
        <v>158</v>
      </c>
      <c r="B72" s="27">
        <f>SUM(J82:J86)</f>
        <v>1120</v>
      </c>
      <c r="C72" s="29">
        <f>SUM(K82:K86)</f>
        <v>296</v>
      </c>
      <c r="D72" s="30">
        <f>SUM(L82:L86)</f>
        <v>824</v>
      </c>
      <c r="E72" s="26" t="s">
        <v>36</v>
      </c>
      <c r="F72" s="48">
        <f t="shared" si="3"/>
        <v>366</v>
      </c>
      <c r="G72" s="49">
        <v>178</v>
      </c>
      <c r="H72" s="53">
        <v>188</v>
      </c>
      <c r="I72" s="26" t="s">
        <v>37</v>
      </c>
      <c r="J72" s="48">
        <f t="shared" si="4"/>
        <v>682</v>
      </c>
      <c r="K72" s="62">
        <v>302</v>
      </c>
      <c r="L72" s="63">
        <v>380</v>
      </c>
    </row>
    <row r="73" spans="1:12" ht="18" customHeight="1" x14ac:dyDescent="0.15">
      <c r="A73" s="23" t="s">
        <v>159</v>
      </c>
      <c r="B73" s="27">
        <f>SUM(J87:J91)</f>
        <v>383</v>
      </c>
      <c r="C73" s="29">
        <f>SUM(K87:K91)</f>
        <v>79</v>
      </c>
      <c r="D73" s="30">
        <f>SUM(L87:L91)</f>
        <v>304</v>
      </c>
      <c r="E73" s="26" t="s">
        <v>38</v>
      </c>
      <c r="F73" s="48">
        <f t="shared" si="3"/>
        <v>420</v>
      </c>
      <c r="G73" s="49">
        <v>201</v>
      </c>
      <c r="H73" s="53">
        <v>219</v>
      </c>
      <c r="I73" s="26" t="s">
        <v>39</v>
      </c>
      <c r="J73" s="48">
        <f t="shared" si="4"/>
        <v>614</v>
      </c>
      <c r="K73" s="62">
        <v>256</v>
      </c>
      <c r="L73" s="63">
        <v>358</v>
      </c>
    </row>
    <row r="74" spans="1:12" ht="18" customHeight="1" x14ac:dyDescent="0.15">
      <c r="A74" s="23" t="s">
        <v>132</v>
      </c>
      <c r="B74" s="27">
        <f>SUM(J92)</f>
        <v>62</v>
      </c>
      <c r="C74" s="29">
        <f>SUM(K92)</f>
        <v>9</v>
      </c>
      <c r="D74" s="30">
        <f>SUM(L92)</f>
        <v>53</v>
      </c>
      <c r="E74" s="26" t="s">
        <v>40</v>
      </c>
      <c r="F74" s="48">
        <f t="shared" si="3"/>
        <v>390</v>
      </c>
      <c r="G74" s="49">
        <v>208</v>
      </c>
      <c r="H74" s="53">
        <v>182</v>
      </c>
      <c r="I74" s="26" t="s">
        <v>41</v>
      </c>
      <c r="J74" s="48">
        <f t="shared" si="4"/>
        <v>615</v>
      </c>
      <c r="K74" s="62">
        <v>264</v>
      </c>
      <c r="L74" s="63">
        <v>351</v>
      </c>
    </row>
    <row r="75" spans="1:12" ht="18" customHeight="1" x14ac:dyDescent="0.15">
      <c r="A75" s="23"/>
      <c r="B75" s="27"/>
      <c r="C75" s="27"/>
      <c r="D75" s="28"/>
      <c r="E75" s="26" t="s">
        <v>42</v>
      </c>
      <c r="F75" s="48">
        <f t="shared" si="3"/>
        <v>430</v>
      </c>
      <c r="G75" s="49">
        <v>215</v>
      </c>
      <c r="H75" s="53">
        <v>215</v>
      </c>
      <c r="I75" s="26" t="s">
        <v>43</v>
      </c>
      <c r="J75" s="48">
        <f t="shared" si="4"/>
        <v>505</v>
      </c>
      <c r="K75" s="62">
        <v>222</v>
      </c>
      <c r="L75" s="63">
        <v>283</v>
      </c>
    </row>
    <row r="76" spans="1:12" ht="18" customHeight="1" x14ac:dyDescent="0.15">
      <c r="A76" s="33" t="s">
        <v>133</v>
      </c>
      <c r="B76" s="48">
        <f t="shared" ref="B76:B93" si="5">+C76+D76</f>
        <v>203</v>
      </c>
      <c r="C76" s="49">
        <v>102</v>
      </c>
      <c r="D76" s="49">
        <v>101</v>
      </c>
      <c r="E76" s="26" t="s">
        <v>44</v>
      </c>
      <c r="F76" s="48">
        <f t="shared" si="3"/>
        <v>431</v>
      </c>
      <c r="G76" s="49">
        <v>212</v>
      </c>
      <c r="H76" s="53">
        <v>219</v>
      </c>
      <c r="I76" s="26" t="s">
        <v>45</v>
      </c>
      <c r="J76" s="48">
        <f t="shared" si="4"/>
        <v>445</v>
      </c>
      <c r="K76" s="62">
        <v>175</v>
      </c>
      <c r="L76" s="63">
        <v>270</v>
      </c>
    </row>
    <row r="77" spans="1:12" ht="18" customHeight="1" x14ac:dyDescent="0.15">
      <c r="A77" s="33" t="s">
        <v>134</v>
      </c>
      <c r="B77" s="48">
        <f t="shared" si="5"/>
        <v>188</v>
      </c>
      <c r="C77" s="49">
        <v>90</v>
      </c>
      <c r="D77" s="50">
        <v>98</v>
      </c>
      <c r="E77" s="26" t="s">
        <v>46</v>
      </c>
      <c r="F77" s="48">
        <f t="shared" si="3"/>
        <v>447</v>
      </c>
      <c r="G77" s="49">
        <v>231</v>
      </c>
      <c r="H77" s="53">
        <v>216</v>
      </c>
      <c r="I77" s="26" t="s">
        <v>47</v>
      </c>
      <c r="J77" s="48">
        <f t="shared" si="4"/>
        <v>416</v>
      </c>
      <c r="K77" s="62">
        <v>165</v>
      </c>
      <c r="L77" s="63">
        <v>251</v>
      </c>
    </row>
    <row r="78" spans="1:12" ht="18" customHeight="1" x14ac:dyDescent="0.15">
      <c r="A78" s="33" t="s">
        <v>48</v>
      </c>
      <c r="B78" s="48">
        <f t="shared" si="5"/>
        <v>207</v>
      </c>
      <c r="C78" s="49">
        <v>104</v>
      </c>
      <c r="D78" s="49">
        <v>103</v>
      </c>
      <c r="E78" s="26" t="s">
        <v>49</v>
      </c>
      <c r="F78" s="48">
        <f t="shared" si="3"/>
        <v>532</v>
      </c>
      <c r="G78" s="49">
        <v>264</v>
      </c>
      <c r="H78" s="53">
        <v>268</v>
      </c>
      <c r="I78" s="26" t="s">
        <v>50</v>
      </c>
      <c r="J78" s="48">
        <f t="shared" si="4"/>
        <v>427</v>
      </c>
      <c r="K78" s="62">
        <v>153</v>
      </c>
      <c r="L78" s="63">
        <v>274</v>
      </c>
    </row>
    <row r="79" spans="1:12" ht="18" customHeight="1" x14ac:dyDescent="0.15">
      <c r="A79" s="33" t="s">
        <v>51</v>
      </c>
      <c r="B79" s="48">
        <f t="shared" si="5"/>
        <v>233</v>
      </c>
      <c r="C79" s="49">
        <v>125</v>
      </c>
      <c r="D79" s="49">
        <v>108</v>
      </c>
      <c r="E79" s="26" t="s">
        <v>52</v>
      </c>
      <c r="F79" s="48">
        <f t="shared" si="3"/>
        <v>561</v>
      </c>
      <c r="G79" s="49">
        <v>278</v>
      </c>
      <c r="H79" s="53">
        <v>283</v>
      </c>
      <c r="I79" s="26" t="s">
        <v>53</v>
      </c>
      <c r="J79" s="48">
        <f t="shared" si="4"/>
        <v>441</v>
      </c>
      <c r="K79" s="62">
        <v>164</v>
      </c>
      <c r="L79" s="63">
        <v>277</v>
      </c>
    </row>
    <row r="80" spans="1:12" ht="18" customHeight="1" x14ac:dyDescent="0.15">
      <c r="A80" s="33" t="s">
        <v>54</v>
      </c>
      <c r="B80" s="48">
        <f t="shared" si="5"/>
        <v>184</v>
      </c>
      <c r="C80" s="49">
        <v>105</v>
      </c>
      <c r="D80" s="49">
        <v>79</v>
      </c>
      <c r="E80" s="26" t="s">
        <v>55</v>
      </c>
      <c r="F80" s="48">
        <f t="shared" si="3"/>
        <v>542</v>
      </c>
      <c r="G80" s="49">
        <v>289</v>
      </c>
      <c r="H80" s="54">
        <v>253</v>
      </c>
      <c r="I80" s="26" t="s">
        <v>56</v>
      </c>
      <c r="J80" s="48">
        <f t="shared" si="4"/>
        <v>368</v>
      </c>
      <c r="K80" s="62">
        <v>124</v>
      </c>
      <c r="L80" s="63">
        <v>244</v>
      </c>
    </row>
    <row r="81" spans="1:12" ht="18" customHeight="1" x14ac:dyDescent="0.15">
      <c r="A81" s="33" t="s">
        <v>57</v>
      </c>
      <c r="B81" s="48">
        <f t="shared" si="5"/>
        <v>229</v>
      </c>
      <c r="C81" s="49">
        <v>118</v>
      </c>
      <c r="D81" s="49">
        <v>111</v>
      </c>
      <c r="E81" s="26" t="s">
        <v>58</v>
      </c>
      <c r="F81" s="48">
        <f t="shared" si="3"/>
        <v>616</v>
      </c>
      <c r="G81" s="49">
        <v>310</v>
      </c>
      <c r="H81" s="53">
        <v>306</v>
      </c>
      <c r="I81" s="26" t="s">
        <v>59</v>
      </c>
      <c r="J81" s="48">
        <f t="shared" si="4"/>
        <v>325</v>
      </c>
      <c r="K81" s="62">
        <v>119</v>
      </c>
      <c r="L81" s="63">
        <v>206</v>
      </c>
    </row>
    <row r="82" spans="1:12" ht="18" customHeight="1" x14ac:dyDescent="0.15">
      <c r="A82" s="33" t="s">
        <v>60</v>
      </c>
      <c r="B82" s="48">
        <f t="shared" si="5"/>
        <v>221</v>
      </c>
      <c r="C82" s="49">
        <v>129</v>
      </c>
      <c r="D82" s="49">
        <v>92</v>
      </c>
      <c r="E82" s="26" t="s">
        <v>61</v>
      </c>
      <c r="F82" s="48">
        <f t="shared" si="3"/>
        <v>604</v>
      </c>
      <c r="G82" s="49">
        <v>303</v>
      </c>
      <c r="H82" s="53">
        <v>301</v>
      </c>
      <c r="I82" s="26" t="s">
        <v>62</v>
      </c>
      <c r="J82" s="48">
        <f t="shared" si="4"/>
        <v>299</v>
      </c>
      <c r="K82" s="62">
        <v>85</v>
      </c>
      <c r="L82" s="63">
        <v>214</v>
      </c>
    </row>
    <row r="83" spans="1:12" ht="18" customHeight="1" x14ac:dyDescent="0.15">
      <c r="A83" s="33" t="s">
        <v>63</v>
      </c>
      <c r="B83" s="48">
        <f t="shared" si="5"/>
        <v>257</v>
      </c>
      <c r="C83" s="49">
        <v>148</v>
      </c>
      <c r="D83" s="49">
        <v>109</v>
      </c>
      <c r="E83" s="26" t="s">
        <v>64</v>
      </c>
      <c r="F83" s="48">
        <f t="shared" si="3"/>
        <v>614</v>
      </c>
      <c r="G83" s="49">
        <v>296</v>
      </c>
      <c r="H83" s="53">
        <v>318</v>
      </c>
      <c r="I83" s="26" t="s">
        <v>160</v>
      </c>
      <c r="J83" s="48">
        <f t="shared" si="4"/>
        <v>270</v>
      </c>
      <c r="K83" s="62">
        <v>79</v>
      </c>
      <c r="L83" s="63">
        <v>191</v>
      </c>
    </row>
    <row r="84" spans="1:12" ht="18" customHeight="1" x14ac:dyDescent="0.15">
      <c r="A84" s="33" t="s">
        <v>66</v>
      </c>
      <c r="B84" s="48">
        <f t="shared" si="5"/>
        <v>273</v>
      </c>
      <c r="C84" s="49">
        <v>135</v>
      </c>
      <c r="D84" s="49">
        <v>138</v>
      </c>
      <c r="E84" s="26" t="s">
        <v>67</v>
      </c>
      <c r="F84" s="48">
        <f t="shared" si="3"/>
        <v>644</v>
      </c>
      <c r="G84" s="49">
        <v>341</v>
      </c>
      <c r="H84" s="53">
        <v>303</v>
      </c>
      <c r="I84" s="26" t="s">
        <v>68</v>
      </c>
      <c r="J84" s="48">
        <f t="shared" si="4"/>
        <v>199</v>
      </c>
      <c r="K84" s="62">
        <v>58</v>
      </c>
      <c r="L84" s="63">
        <v>141</v>
      </c>
    </row>
    <row r="85" spans="1:12" ht="18" customHeight="1" x14ac:dyDescent="0.15">
      <c r="A85" s="33" t="s">
        <v>69</v>
      </c>
      <c r="B85" s="48">
        <f t="shared" si="5"/>
        <v>289</v>
      </c>
      <c r="C85" s="49">
        <v>151</v>
      </c>
      <c r="D85" s="51">
        <v>138</v>
      </c>
      <c r="E85" s="26" t="s">
        <v>70</v>
      </c>
      <c r="F85" s="48">
        <f t="shared" si="3"/>
        <v>629</v>
      </c>
      <c r="G85" s="49">
        <v>305</v>
      </c>
      <c r="H85" s="53">
        <v>324</v>
      </c>
      <c r="I85" s="26" t="s">
        <v>71</v>
      </c>
      <c r="J85" s="48">
        <f t="shared" si="4"/>
        <v>203</v>
      </c>
      <c r="K85" s="62">
        <v>42</v>
      </c>
      <c r="L85" s="63">
        <v>161</v>
      </c>
    </row>
    <row r="86" spans="1:12" ht="18" customHeight="1" x14ac:dyDescent="0.15">
      <c r="A86" s="33" t="s">
        <v>72</v>
      </c>
      <c r="B86" s="48">
        <f t="shared" si="5"/>
        <v>280</v>
      </c>
      <c r="C86" s="49">
        <v>145</v>
      </c>
      <c r="D86" s="49">
        <v>135</v>
      </c>
      <c r="E86" s="26" t="s">
        <v>73</v>
      </c>
      <c r="F86" s="48">
        <f t="shared" si="3"/>
        <v>638</v>
      </c>
      <c r="G86" s="49">
        <v>344</v>
      </c>
      <c r="H86" s="53">
        <v>294</v>
      </c>
      <c r="I86" s="26" t="s">
        <v>74</v>
      </c>
      <c r="J86" s="48">
        <f t="shared" si="4"/>
        <v>149</v>
      </c>
      <c r="K86" s="62">
        <v>32</v>
      </c>
      <c r="L86" s="63">
        <v>117</v>
      </c>
    </row>
    <row r="87" spans="1:12" ht="18" customHeight="1" x14ac:dyDescent="0.15">
      <c r="A87" s="33" t="s">
        <v>75</v>
      </c>
      <c r="B87" s="48">
        <f t="shared" si="5"/>
        <v>316</v>
      </c>
      <c r="C87" s="49">
        <v>155</v>
      </c>
      <c r="D87" s="49">
        <v>161</v>
      </c>
      <c r="E87" s="26" t="s">
        <v>76</v>
      </c>
      <c r="F87" s="48">
        <f t="shared" si="3"/>
        <v>589</v>
      </c>
      <c r="G87" s="49">
        <v>320</v>
      </c>
      <c r="H87" s="53">
        <v>269</v>
      </c>
      <c r="I87" s="26" t="s">
        <v>77</v>
      </c>
      <c r="J87" s="48">
        <f t="shared" si="4"/>
        <v>105</v>
      </c>
      <c r="K87" s="62">
        <v>29</v>
      </c>
      <c r="L87" s="63">
        <v>76</v>
      </c>
    </row>
    <row r="88" spans="1:12" ht="18" customHeight="1" x14ac:dyDescent="0.15">
      <c r="A88" s="33" t="s">
        <v>78</v>
      </c>
      <c r="B88" s="48">
        <f t="shared" si="5"/>
        <v>347</v>
      </c>
      <c r="C88" s="49">
        <v>174</v>
      </c>
      <c r="D88" s="49">
        <v>173</v>
      </c>
      <c r="E88" s="26" t="s">
        <v>79</v>
      </c>
      <c r="F88" s="48">
        <f t="shared" si="3"/>
        <v>595</v>
      </c>
      <c r="G88" s="49">
        <v>302</v>
      </c>
      <c r="H88" s="53">
        <v>293</v>
      </c>
      <c r="I88" s="26" t="s">
        <v>80</v>
      </c>
      <c r="J88" s="48">
        <f t="shared" si="4"/>
        <v>101</v>
      </c>
      <c r="K88" s="62">
        <v>20</v>
      </c>
      <c r="L88" s="63">
        <v>81</v>
      </c>
    </row>
    <row r="89" spans="1:12" ht="18" customHeight="1" x14ac:dyDescent="0.15">
      <c r="A89" s="33" t="s">
        <v>81</v>
      </c>
      <c r="B89" s="48">
        <f t="shared" si="5"/>
        <v>324</v>
      </c>
      <c r="C89" s="49">
        <v>182</v>
      </c>
      <c r="D89" s="49">
        <v>142</v>
      </c>
      <c r="E89" s="26" t="s">
        <v>82</v>
      </c>
      <c r="F89" s="48">
        <f t="shared" si="3"/>
        <v>624</v>
      </c>
      <c r="G89" s="49">
        <v>323</v>
      </c>
      <c r="H89" s="53">
        <v>301</v>
      </c>
      <c r="I89" s="26" t="s">
        <v>83</v>
      </c>
      <c r="J89" s="48">
        <f t="shared" si="4"/>
        <v>72</v>
      </c>
      <c r="K89" s="62">
        <v>15</v>
      </c>
      <c r="L89" s="63">
        <v>57</v>
      </c>
    </row>
    <row r="90" spans="1:12" ht="18" customHeight="1" x14ac:dyDescent="0.15">
      <c r="A90" s="33" t="s">
        <v>84</v>
      </c>
      <c r="B90" s="48">
        <f t="shared" si="5"/>
        <v>342</v>
      </c>
      <c r="C90" s="49">
        <v>183</v>
      </c>
      <c r="D90" s="49">
        <v>159</v>
      </c>
      <c r="E90" s="26" t="s">
        <v>85</v>
      </c>
      <c r="F90" s="48">
        <f t="shared" si="3"/>
        <v>613</v>
      </c>
      <c r="G90" s="49">
        <v>304</v>
      </c>
      <c r="H90" s="53">
        <v>309</v>
      </c>
      <c r="I90" s="26" t="s">
        <v>86</v>
      </c>
      <c r="J90" s="48">
        <f t="shared" si="4"/>
        <v>60</v>
      </c>
      <c r="K90" s="62">
        <v>7</v>
      </c>
      <c r="L90" s="63">
        <v>53</v>
      </c>
    </row>
    <row r="91" spans="1:12" ht="18" customHeight="1" x14ac:dyDescent="0.15">
      <c r="A91" s="33" t="s">
        <v>87</v>
      </c>
      <c r="B91" s="48">
        <f t="shared" si="5"/>
        <v>358</v>
      </c>
      <c r="C91" s="49">
        <v>181</v>
      </c>
      <c r="D91" s="52">
        <v>177</v>
      </c>
      <c r="E91" s="26" t="s">
        <v>88</v>
      </c>
      <c r="F91" s="48">
        <f t="shared" si="3"/>
        <v>387</v>
      </c>
      <c r="G91" s="49">
        <v>194</v>
      </c>
      <c r="H91" s="53">
        <v>193</v>
      </c>
      <c r="I91" s="26" t="s">
        <v>89</v>
      </c>
      <c r="J91" s="48">
        <f t="shared" si="4"/>
        <v>45</v>
      </c>
      <c r="K91" s="62">
        <v>8</v>
      </c>
      <c r="L91" s="63">
        <v>37</v>
      </c>
    </row>
    <row r="92" spans="1:12" ht="18" customHeight="1" x14ac:dyDescent="0.15">
      <c r="A92" s="33" t="s">
        <v>90</v>
      </c>
      <c r="B92" s="48">
        <f t="shared" si="5"/>
        <v>391</v>
      </c>
      <c r="C92" s="49">
        <v>222</v>
      </c>
      <c r="D92" s="52">
        <v>169</v>
      </c>
      <c r="E92" s="26" t="s">
        <v>91</v>
      </c>
      <c r="F92" s="48">
        <f t="shared" si="3"/>
        <v>600</v>
      </c>
      <c r="G92" s="49">
        <v>292</v>
      </c>
      <c r="H92" s="53">
        <v>308</v>
      </c>
      <c r="I92" s="26" t="s">
        <v>132</v>
      </c>
      <c r="J92" s="48">
        <f t="shared" si="4"/>
        <v>62</v>
      </c>
      <c r="K92" s="62">
        <v>9</v>
      </c>
      <c r="L92" s="63">
        <v>53</v>
      </c>
    </row>
    <row r="93" spans="1:12" ht="18" customHeight="1" x14ac:dyDescent="0.15">
      <c r="A93" s="33" t="s">
        <v>92</v>
      </c>
      <c r="B93" s="48">
        <f t="shared" si="5"/>
        <v>381</v>
      </c>
      <c r="C93" s="49">
        <v>223</v>
      </c>
      <c r="D93" s="52">
        <v>158</v>
      </c>
      <c r="E93" s="26" t="s">
        <v>93</v>
      </c>
      <c r="F93" s="48">
        <f t="shared" si="3"/>
        <v>555</v>
      </c>
      <c r="G93" s="49">
        <v>282</v>
      </c>
      <c r="H93" s="53">
        <v>273</v>
      </c>
      <c r="I93" s="34"/>
      <c r="J93" s="55"/>
      <c r="K93" s="55"/>
      <c r="L93" s="55"/>
    </row>
    <row r="94" spans="1:12" ht="18" customHeight="1" x14ac:dyDescent="0.15">
      <c r="A94" s="35"/>
      <c r="B94" s="16"/>
      <c r="C94" s="16"/>
      <c r="D94" s="16"/>
      <c r="E94" s="35"/>
      <c r="F94" s="16"/>
      <c r="G94" s="16"/>
      <c r="H94" s="16"/>
      <c r="I94" s="35"/>
      <c r="J94" s="16"/>
      <c r="K94" s="16"/>
      <c r="L94" s="16"/>
    </row>
    <row r="95" spans="1:12" ht="18" customHeight="1" x14ac:dyDescent="0.15">
      <c r="A95" s="35"/>
      <c r="B95" s="16"/>
      <c r="C95" s="16"/>
      <c r="D95" s="16"/>
      <c r="E95" s="35"/>
      <c r="F95" s="16"/>
      <c r="G95" s="16"/>
      <c r="H95" s="16"/>
      <c r="I95" s="35"/>
      <c r="J95" s="16"/>
      <c r="K95" s="16"/>
      <c r="L95" s="16"/>
    </row>
    <row r="96" spans="1:12" ht="18" customHeight="1" x14ac:dyDescent="0.15">
      <c r="A96" s="36"/>
      <c r="B96" s="87"/>
      <c r="C96" s="87"/>
      <c r="D96" s="37"/>
      <c r="E96" s="38"/>
      <c r="F96" s="37"/>
      <c r="G96" s="37"/>
      <c r="H96" s="37"/>
      <c r="I96" s="38"/>
      <c r="J96" s="88" t="str">
        <f>I2</f>
        <v>令和5年12月1日現在</v>
      </c>
      <c r="K96" s="89"/>
      <c r="L96" s="89"/>
    </row>
    <row r="97" spans="1:12" ht="18" customHeight="1" x14ac:dyDescent="0.15">
      <c r="A97" s="39"/>
      <c r="B97" s="40"/>
      <c r="C97" s="41"/>
      <c r="D97" s="37"/>
      <c r="E97" s="38"/>
      <c r="F97" s="37"/>
      <c r="G97" s="37"/>
      <c r="H97" s="37"/>
      <c r="I97" s="35"/>
      <c r="J97" s="42"/>
      <c r="K97" s="42"/>
      <c r="L97" s="43" t="s">
        <v>130</v>
      </c>
    </row>
    <row r="98" spans="1:12" ht="18" customHeight="1" x14ac:dyDescent="0.15">
      <c r="A98" s="44" t="s">
        <v>94</v>
      </c>
      <c r="B98" s="44" t="s">
        <v>95</v>
      </c>
      <c r="C98" s="44" t="s">
        <v>96</v>
      </c>
      <c r="D98" s="45" t="s">
        <v>97</v>
      </c>
      <c r="E98" s="34" t="s">
        <v>98</v>
      </c>
      <c r="F98" s="23" t="s">
        <v>95</v>
      </c>
      <c r="G98" s="23" t="s">
        <v>96</v>
      </c>
      <c r="H98" s="46" t="s">
        <v>97</v>
      </c>
      <c r="I98" s="34" t="s">
        <v>98</v>
      </c>
      <c r="J98" s="23" t="s">
        <v>95</v>
      </c>
      <c r="K98" s="23" t="s">
        <v>96</v>
      </c>
      <c r="L98" s="23" t="s">
        <v>97</v>
      </c>
    </row>
    <row r="99" spans="1:12" ht="18" customHeight="1" x14ac:dyDescent="0.15">
      <c r="A99" s="23" t="s">
        <v>99</v>
      </c>
      <c r="B99" s="56">
        <f>SUM(B101:B121)</f>
        <v>575</v>
      </c>
      <c r="C99" s="57">
        <f>SUM(C101:C121)</f>
        <v>196</v>
      </c>
      <c r="D99" s="56">
        <f>SUM(D101:D121)</f>
        <v>379</v>
      </c>
      <c r="E99" s="26" t="s">
        <v>131</v>
      </c>
      <c r="F99" s="48">
        <f t="shared" ref="F99:F140" si="6">+G99+H99</f>
        <v>2</v>
      </c>
      <c r="G99" s="49">
        <v>1</v>
      </c>
      <c r="H99" s="53">
        <v>1</v>
      </c>
      <c r="I99" s="26" t="s">
        <v>137</v>
      </c>
      <c r="J99" s="48">
        <f t="shared" ref="J99:J139" si="7">+K99+L99</f>
        <v>4</v>
      </c>
      <c r="K99" s="49">
        <v>3</v>
      </c>
      <c r="L99" s="49">
        <v>1</v>
      </c>
    </row>
    <row r="100" spans="1:12" ht="18" customHeight="1" x14ac:dyDescent="0.15">
      <c r="A100" s="23"/>
      <c r="B100" s="48"/>
      <c r="C100" s="48"/>
      <c r="D100" s="47"/>
      <c r="E100" s="26" t="s">
        <v>138</v>
      </c>
      <c r="F100" s="48">
        <f t="shared" si="6"/>
        <v>7</v>
      </c>
      <c r="G100" s="49">
        <v>3</v>
      </c>
      <c r="H100" s="53">
        <v>4</v>
      </c>
      <c r="I100" s="26" t="s">
        <v>139</v>
      </c>
      <c r="J100" s="48">
        <f t="shared" si="7"/>
        <v>6</v>
      </c>
      <c r="K100" s="49">
        <v>0</v>
      </c>
      <c r="L100" s="49">
        <v>6</v>
      </c>
    </row>
    <row r="101" spans="1:12" ht="18" customHeight="1" x14ac:dyDescent="0.15">
      <c r="A101" s="23" t="s">
        <v>140</v>
      </c>
      <c r="B101" s="47">
        <f>SUM(B123:B127)</f>
        <v>5</v>
      </c>
      <c r="C101" s="48">
        <f>SUM(C123:C127)</f>
        <v>2</v>
      </c>
      <c r="D101" s="47">
        <f>SUM(D123:D127)</f>
        <v>3</v>
      </c>
      <c r="E101" s="26" t="s">
        <v>0</v>
      </c>
      <c r="F101" s="48">
        <f t="shared" si="6"/>
        <v>6</v>
      </c>
      <c r="G101" s="49">
        <v>4</v>
      </c>
      <c r="H101" s="53">
        <v>2</v>
      </c>
      <c r="I101" s="26" t="s">
        <v>1</v>
      </c>
      <c r="J101" s="48">
        <f t="shared" si="7"/>
        <v>5</v>
      </c>
      <c r="K101" s="49">
        <v>0</v>
      </c>
      <c r="L101" s="49">
        <v>5</v>
      </c>
    </row>
    <row r="102" spans="1:12" ht="18" customHeight="1" x14ac:dyDescent="0.15">
      <c r="A102" s="23" t="s">
        <v>141</v>
      </c>
      <c r="B102" s="48">
        <f>SUM(B128:B132)</f>
        <v>7</v>
      </c>
      <c r="C102" s="48">
        <f>SUM(C128:C132)</f>
        <v>3</v>
      </c>
      <c r="D102" s="48">
        <f>SUM(D128:D132)</f>
        <v>4</v>
      </c>
      <c r="E102" s="26" t="s">
        <v>2</v>
      </c>
      <c r="F102" s="48">
        <f t="shared" si="6"/>
        <v>16</v>
      </c>
      <c r="G102" s="49">
        <v>4</v>
      </c>
      <c r="H102" s="54">
        <v>12</v>
      </c>
      <c r="I102" s="26" t="s">
        <v>3</v>
      </c>
      <c r="J102" s="48">
        <f t="shared" si="7"/>
        <v>10</v>
      </c>
      <c r="K102" s="49">
        <v>1</v>
      </c>
      <c r="L102" s="49">
        <v>9</v>
      </c>
    </row>
    <row r="103" spans="1:12" ht="18" customHeight="1" x14ac:dyDescent="0.15">
      <c r="A103" s="23" t="s">
        <v>142</v>
      </c>
      <c r="B103" s="48">
        <f>SUM(B133:B137)</f>
        <v>6</v>
      </c>
      <c r="C103" s="48">
        <f>SUM(C133:C137)</f>
        <v>2</v>
      </c>
      <c r="D103" s="48">
        <f>SUM(D133:D137)</f>
        <v>4</v>
      </c>
      <c r="E103" s="26" t="s">
        <v>4</v>
      </c>
      <c r="F103" s="48">
        <f t="shared" si="6"/>
        <v>14</v>
      </c>
      <c r="G103" s="49">
        <v>4</v>
      </c>
      <c r="H103" s="53">
        <v>10</v>
      </c>
      <c r="I103" s="26" t="s">
        <v>5</v>
      </c>
      <c r="J103" s="48">
        <f t="shared" si="7"/>
        <v>2</v>
      </c>
      <c r="K103" s="49">
        <v>1</v>
      </c>
      <c r="L103" s="49">
        <v>1</v>
      </c>
    </row>
    <row r="104" spans="1:12" ht="18" customHeight="1" x14ac:dyDescent="0.15">
      <c r="A104" s="23" t="s">
        <v>143</v>
      </c>
      <c r="B104" s="48">
        <f>SUM(B138+B139+B140+F99+F100)</f>
        <v>14</v>
      </c>
      <c r="C104" s="48">
        <f>SUM(C138+C139+C140+G99+G100)</f>
        <v>8</v>
      </c>
      <c r="D104" s="48">
        <f>SUM(D138+D139+D140+H99+H100)</f>
        <v>6</v>
      </c>
      <c r="E104" s="26" t="s">
        <v>6</v>
      </c>
      <c r="F104" s="48">
        <f t="shared" si="6"/>
        <v>25</v>
      </c>
      <c r="G104" s="49">
        <v>11</v>
      </c>
      <c r="H104" s="53">
        <v>14</v>
      </c>
      <c r="I104" s="26" t="s">
        <v>7</v>
      </c>
      <c r="J104" s="48">
        <f t="shared" si="7"/>
        <v>3</v>
      </c>
      <c r="K104" s="49">
        <v>0</v>
      </c>
      <c r="L104" s="49">
        <v>3</v>
      </c>
    </row>
    <row r="105" spans="1:12" ht="18" customHeight="1" x14ac:dyDescent="0.15">
      <c r="A105" s="23" t="s">
        <v>144</v>
      </c>
      <c r="B105" s="48">
        <f>SUM(F101:F105)</f>
        <v>82</v>
      </c>
      <c r="C105" s="58">
        <f>SUM(G101:G105)</f>
        <v>34</v>
      </c>
      <c r="D105" s="48">
        <f>SUM(H101:H105)</f>
        <v>48</v>
      </c>
      <c r="E105" s="26" t="s">
        <v>8</v>
      </c>
      <c r="F105" s="48">
        <f t="shared" si="6"/>
        <v>21</v>
      </c>
      <c r="G105" s="49">
        <v>11</v>
      </c>
      <c r="H105" s="54">
        <v>10</v>
      </c>
      <c r="I105" s="26" t="s">
        <v>9</v>
      </c>
      <c r="J105" s="48">
        <f t="shared" si="7"/>
        <v>3</v>
      </c>
      <c r="K105" s="49">
        <v>1</v>
      </c>
      <c r="L105" s="49">
        <v>2</v>
      </c>
    </row>
    <row r="106" spans="1:12" ht="18" customHeight="1" x14ac:dyDescent="0.15">
      <c r="A106" s="23" t="s">
        <v>145</v>
      </c>
      <c r="B106" s="48">
        <f>SUM(F106:F110)</f>
        <v>116</v>
      </c>
      <c r="C106" s="48">
        <f>SUM(G106:G110)</f>
        <v>55</v>
      </c>
      <c r="D106" s="48">
        <f>SUM(H106:H110)</f>
        <v>61</v>
      </c>
      <c r="E106" s="26" t="s">
        <v>10</v>
      </c>
      <c r="F106" s="48">
        <f t="shared" si="6"/>
        <v>23</v>
      </c>
      <c r="G106" s="49">
        <v>9</v>
      </c>
      <c r="H106" s="53">
        <v>14</v>
      </c>
      <c r="I106" s="26" t="s">
        <v>11</v>
      </c>
      <c r="J106" s="48">
        <f t="shared" si="7"/>
        <v>5</v>
      </c>
      <c r="K106" s="49">
        <v>2</v>
      </c>
      <c r="L106" s="49">
        <v>3</v>
      </c>
    </row>
    <row r="107" spans="1:12" ht="18" customHeight="1" x14ac:dyDescent="0.15">
      <c r="A107" s="23" t="s">
        <v>146</v>
      </c>
      <c r="B107" s="48">
        <f>SUM(F111:F115)</f>
        <v>66</v>
      </c>
      <c r="C107" s="48">
        <f>SUM(G111:G115)</f>
        <v>32</v>
      </c>
      <c r="D107" s="48">
        <f>SUM(H111:H115)</f>
        <v>34</v>
      </c>
      <c r="E107" s="26" t="s">
        <v>12</v>
      </c>
      <c r="F107" s="48">
        <f t="shared" si="6"/>
        <v>19</v>
      </c>
      <c r="G107" s="49">
        <v>11</v>
      </c>
      <c r="H107" s="53">
        <v>8</v>
      </c>
      <c r="I107" s="26" t="s">
        <v>13</v>
      </c>
      <c r="J107" s="48">
        <f t="shared" si="7"/>
        <v>2</v>
      </c>
      <c r="K107" s="49">
        <v>1</v>
      </c>
      <c r="L107" s="49">
        <v>1</v>
      </c>
    </row>
    <row r="108" spans="1:12" ht="18" customHeight="1" x14ac:dyDescent="0.15">
      <c r="A108" s="23" t="s">
        <v>147</v>
      </c>
      <c r="B108" s="48">
        <f>SUM(F116:F120)</f>
        <v>31</v>
      </c>
      <c r="C108" s="48">
        <f>SUM(G116:G120)</f>
        <v>12</v>
      </c>
      <c r="D108" s="48">
        <f>SUM(H116:H120)</f>
        <v>19</v>
      </c>
      <c r="E108" s="26" t="s">
        <v>14</v>
      </c>
      <c r="F108" s="48">
        <f t="shared" si="6"/>
        <v>30</v>
      </c>
      <c r="G108" s="49">
        <v>14</v>
      </c>
      <c r="H108" s="53">
        <v>16</v>
      </c>
      <c r="I108" s="26" t="s">
        <v>15</v>
      </c>
      <c r="J108" s="48">
        <f t="shared" si="7"/>
        <v>5</v>
      </c>
      <c r="K108" s="49">
        <v>1</v>
      </c>
      <c r="L108" s="49">
        <v>4</v>
      </c>
    </row>
    <row r="109" spans="1:12" ht="18" customHeight="1" x14ac:dyDescent="0.15">
      <c r="A109" s="23" t="s">
        <v>148</v>
      </c>
      <c r="B109" s="48">
        <f>SUM(F121:F125)</f>
        <v>44</v>
      </c>
      <c r="C109" s="48">
        <f>SUM(G121:G125)</f>
        <v>8</v>
      </c>
      <c r="D109" s="47">
        <f>SUM(H121:H125)</f>
        <v>36</v>
      </c>
      <c r="E109" s="26" t="s">
        <v>16</v>
      </c>
      <c r="F109" s="48">
        <f t="shared" si="6"/>
        <v>25</v>
      </c>
      <c r="G109" s="49">
        <v>12</v>
      </c>
      <c r="H109" s="53">
        <v>13</v>
      </c>
      <c r="I109" s="26" t="s">
        <v>17</v>
      </c>
      <c r="J109" s="48">
        <f t="shared" si="7"/>
        <v>1</v>
      </c>
      <c r="K109" s="49">
        <v>0</v>
      </c>
      <c r="L109" s="49">
        <v>1</v>
      </c>
    </row>
    <row r="110" spans="1:12" ht="18" customHeight="1" x14ac:dyDescent="0.15">
      <c r="A110" s="23" t="s">
        <v>149</v>
      </c>
      <c r="B110" s="48">
        <f>SUM(F126:F130)</f>
        <v>49</v>
      </c>
      <c r="C110" s="48">
        <f>SUM(G126:G130)</f>
        <v>9</v>
      </c>
      <c r="D110" s="47">
        <f>SUM(H126:H130)</f>
        <v>40</v>
      </c>
      <c r="E110" s="26" t="s">
        <v>18</v>
      </c>
      <c r="F110" s="48">
        <f t="shared" si="6"/>
        <v>19</v>
      </c>
      <c r="G110" s="49">
        <v>9</v>
      </c>
      <c r="H110" s="53">
        <v>10</v>
      </c>
      <c r="I110" s="26" t="s">
        <v>19</v>
      </c>
      <c r="J110" s="48">
        <f t="shared" si="7"/>
        <v>8</v>
      </c>
      <c r="K110" s="49">
        <v>3</v>
      </c>
      <c r="L110" s="49">
        <v>5</v>
      </c>
    </row>
    <row r="111" spans="1:12" ht="18" customHeight="1" x14ac:dyDescent="0.15">
      <c r="A111" s="23" t="s">
        <v>150</v>
      </c>
      <c r="B111" s="48">
        <f>SUM(F131:F135)</f>
        <v>40</v>
      </c>
      <c r="C111" s="48">
        <f>SUM(G131:G135)</f>
        <v>4</v>
      </c>
      <c r="D111" s="47">
        <f>SUM(H131:H135)</f>
        <v>36</v>
      </c>
      <c r="E111" s="26" t="s">
        <v>20</v>
      </c>
      <c r="F111" s="48">
        <f t="shared" si="6"/>
        <v>18</v>
      </c>
      <c r="G111" s="49">
        <v>9</v>
      </c>
      <c r="H111" s="53">
        <v>9</v>
      </c>
      <c r="I111" s="26" t="s">
        <v>21</v>
      </c>
      <c r="J111" s="48">
        <f t="shared" si="7"/>
        <v>1</v>
      </c>
      <c r="K111" s="49">
        <v>0</v>
      </c>
      <c r="L111" s="49">
        <v>1</v>
      </c>
    </row>
    <row r="112" spans="1:12" ht="18" customHeight="1" x14ac:dyDescent="0.15">
      <c r="A112" s="23" t="s">
        <v>151</v>
      </c>
      <c r="B112" s="48">
        <f>SUM(F136:F140)</f>
        <v>37</v>
      </c>
      <c r="C112" s="48">
        <f>SUM(G136:G140)</f>
        <v>6</v>
      </c>
      <c r="D112" s="47">
        <f>SUM(H136:H140)</f>
        <v>31</v>
      </c>
      <c r="E112" s="26" t="s">
        <v>22</v>
      </c>
      <c r="F112" s="48">
        <f t="shared" si="6"/>
        <v>13</v>
      </c>
      <c r="G112" s="49">
        <v>5</v>
      </c>
      <c r="H112" s="53">
        <v>8</v>
      </c>
      <c r="I112" s="26" t="s">
        <v>23</v>
      </c>
      <c r="J112" s="48">
        <f t="shared" si="7"/>
        <v>5</v>
      </c>
      <c r="K112" s="49">
        <v>2</v>
      </c>
      <c r="L112" s="49">
        <v>3</v>
      </c>
    </row>
    <row r="113" spans="1:12" ht="18" customHeight="1" x14ac:dyDescent="0.15">
      <c r="A113" s="23" t="s">
        <v>152</v>
      </c>
      <c r="B113" s="48">
        <f>SUM(J99:J103)</f>
        <v>27</v>
      </c>
      <c r="C113" s="48">
        <f>SUM(K99:K103)</f>
        <v>5</v>
      </c>
      <c r="D113" s="47">
        <f>SUM(L99:L103)</f>
        <v>22</v>
      </c>
      <c r="E113" s="26" t="s">
        <v>24</v>
      </c>
      <c r="F113" s="48">
        <f t="shared" si="6"/>
        <v>10</v>
      </c>
      <c r="G113" s="49">
        <v>4</v>
      </c>
      <c r="H113" s="53">
        <v>6</v>
      </c>
      <c r="I113" s="26" t="s">
        <v>25</v>
      </c>
      <c r="J113" s="48">
        <f t="shared" si="7"/>
        <v>1</v>
      </c>
      <c r="K113" s="49">
        <v>0</v>
      </c>
      <c r="L113" s="49">
        <v>1</v>
      </c>
    </row>
    <row r="114" spans="1:12" ht="18" customHeight="1" x14ac:dyDescent="0.15">
      <c r="A114" s="23" t="s">
        <v>153</v>
      </c>
      <c r="B114" s="48">
        <f>SUM(J104:J108)</f>
        <v>18</v>
      </c>
      <c r="C114" s="48">
        <f>SUM(K104:K108)</f>
        <v>5</v>
      </c>
      <c r="D114" s="47">
        <f>SUM(L104:L108)</f>
        <v>13</v>
      </c>
      <c r="E114" s="26" t="s">
        <v>26</v>
      </c>
      <c r="F114" s="48">
        <f t="shared" si="6"/>
        <v>12</v>
      </c>
      <c r="G114" s="49">
        <v>8</v>
      </c>
      <c r="H114" s="53">
        <v>4</v>
      </c>
      <c r="I114" s="26" t="s">
        <v>27</v>
      </c>
      <c r="J114" s="48">
        <f t="shared" si="7"/>
        <v>2</v>
      </c>
      <c r="K114" s="49">
        <v>0</v>
      </c>
      <c r="L114" s="49">
        <v>2</v>
      </c>
    </row>
    <row r="115" spans="1:12" ht="18" customHeight="1" x14ac:dyDescent="0.15">
      <c r="A115" s="23" t="s">
        <v>154</v>
      </c>
      <c r="B115" s="48">
        <f>SUM(J109:J113)</f>
        <v>16</v>
      </c>
      <c r="C115" s="48">
        <f>SUM(K109:K113)</f>
        <v>5</v>
      </c>
      <c r="D115" s="47">
        <f>SUM(L109:L113)</f>
        <v>11</v>
      </c>
      <c r="E115" s="26" t="s">
        <v>28</v>
      </c>
      <c r="F115" s="48">
        <f t="shared" si="6"/>
        <v>13</v>
      </c>
      <c r="G115" s="49">
        <v>6</v>
      </c>
      <c r="H115" s="54">
        <v>7</v>
      </c>
      <c r="I115" s="26" t="s">
        <v>29</v>
      </c>
      <c r="J115" s="48">
        <f t="shared" si="7"/>
        <v>3</v>
      </c>
      <c r="K115" s="49">
        <v>3</v>
      </c>
      <c r="L115" s="49">
        <v>0</v>
      </c>
    </row>
    <row r="116" spans="1:12" ht="18" customHeight="1" x14ac:dyDescent="0.15">
      <c r="A116" s="23" t="s">
        <v>155</v>
      </c>
      <c r="B116" s="48">
        <f>SUM(J114:J118)</f>
        <v>8</v>
      </c>
      <c r="C116" s="48">
        <f>SUM(K114:K118)</f>
        <v>4</v>
      </c>
      <c r="D116" s="47">
        <f>SUM(L114:L118)</f>
        <v>4</v>
      </c>
      <c r="E116" s="26" t="s">
        <v>30</v>
      </c>
      <c r="F116" s="48">
        <f t="shared" si="6"/>
        <v>4</v>
      </c>
      <c r="G116" s="49">
        <v>1</v>
      </c>
      <c r="H116" s="53">
        <v>3</v>
      </c>
      <c r="I116" s="26" t="s">
        <v>31</v>
      </c>
      <c r="J116" s="48">
        <f t="shared" si="7"/>
        <v>1</v>
      </c>
      <c r="K116" s="49">
        <v>1</v>
      </c>
      <c r="L116" s="49">
        <v>0</v>
      </c>
    </row>
    <row r="117" spans="1:12" ht="18" customHeight="1" x14ac:dyDescent="0.15">
      <c r="A117" s="23" t="s">
        <v>156</v>
      </c>
      <c r="B117" s="48">
        <f>SUM(J119:J123)</f>
        <v>6</v>
      </c>
      <c r="C117" s="48">
        <f>SUM(K119:K123)</f>
        <v>2</v>
      </c>
      <c r="D117" s="47">
        <f>SUM(L119:L123)</f>
        <v>4</v>
      </c>
      <c r="E117" s="26" t="s">
        <v>32</v>
      </c>
      <c r="F117" s="48">
        <f t="shared" si="6"/>
        <v>3</v>
      </c>
      <c r="G117" s="49">
        <v>1</v>
      </c>
      <c r="H117" s="53">
        <v>2</v>
      </c>
      <c r="I117" s="26" t="s">
        <v>33</v>
      </c>
      <c r="J117" s="48">
        <f t="shared" si="7"/>
        <v>1</v>
      </c>
      <c r="K117" s="49">
        <v>0</v>
      </c>
      <c r="L117" s="49">
        <v>1</v>
      </c>
    </row>
    <row r="118" spans="1:12" ht="18" customHeight="1" x14ac:dyDescent="0.15">
      <c r="A118" s="23" t="s">
        <v>157</v>
      </c>
      <c r="B118" s="48">
        <f>SUM(J124:J128)</f>
        <v>2</v>
      </c>
      <c r="C118" s="48">
        <f>SUM(K124:K128)</f>
        <v>0</v>
      </c>
      <c r="D118" s="48">
        <f>SUM(L124:L128)</f>
        <v>2</v>
      </c>
      <c r="E118" s="26" t="s">
        <v>34</v>
      </c>
      <c r="F118" s="48">
        <f t="shared" si="6"/>
        <v>7</v>
      </c>
      <c r="G118" s="49">
        <v>3</v>
      </c>
      <c r="H118" s="53">
        <v>4</v>
      </c>
      <c r="I118" s="26" t="s">
        <v>35</v>
      </c>
      <c r="J118" s="48">
        <f t="shared" si="7"/>
        <v>1</v>
      </c>
      <c r="K118" s="49">
        <v>0</v>
      </c>
      <c r="L118" s="49">
        <v>1</v>
      </c>
    </row>
    <row r="119" spans="1:12" ht="18" customHeight="1" x14ac:dyDescent="0.15">
      <c r="A119" s="23" t="s">
        <v>158</v>
      </c>
      <c r="B119" s="48">
        <f>SUM(J129:J133)</f>
        <v>1</v>
      </c>
      <c r="C119" s="48">
        <f>SUM(K129:K133)</f>
        <v>0</v>
      </c>
      <c r="D119" s="47">
        <f>SUM(L129:L133)</f>
        <v>1</v>
      </c>
      <c r="E119" s="26" t="s">
        <v>36</v>
      </c>
      <c r="F119" s="48">
        <f t="shared" si="6"/>
        <v>11</v>
      </c>
      <c r="G119" s="49">
        <v>4</v>
      </c>
      <c r="H119" s="53">
        <v>7</v>
      </c>
      <c r="I119" s="26" t="s">
        <v>37</v>
      </c>
      <c r="J119" s="48">
        <f t="shared" si="7"/>
        <v>1</v>
      </c>
      <c r="K119" s="49">
        <v>0</v>
      </c>
      <c r="L119" s="49">
        <v>1</v>
      </c>
    </row>
    <row r="120" spans="1:12" ht="18" customHeight="1" x14ac:dyDescent="0.15">
      <c r="A120" s="23" t="s">
        <v>159</v>
      </c>
      <c r="B120" s="48">
        <f>SUM(J134:J138)</f>
        <v>0</v>
      </c>
      <c r="C120" s="48">
        <f>SUM(K134:K138)</f>
        <v>0</v>
      </c>
      <c r="D120" s="47">
        <f>SUM(L134:L138)</f>
        <v>0</v>
      </c>
      <c r="E120" s="26" t="s">
        <v>38</v>
      </c>
      <c r="F120" s="48">
        <f t="shared" si="6"/>
        <v>6</v>
      </c>
      <c r="G120" s="49">
        <v>3</v>
      </c>
      <c r="H120" s="53">
        <v>3</v>
      </c>
      <c r="I120" s="26" t="s">
        <v>39</v>
      </c>
      <c r="J120" s="48">
        <f t="shared" si="7"/>
        <v>2</v>
      </c>
      <c r="K120" s="49">
        <v>1</v>
      </c>
      <c r="L120" s="49">
        <v>1</v>
      </c>
    </row>
    <row r="121" spans="1:12" ht="18" customHeight="1" x14ac:dyDescent="0.15">
      <c r="A121" s="23" t="s">
        <v>132</v>
      </c>
      <c r="B121" s="48">
        <f>SUM(J139)</f>
        <v>0</v>
      </c>
      <c r="C121" s="48">
        <f>SUM(K139)</f>
        <v>0</v>
      </c>
      <c r="D121" s="47">
        <f>SUM(L139)</f>
        <v>0</v>
      </c>
      <c r="E121" s="26" t="s">
        <v>40</v>
      </c>
      <c r="F121" s="48">
        <f t="shared" si="6"/>
        <v>5</v>
      </c>
      <c r="G121" s="49">
        <v>2</v>
      </c>
      <c r="H121" s="53">
        <v>3</v>
      </c>
      <c r="I121" s="26" t="s">
        <v>41</v>
      </c>
      <c r="J121" s="48">
        <f t="shared" si="7"/>
        <v>3</v>
      </c>
      <c r="K121" s="49">
        <v>1</v>
      </c>
      <c r="L121" s="49">
        <v>2</v>
      </c>
    </row>
    <row r="122" spans="1:12" ht="18" customHeight="1" x14ac:dyDescent="0.15">
      <c r="A122" s="23"/>
      <c r="B122" s="48"/>
      <c r="C122" s="48"/>
      <c r="D122" s="47"/>
      <c r="E122" s="26" t="s">
        <v>42</v>
      </c>
      <c r="F122" s="48">
        <f t="shared" si="6"/>
        <v>9</v>
      </c>
      <c r="G122" s="49">
        <v>3</v>
      </c>
      <c r="H122" s="53">
        <v>6</v>
      </c>
      <c r="I122" s="26" t="s">
        <v>43</v>
      </c>
      <c r="J122" s="48">
        <f t="shared" si="7"/>
        <v>0</v>
      </c>
      <c r="K122" s="49">
        <v>0</v>
      </c>
      <c r="L122" s="49">
        <v>0</v>
      </c>
    </row>
    <row r="123" spans="1:12" ht="18" customHeight="1" x14ac:dyDescent="0.15">
      <c r="A123" s="33" t="s">
        <v>133</v>
      </c>
      <c r="B123" s="48">
        <f t="shared" ref="B123:B140" si="8">+C123+D123</f>
        <v>0</v>
      </c>
      <c r="C123" s="49">
        <v>0</v>
      </c>
      <c r="D123" s="49">
        <v>0</v>
      </c>
      <c r="E123" s="26" t="s">
        <v>44</v>
      </c>
      <c r="F123" s="48">
        <f t="shared" si="6"/>
        <v>8</v>
      </c>
      <c r="G123" s="49">
        <v>1</v>
      </c>
      <c r="H123" s="53">
        <v>7</v>
      </c>
      <c r="I123" s="26" t="s">
        <v>45</v>
      </c>
      <c r="J123" s="48">
        <f t="shared" si="7"/>
        <v>0</v>
      </c>
      <c r="K123" s="49">
        <v>0</v>
      </c>
      <c r="L123" s="49">
        <v>0</v>
      </c>
    </row>
    <row r="124" spans="1:12" ht="18" customHeight="1" x14ac:dyDescent="0.15">
      <c r="A124" s="33" t="s">
        <v>134</v>
      </c>
      <c r="B124" s="48">
        <f t="shared" si="8"/>
        <v>3</v>
      </c>
      <c r="C124" s="49">
        <v>2</v>
      </c>
      <c r="D124" s="49">
        <v>1</v>
      </c>
      <c r="E124" s="26" t="s">
        <v>46</v>
      </c>
      <c r="F124" s="48">
        <f t="shared" si="6"/>
        <v>8</v>
      </c>
      <c r="G124" s="49">
        <v>1</v>
      </c>
      <c r="H124" s="53">
        <v>7</v>
      </c>
      <c r="I124" s="26" t="s">
        <v>47</v>
      </c>
      <c r="J124" s="48">
        <f t="shared" si="7"/>
        <v>1</v>
      </c>
      <c r="K124" s="49">
        <v>0</v>
      </c>
      <c r="L124" s="49">
        <v>1</v>
      </c>
    </row>
    <row r="125" spans="1:12" ht="18" customHeight="1" x14ac:dyDescent="0.15">
      <c r="A125" s="33" t="s">
        <v>48</v>
      </c>
      <c r="B125" s="48">
        <f t="shared" si="8"/>
        <v>0</v>
      </c>
      <c r="C125" s="49">
        <v>0</v>
      </c>
      <c r="D125" s="49">
        <v>0</v>
      </c>
      <c r="E125" s="26" t="s">
        <v>49</v>
      </c>
      <c r="F125" s="48">
        <f t="shared" si="6"/>
        <v>14</v>
      </c>
      <c r="G125" s="49">
        <v>1</v>
      </c>
      <c r="H125" s="53">
        <v>13</v>
      </c>
      <c r="I125" s="26" t="s">
        <v>50</v>
      </c>
      <c r="J125" s="48">
        <f t="shared" si="7"/>
        <v>1</v>
      </c>
      <c r="K125" s="49">
        <v>0</v>
      </c>
      <c r="L125" s="49">
        <v>1</v>
      </c>
    </row>
    <row r="126" spans="1:12" ht="18" customHeight="1" x14ac:dyDescent="0.15">
      <c r="A126" s="33" t="s">
        <v>51</v>
      </c>
      <c r="B126" s="48">
        <f t="shared" si="8"/>
        <v>2</v>
      </c>
      <c r="C126" s="49">
        <v>0</v>
      </c>
      <c r="D126" s="49">
        <v>2</v>
      </c>
      <c r="E126" s="26" t="s">
        <v>52</v>
      </c>
      <c r="F126" s="48">
        <f t="shared" si="6"/>
        <v>7</v>
      </c>
      <c r="G126" s="49">
        <v>2</v>
      </c>
      <c r="H126" s="54">
        <v>5</v>
      </c>
      <c r="I126" s="26" t="s">
        <v>53</v>
      </c>
      <c r="J126" s="48">
        <f t="shared" si="7"/>
        <v>0</v>
      </c>
      <c r="K126" s="49">
        <v>0</v>
      </c>
      <c r="L126" s="49">
        <v>0</v>
      </c>
    </row>
    <row r="127" spans="1:12" ht="18" customHeight="1" x14ac:dyDescent="0.15">
      <c r="A127" s="33" t="s">
        <v>54</v>
      </c>
      <c r="B127" s="48">
        <f t="shared" si="8"/>
        <v>0</v>
      </c>
      <c r="C127" s="49">
        <v>0</v>
      </c>
      <c r="D127" s="50">
        <v>0</v>
      </c>
      <c r="E127" s="26" t="s">
        <v>55</v>
      </c>
      <c r="F127" s="48">
        <f t="shared" si="6"/>
        <v>10</v>
      </c>
      <c r="G127" s="49">
        <v>0</v>
      </c>
      <c r="H127" s="53">
        <v>10</v>
      </c>
      <c r="I127" s="26" t="s">
        <v>56</v>
      </c>
      <c r="J127" s="48">
        <f t="shared" si="7"/>
        <v>0</v>
      </c>
      <c r="K127" s="49">
        <v>0</v>
      </c>
      <c r="L127" s="49">
        <v>0</v>
      </c>
    </row>
    <row r="128" spans="1:12" ht="18" customHeight="1" x14ac:dyDescent="0.15">
      <c r="A128" s="33" t="s">
        <v>57</v>
      </c>
      <c r="B128" s="48">
        <f t="shared" si="8"/>
        <v>2</v>
      </c>
      <c r="C128" s="49">
        <v>1</v>
      </c>
      <c r="D128" s="49">
        <v>1</v>
      </c>
      <c r="E128" s="26" t="s">
        <v>58</v>
      </c>
      <c r="F128" s="48">
        <f t="shared" si="6"/>
        <v>8</v>
      </c>
      <c r="G128" s="49">
        <v>3</v>
      </c>
      <c r="H128" s="53">
        <v>5</v>
      </c>
      <c r="I128" s="26" t="s">
        <v>59</v>
      </c>
      <c r="J128" s="48">
        <f t="shared" si="7"/>
        <v>0</v>
      </c>
      <c r="K128" s="49">
        <v>0</v>
      </c>
      <c r="L128" s="49">
        <v>0</v>
      </c>
    </row>
    <row r="129" spans="1:12" ht="18" customHeight="1" x14ac:dyDescent="0.15">
      <c r="A129" s="33" t="s">
        <v>60</v>
      </c>
      <c r="B129" s="48">
        <f t="shared" si="8"/>
        <v>0</v>
      </c>
      <c r="C129" s="49">
        <v>0</v>
      </c>
      <c r="D129" s="49">
        <v>0</v>
      </c>
      <c r="E129" s="26" t="s">
        <v>61</v>
      </c>
      <c r="F129" s="48">
        <f t="shared" si="6"/>
        <v>14</v>
      </c>
      <c r="G129" s="49">
        <v>3</v>
      </c>
      <c r="H129" s="53">
        <v>11</v>
      </c>
      <c r="I129" s="26" t="s">
        <v>62</v>
      </c>
      <c r="J129" s="48">
        <f t="shared" si="7"/>
        <v>0</v>
      </c>
      <c r="K129" s="49">
        <v>0</v>
      </c>
      <c r="L129" s="49">
        <v>0</v>
      </c>
    </row>
    <row r="130" spans="1:12" ht="18" customHeight="1" x14ac:dyDescent="0.15">
      <c r="A130" s="33" t="s">
        <v>63</v>
      </c>
      <c r="B130" s="48">
        <f t="shared" si="8"/>
        <v>1</v>
      </c>
      <c r="C130" s="49">
        <v>0</v>
      </c>
      <c r="D130" s="49">
        <v>1</v>
      </c>
      <c r="E130" s="26" t="s">
        <v>64</v>
      </c>
      <c r="F130" s="48">
        <f t="shared" si="6"/>
        <v>10</v>
      </c>
      <c r="G130" s="49">
        <v>1</v>
      </c>
      <c r="H130" s="53">
        <v>9</v>
      </c>
      <c r="I130" s="26" t="s">
        <v>65</v>
      </c>
      <c r="J130" s="48">
        <f t="shared" si="7"/>
        <v>0</v>
      </c>
      <c r="K130" s="49">
        <v>0</v>
      </c>
      <c r="L130" s="49">
        <v>0</v>
      </c>
    </row>
    <row r="131" spans="1:12" ht="18" customHeight="1" x14ac:dyDescent="0.15">
      <c r="A131" s="33" t="s">
        <v>66</v>
      </c>
      <c r="B131" s="48">
        <f t="shared" si="8"/>
        <v>2</v>
      </c>
      <c r="C131" s="49">
        <v>0</v>
      </c>
      <c r="D131" s="49">
        <v>2</v>
      </c>
      <c r="E131" s="26" t="s">
        <v>67</v>
      </c>
      <c r="F131" s="48">
        <f t="shared" si="6"/>
        <v>5</v>
      </c>
      <c r="G131" s="49">
        <v>0</v>
      </c>
      <c r="H131" s="53">
        <v>5</v>
      </c>
      <c r="I131" s="26" t="s">
        <v>135</v>
      </c>
      <c r="J131" s="48">
        <f t="shared" si="7"/>
        <v>1</v>
      </c>
      <c r="K131" s="49">
        <v>0</v>
      </c>
      <c r="L131" s="49">
        <v>1</v>
      </c>
    </row>
    <row r="132" spans="1:12" ht="18" customHeight="1" x14ac:dyDescent="0.15">
      <c r="A132" s="33" t="s">
        <v>69</v>
      </c>
      <c r="B132" s="48">
        <f t="shared" si="8"/>
        <v>2</v>
      </c>
      <c r="C132" s="49">
        <v>2</v>
      </c>
      <c r="D132" s="51">
        <v>0</v>
      </c>
      <c r="E132" s="26" t="s">
        <v>70</v>
      </c>
      <c r="F132" s="48">
        <f t="shared" si="6"/>
        <v>9</v>
      </c>
      <c r="G132" s="49">
        <v>0</v>
      </c>
      <c r="H132" s="53">
        <v>9</v>
      </c>
      <c r="I132" s="26" t="s">
        <v>71</v>
      </c>
      <c r="J132" s="48">
        <f t="shared" si="7"/>
        <v>0</v>
      </c>
      <c r="K132" s="49">
        <v>0</v>
      </c>
      <c r="L132" s="49">
        <v>0</v>
      </c>
    </row>
    <row r="133" spans="1:12" ht="18" customHeight="1" x14ac:dyDescent="0.15">
      <c r="A133" s="33" t="s">
        <v>72</v>
      </c>
      <c r="B133" s="48">
        <f t="shared" si="8"/>
        <v>1</v>
      </c>
      <c r="C133" s="49">
        <v>0</v>
      </c>
      <c r="D133" s="49">
        <v>1</v>
      </c>
      <c r="E133" s="26" t="s">
        <v>136</v>
      </c>
      <c r="F133" s="48">
        <f t="shared" si="6"/>
        <v>7</v>
      </c>
      <c r="G133" s="49">
        <v>1</v>
      </c>
      <c r="H133" s="53">
        <v>6</v>
      </c>
      <c r="I133" s="26" t="s">
        <v>74</v>
      </c>
      <c r="J133" s="48">
        <f t="shared" si="7"/>
        <v>0</v>
      </c>
      <c r="K133" s="49">
        <v>0</v>
      </c>
      <c r="L133" s="49">
        <v>0</v>
      </c>
    </row>
    <row r="134" spans="1:12" ht="18" customHeight="1" x14ac:dyDescent="0.15">
      <c r="A134" s="33" t="s">
        <v>75</v>
      </c>
      <c r="B134" s="48">
        <f t="shared" si="8"/>
        <v>0</v>
      </c>
      <c r="C134" s="49">
        <v>0</v>
      </c>
      <c r="D134" s="49">
        <v>0</v>
      </c>
      <c r="E134" s="26" t="s">
        <v>76</v>
      </c>
      <c r="F134" s="48">
        <f t="shared" si="6"/>
        <v>10</v>
      </c>
      <c r="G134" s="49">
        <v>2</v>
      </c>
      <c r="H134" s="53">
        <v>8</v>
      </c>
      <c r="I134" s="26" t="s">
        <v>77</v>
      </c>
      <c r="J134" s="48">
        <f t="shared" si="7"/>
        <v>0</v>
      </c>
      <c r="K134" s="49">
        <v>0</v>
      </c>
      <c r="L134" s="49">
        <v>0</v>
      </c>
    </row>
    <row r="135" spans="1:12" ht="18" customHeight="1" x14ac:dyDescent="0.15">
      <c r="A135" s="33" t="s">
        <v>78</v>
      </c>
      <c r="B135" s="48">
        <f t="shared" si="8"/>
        <v>2</v>
      </c>
      <c r="C135" s="49">
        <v>1</v>
      </c>
      <c r="D135" s="49">
        <v>1</v>
      </c>
      <c r="E135" s="26" t="s">
        <v>79</v>
      </c>
      <c r="F135" s="48">
        <f t="shared" si="6"/>
        <v>9</v>
      </c>
      <c r="G135" s="49">
        <v>1</v>
      </c>
      <c r="H135" s="53">
        <v>8</v>
      </c>
      <c r="I135" s="26" t="s">
        <v>80</v>
      </c>
      <c r="J135" s="48">
        <f t="shared" si="7"/>
        <v>0</v>
      </c>
      <c r="K135" s="49">
        <v>0</v>
      </c>
      <c r="L135" s="49">
        <v>0</v>
      </c>
    </row>
    <row r="136" spans="1:12" ht="18" customHeight="1" x14ac:dyDescent="0.15">
      <c r="A136" s="33" t="s">
        <v>81</v>
      </c>
      <c r="B136" s="48">
        <f t="shared" si="8"/>
        <v>1</v>
      </c>
      <c r="C136" s="49">
        <v>0</v>
      </c>
      <c r="D136" s="49">
        <v>1</v>
      </c>
      <c r="E136" s="26" t="s">
        <v>82</v>
      </c>
      <c r="F136" s="48">
        <f t="shared" si="6"/>
        <v>7</v>
      </c>
      <c r="G136" s="49">
        <v>1</v>
      </c>
      <c r="H136" s="53">
        <v>6</v>
      </c>
      <c r="I136" s="26" t="s">
        <v>83</v>
      </c>
      <c r="J136" s="48">
        <f t="shared" si="7"/>
        <v>0</v>
      </c>
      <c r="K136" s="49">
        <v>0</v>
      </c>
      <c r="L136" s="49">
        <v>0</v>
      </c>
    </row>
    <row r="137" spans="1:12" ht="18" customHeight="1" x14ac:dyDescent="0.15">
      <c r="A137" s="33" t="s">
        <v>84</v>
      </c>
      <c r="B137" s="48">
        <f t="shared" si="8"/>
        <v>2</v>
      </c>
      <c r="C137" s="49">
        <v>1</v>
      </c>
      <c r="D137" s="49">
        <v>1</v>
      </c>
      <c r="E137" s="26" t="s">
        <v>85</v>
      </c>
      <c r="F137" s="48">
        <f t="shared" si="6"/>
        <v>9</v>
      </c>
      <c r="G137" s="49">
        <v>1</v>
      </c>
      <c r="H137" s="53">
        <v>8</v>
      </c>
      <c r="I137" s="26" t="s">
        <v>86</v>
      </c>
      <c r="J137" s="48">
        <f t="shared" si="7"/>
        <v>0</v>
      </c>
      <c r="K137" s="49">
        <v>0</v>
      </c>
      <c r="L137" s="49">
        <v>0</v>
      </c>
    </row>
    <row r="138" spans="1:12" ht="18" customHeight="1" x14ac:dyDescent="0.15">
      <c r="A138" s="33" t="s">
        <v>87</v>
      </c>
      <c r="B138" s="48">
        <f t="shared" si="8"/>
        <v>2</v>
      </c>
      <c r="C138" s="49">
        <v>2</v>
      </c>
      <c r="D138" s="52">
        <v>0</v>
      </c>
      <c r="E138" s="26" t="s">
        <v>88</v>
      </c>
      <c r="F138" s="48">
        <f t="shared" si="6"/>
        <v>6</v>
      </c>
      <c r="G138" s="49">
        <v>0</v>
      </c>
      <c r="H138" s="53">
        <v>6</v>
      </c>
      <c r="I138" s="26" t="s">
        <v>89</v>
      </c>
      <c r="J138" s="48">
        <f t="shared" si="7"/>
        <v>0</v>
      </c>
      <c r="K138" s="49">
        <v>0</v>
      </c>
      <c r="L138" s="49">
        <v>0</v>
      </c>
    </row>
    <row r="139" spans="1:12" ht="18" customHeight="1" x14ac:dyDescent="0.15">
      <c r="A139" s="33" t="s">
        <v>90</v>
      </c>
      <c r="B139" s="48">
        <f t="shared" si="8"/>
        <v>3</v>
      </c>
      <c r="C139" s="49">
        <v>2</v>
      </c>
      <c r="D139" s="59">
        <v>1</v>
      </c>
      <c r="E139" s="26" t="s">
        <v>91</v>
      </c>
      <c r="F139" s="48">
        <f t="shared" si="6"/>
        <v>7</v>
      </c>
      <c r="G139" s="49">
        <v>2</v>
      </c>
      <c r="H139" s="53">
        <v>5</v>
      </c>
      <c r="I139" s="26" t="s">
        <v>132</v>
      </c>
      <c r="J139" s="48">
        <f t="shared" si="7"/>
        <v>0</v>
      </c>
      <c r="K139" s="49">
        <v>0</v>
      </c>
      <c r="L139" s="49">
        <v>0</v>
      </c>
    </row>
    <row r="140" spans="1:12" ht="18" customHeight="1" x14ac:dyDescent="0.15">
      <c r="A140" s="33" t="s">
        <v>92</v>
      </c>
      <c r="B140" s="48">
        <f t="shared" si="8"/>
        <v>0</v>
      </c>
      <c r="C140" s="49">
        <v>0</v>
      </c>
      <c r="D140" s="52">
        <v>0</v>
      </c>
      <c r="E140" s="26" t="s">
        <v>93</v>
      </c>
      <c r="F140" s="48">
        <f t="shared" si="6"/>
        <v>8</v>
      </c>
      <c r="G140" s="49">
        <v>2</v>
      </c>
      <c r="H140" s="53">
        <v>6</v>
      </c>
      <c r="I140" s="34"/>
      <c r="J140" s="55"/>
      <c r="K140" s="55"/>
      <c r="L140" s="55"/>
    </row>
    <row r="141" spans="1:12" ht="18" customHeight="1" x14ac:dyDescent="0.15">
      <c r="A141" s="35"/>
      <c r="B141" s="16"/>
      <c r="C141" s="16"/>
      <c r="D141" s="16"/>
      <c r="E141" s="35"/>
      <c r="F141" s="16"/>
      <c r="G141" s="16"/>
      <c r="H141" s="16"/>
      <c r="I141" s="35"/>
      <c r="J141" s="16"/>
      <c r="K141" s="16"/>
      <c r="L141" s="16"/>
    </row>
    <row r="142" spans="1:12" ht="18" customHeight="1" x14ac:dyDescent="0.15"/>
    <row r="143" spans="1:12" ht="18" customHeight="1" x14ac:dyDescent="0.15"/>
  </sheetData>
  <mergeCells count="7">
    <mergeCell ref="B96:C96"/>
    <mergeCell ref="J96:L96"/>
    <mergeCell ref="E1:H1"/>
    <mergeCell ref="B2:C2"/>
    <mergeCell ref="I2:L2"/>
    <mergeCell ref="B49:C49"/>
    <mergeCell ref="J49:L49"/>
  </mergeCells>
  <phoneticPr fontId="2"/>
  <dataValidations count="1">
    <dataValidation type="whole" allowBlank="1" showInputMessage="1" showErrorMessage="1" errorTitle="入力規制" error="入力された値が不正です。" sqref="K52:L92 K5:L45" xr:uid="{F1F723A5-A746-4CC7-AC7E-7BE115627CBC}">
      <formula1>0</formula1>
      <formula2>9999999999</formula2>
    </dataValidation>
  </dataValidations>
  <pageMargins left="0.59055118110236227" right="0.59055118110236227" top="0.78740157480314965" bottom="0.78740157480314965" header="0.51181102362204722" footer="0.51181102362204722"/>
  <pageSetup paperSize="9" scale="94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 </vt:lpstr>
      <vt:lpstr>5月 </vt:lpstr>
      <vt:lpstr>6月  </vt:lpstr>
      <vt:lpstr>7月   </vt:lpstr>
      <vt:lpstr>8月  </vt:lpstr>
      <vt:lpstr>9月   </vt:lpstr>
      <vt:lpstr>10月  </vt:lpstr>
      <vt:lpstr>11月   </vt:lpstr>
      <vt:lpstr>12月</vt:lpstr>
      <vt:lpstr>1月</vt:lpstr>
      <vt:lpstr>2月 </vt:lpstr>
      <vt:lpstr>3月  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