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17\330_fukusi\障害福祉G\保存文書\障害福祉グループ\05.グループホーム関係\01.GH運営費補助\R3\交付申請\館山市　GH運営費補助申請\"/>
    </mc:Choice>
  </mc:AlternateContent>
  <bookViews>
    <workbookView xWindow="480" yWindow="30" windowWidth="8475" windowHeight="4725" activeTab="1"/>
  </bookViews>
  <sheets>
    <sheet name="所要額調書" sheetId="1" r:id="rId1"/>
    <sheet name="所要額調書 （記入例)" sheetId="11" r:id="rId2"/>
    <sheet name="補助金精算書" sheetId="10" r:id="rId3"/>
  </sheets>
  <definedNames>
    <definedName name="_xlnm.Print_Area" localSheetId="0">所要額調書!$A$1:$H$24</definedName>
    <definedName name="_xlnm.Print_Area" localSheetId="1">'所要額調書 （記入例)'!$A$1:$H$24</definedName>
    <definedName name="_xlnm.Print_Area" localSheetId="2">補助金精算書!$A$1:$I$24</definedName>
  </definedNames>
  <calcPr calcId="162913"/>
</workbook>
</file>

<file path=xl/calcChain.xml><?xml version="1.0" encoding="utf-8"?>
<calcChain xmlns="http://schemas.openxmlformats.org/spreadsheetml/2006/main">
  <c r="H17" i="10" l="1"/>
  <c r="H16" i="10"/>
  <c r="H15" i="10"/>
  <c r="H14" i="10"/>
  <c r="H13" i="10"/>
  <c r="H18" i="10" s="1"/>
  <c r="F8" i="10" s="1"/>
  <c r="G8" i="10" s="1"/>
  <c r="I8" i="10" s="1"/>
  <c r="G18" i="10"/>
  <c r="D8" i="10"/>
  <c r="H17" i="11"/>
  <c r="H16" i="11"/>
  <c r="H15" i="11"/>
  <c r="H14" i="11"/>
  <c r="H13" i="11"/>
  <c r="H18" i="11" s="1"/>
  <c r="F8" i="11" s="1"/>
  <c r="G8" i="11" s="1"/>
  <c r="G18" i="11"/>
  <c r="D8" i="11"/>
  <c r="H17" i="1"/>
  <c r="H16" i="1"/>
  <c r="H15" i="1"/>
  <c r="H14" i="1"/>
  <c r="H13" i="1"/>
  <c r="G18" i="1"/>
  <c r="D8" i="1"/>
  <c r="H18" i="1" l="1"/>
  <c r="F8" i="1" s="1"/>
  <c r="G8" i="1"/>
</calcChain>
</file>

<file path=xl/comments1.xml><?xml version="1.0" encoding="utf-8"?>
<comments xmlns="http://schemas.openxmlformats.org/spreadsheetml/2006/main">
  <authors>
    <author>user</author>
  </authors>
  <commentList>
    <comment ref="D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区分１～６、非該当を記入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D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区分１～６、非該当を記入</t>
        </r>
      </text>
    </comment>
  </commentList>
</comments>
</file>

<file path=xl/sharedStrings.xml><?xml version="1.0" encoding="utf-8"?>
<sst xmlns="http://schemas.openxmlformats.org/spreadsheetml/2006/main" count="117" uniqueCount="49">
  <si>
    <t>計</t>
    <rPh sb="0" eb="1">
      <t>ケイ</t>
    </rPh>
    <phoneticPr fontId="2"/>
  </si>
  <si>
    <t>備考</t>
    <rPh sb="0" eb="2">
      <t>ビコウ</t>
    </rPh>
    <phoneticPr fontId="2"/>
  </si>
  <si>
    <t>対象者数</t>
    <rPh sb="0" eb="2">
      <t>タイショウ</t>
    </rPh>
    <rPh sb="2" eb="3">
      <t>モノ</t>
    </rPh>
    <rPh sb="3" eb="4">
      <t>スウ</t>
    </rPh>
    <phoneticPr fontId="2"/>
  </si>
  <si>
    <t>差引額</t>
    <rPh sb="0" eb="2">
      <t>サシヒキ</t>
    </rPh>
    <rPh sb="2" eb="3">
      <t>ガク</t>
    </rPh>
    <phoneticPr fontId="2"/>
  </si>
  <si>
    <t>２．対象者の内訳</t>
    <rPh sb="2" eb="5">
      <t>タイショウシャ</t>
    </rPh>
    <rPh sb="6" eb="8">
      <t>ウチワケ</t>
    </rPh>
    <phoneticPr fontId="2"/>
  </si>
  <si>
    <t>対象経費</t>
    <rPh sb="0" eb="2">
      <t>タイショウ</t>
    </rPh>
    <rPh sb="2" eb="4">
      <t>ケイヒ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</si>
  <si>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</si>
  <si>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対象経費の
支出予定額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2"/>
  </si>
  <si>
    <t>差引
過不足額</t>
    <rPh sb="0" eb="2">
      <t>サシヒキ</t>
    </rPh>
    <rPh sb="3" eb="6">
      <t>カフソク</t>
    </rPh>
    <rPh sb="6" eb="7">
      <t>ガク</t>
    </rPh>
    <phoneticPr fontId="2"/>
  </si>
  <si>
    <t>別紙</t>
    <rPh sb="0" eb="2">
      <t>ベッシ</t>
    </rPh>
    <phoneticPr fontId="2"/>
  </si>
  <si>
    <t>１．補助金所要額</t>
    <rPh sb="2" eb="5">
      <t>ホジョキン</t>
    </rPh>
    <rPh sb="5" eb="7">
      <t>ショヨウ</t>
    </rPh>
    <rPh sb="7" eb="8">
      <t>ガク</t>
    </rPh>
    <phoneticPr fontId="2"/>
  </si>
  <si>
    <t>（単位：円）</t>
    <rPh sb="1" eb="3">
      <t>タンイ</t>
    </rPh>
    <rPh sb="4" eb="5">
      <t>エン</t>
    </rPh>
    <phoneticPr fontId="2"/>
  </si>
  <si>
    <t>A</t>
    <phoneticPr fontId="2"/>
  </si>
  <si>
    <t>B</t>
    <phoneticPr fontId="2"/>
  </si>
  <si>
    <t>C（A－B）</t>
    <phoneticPr fontId="2"/>
  </si>
  <si>
    <t>D</t>
    <phoneticPr fontId="2"/>
  </si>
  <si>
    <t>E</t>
    <phoneticPr fontId="2"/>
  </si>
  <si>
    <t>事業者名　　　　　　　　　　　　　　　　　</t>
    <rPh sb="0" eb="2">
      <t>ジギョウ</t>
    </rPh>
    <rPh sb="2" eb="3">
      <t>シャ</t>
    </rPh>
    <rPh sb="3" eb="4">
      <t>メイ</t>
    </rPh>
    <phoneticPr fontId="2"/>
  </si>
  <si>
    <t>　　　（例：３月１日～８月１３日までの利用の場合、８月は１３日÷３１日＝０．４１９⇒０．４１のため、５．４１月となる。）</t>
    <rPh sb="4" eb="5">
      <t>レイ</t>
    </rPh>
    <rPh sb="22" eb="24">
      <t>バアイ</t>
    </rPh>
    <rPh sb="54" eb="55">
      <t>ツキ</t>
    </rPh>
    <phoneticPr fontId="2"/>
  </si>
  <si>
    <t>注１．入居者が月の途中で入退去した場合は日割計算を行い、小数点以下第２位まで算出する。（小数点第３位以下を切り捨て）</t>
    <rPh sb="0" eb="1">
      <t>チュウ</t>
    </rPh>
    <rPh sb="3" eb="6">
      <t>ニュウキョシャ</t>
    </rPh>
    <rPh sb="7" eb="8">
      <t>ツキ</t>
    </rPh>
    <rPh sb="9" eb="11">
      <t>トチュウ</t>
    </rPh>
    <rPh sb="12" eb="13">
      <t>ニュウ</t>
    </rPh>
    <rPh sb="13" eb="15">
      <t>タイキョ</t>
    </rPh>
    <rPh sb="17" eb="19">
      <t>バアイ</t>
    </rPh>
    <rPh sb="20" eb="22">
      <t>ヒワリ</t>
    </rPh>
    <rPh sb="22" eb="24">
      <t>ケイサン</t>
    </rPh>
    <rPh sb="25" eb="26">
      <t>オコナ</t>
    </rPh>
    <rPh sb="28" eb="31">
      <t>ショウスウテン</t>
    </rPh>
    <rPh sb="31" eb="33">
      <t>イカ</t>
    </rPh>
    <rPh sb="33" eb="34">
      <t>ダイ</t>
    </rPh>
    <rPh sb="35" eb="36">
      <t>グライ</t>
    </rPh>
    <rPh sb="38" eb="40">
      <t>サンシュツ</t>
    </rPh>
    <phoneticPr fontId="2"/>
  </si>
  <si>
    <t>補助基準額計</t>
    <rPh sb="0" eb="2">
      <t>ホジョ</t>
    </rPh>
    <rPh sb="2" eb="4">
      <t>キジュン</t>
    </rPh>
    <rPh sb="4" eb="5">
      <t>ガク</t>
    </rPh>
    <rPh sb="5" eb="6">
      <t>ケイ</t>
    </rPh>
    <phoneticPr fontId="2"/>
  </si>
  <si>
    <t>C（A－B）</t>
    <phoneticPr fontId="2"/>
  </si>
  <si>
    <t>注１．Ｄの補助基準額計欄には２．対象者の内訳の合計額が入る。</t>
    <rPh sb="0" eb="1">
      <t>チュウ</t>
    </rPh>
    <rPh sb="5" eb="7">
      <t>ホジョ</t>
    </rPh>
    <rPh sb="7" eb="9">
      <t>キジュン</t>
    </rPh>
    <rPh sb="9" eb="10">
      <t>ガク</t>
    </rPh>
    <rPh sb="10" eb="11">
      <t>ケイ</t>
    </rPh>
    <rPh sb="11" eb="12">
      <t>ラン</t>
    </rPh>
    <rPh sb="16" eb="19">
      <t>タイショウシャ</t>
    </rPh>
    <rPh sb="20" eb="22">
      <t>ウチワケ</t>
    </rPh>
    <rPh sb="23" eb="25">
      <t>ゴウケイ</t>
    </rPh>
    <rPh sb="25" eb="26">
      <t>ガク</t>
    </rPh>
    <rPh sb="27" eb="28">
      <t>ハイ</t>
    </rPh>
    <phoneticPr fontId="2"/>
  </si>
  <si>
    <t>定員</t>
    <rPh sb="0" eb="2">
      <t>テイイン</t>
    </rPh>
    <phoneticPr fontId="2"/>
  </si>
  <si>
    <t>合　計
①×②－③</t>
    <rPh sb="0" eb="1">
      <t>ゴウ</t>
    </rPh>
    <rPh sb="2" eb="3">
      <t>ケイ</t>
    </rPh>
    <phoneticPr fontId="2"/>
  </si>
  <si>
    <t>国加算等の計③</t>
    <rPh sb="0" eb="1">
      <t>クニ</t>
    </rPh>
    <rPh sb="1" eb="3">
      <t>カサン</t>
    </rPh>
    <rPh sb="3" eb="4">
      <t>トウ</t>
    </rPh>
    <rPh sb="5" eb="6">
      <t>ケイ</t>
    </rPh>
    <phoneticPr fontId="2"/>
  </si>
  <si>
    <t>事業所名
共同生活住居名</t>
    <rPh sb="0" eb="2">
      <t>ジギョウ</t>
    </rPh>
    <rPh sb="2" eb="3">
      <t>ショ</t>
    </rPh>
    <rPh sb="3" eb="4">
      <t>メイ</t>
    </rPh>
    <rPh sb="5" eb="7">
      <t>キョウドウ</t>
    </rPh>
    <rPh sb="7" eb="9">
      <t>セイカツ</t>
    </rPh>
    <rPh sb="9" eb="11">
      <t>ジュウキョ</t>
    </rPh>
    <rPh sb="11" eb="12">
      <t>メイ</t>
    </rPh>
    <phoneticPr fontId="2"/>
  </si>
  <si>
    <t>F</t>
    <phoneticPr fontId="2"/>
  </si>
  <si>
    <t>F－E</t>
    <phoneticPr fontId="2"/>
  </si>
  <si>
    <t>入居者氏名</t>
    <rPh sb="0" eb="3">
      <t>ニュウキョシャ</t>
    </rPh>
    <rPh sb="3" eb="5">
      <t>シメイ</t>
    </rPh>
    <phoneticPr fontId="2"/>
  </si>
  <si>
    <t>利用延月数①</t>
    <rPh sb="0" eb="2">
      <t>リヨウ</t>
    </rPh>
    <rPh sb="2" eb="3">
      <t>ノベ</t>
    </rPh>
    <rPh sb="3" eb="5">
      <t>ツキスウ</t>
    </rPh>
    <phoneticPr fontId="2"/>
  </si>
  <si>
    <t>補助基準額②</t>
    <rPh sb="0" eb="2">
      <t>ホジョ</t>
    </rPh>
    <rPh sb="2" eb="4">
      <t>キジュン</t>
    </rPh>
    <rPh sb="4" eb="5">
      <t>ガク</t>
    </rPh>
    <phoneticPr fontId="2"/>
  </si>
  <si>
    <t>寄付金その他の
収入予定額</t>
    <rPh sb="0" eb="3">
      <t>キフキン</t>
    </rPh>
    <rPh sb="5" eb="6">
      <t>タ</t>
    </rPh>
    <rPh sb="8" eb="10">
      <t>シュウニュウ</t>
    </rPh>
    <rPh sb="10" eb="12">
      <t>ヨテイ</t>
    </rPh>
    <rPh sb="12" eb="13">
      <t>ガク</t>
    </rPh>
    <phoneticPr fontId="2"/>
  </si>
  <si>
    <t>補助所要額
（CとDを比較して
少ない額）</t>
    <rPh sb="0" eb="2">
      <t>ホジョ</t>
    </rPh>
    <rPh sb="2" eb="4">
      <t>ショヨウ</t>
    </rPh>
    <rPh sb="4" eb="5">
      <t>ガク</t>
    </rPh>
    <rPh sb="11" eb="13">
      <t>ヒカク</t>
    </rPh>
    <rPh sb="16" eb="17">
      <t>スク</t>
    </rPh>
    <rPh sb="19" eb="20">
      <t>ガク</t>
    </rPh>
    <phoneticPr fontId="2"/>
  </si>
  <si>
    <t>館山市障害者グループホーム等運営費補助金所要額調書</t>
    <rPh sb="0" eb="2">
      <t>タテヤマ</t>
    </rPh>
    <rPh sb="2" eb="3">
      <t>シ</t>
    </rPh>
    <rPh sb="3" eb="6">
      <t>ショウガイシャ</t>
    </rPh>
    <rPh sb="13" eb="14">
      <t>トウ</t>
    </rPh>
    <rPh sb="14" eb="19">
      <t>ウンエイヒホジョ</t>
    </rPh>
    <rPh sb="19" eb="20">
      <t>キン</t>
    </rPh>
    <rPh sb="20" eb="21">
      <t>ショ</t>
    </rPh>
    <rPh sb="21" eb="22">
      <t>ヨウ</t>
    </rPh>
    <rPh sb="22" eb="23">
      <t>ガク</t>
    </rPh>
    <rPh sb="23" eb="24">
      <t>チョウ</t>
    </rPh>
    <rPh sb="24" eb="25">
      <t>ショ</t>
    </rPh>
    <phoneticPr fontId="2"/>
  </si>
  <si>
    <t>館山市障害者グループホーム等運営費補助金精算書</t>
    <rPh sb="0" eb="2">
      <t>タテヤマ</t>
    </rPh>
    <rPh sb="2" eb="3">
      <t>シ</t>
    </rPh>
    <rPh sb="3" eb="6">
      <t>ショウガイシャ</t>
    </rPh>
    <rPh sb="13" eb="14">
      <t>トウ</t>
    </rPh>
    <rPh sb="14" eb="19">
      <t>ウンエイヒホジョ</t>
    </rPh>
    <rPh sb="19" eb="20">
      <t>キン</t>
    </rPh>
    <rPh sb="20" eb="22">
      <t>セイサン</t>
    </rPh>
    <rPh sb="22" eb="23">
      <t>ショ</t>
    </rPh>
    <phoneticPr fontId="2"/>
  </si>
  <si>
    <t>世話人配置　　【　　　：　　　】</t>
    <rPh sb="0" eb="2">
      <t>セワ</t>
    </rPh>
    <rPh sb="2" eb="3">
      <t>ニン</t>
    </rPh>
    <rPh sb="3" eb="5">
      <t>ハイチ</t>
    </rPh>
    <phoneticPr fontId="2"/>
  </si>
  <si>
    <t>区分</t>
    <rPh sb="0" eb="2">
      <t>クブン</t>
    </rPh>
    <phoneticPr fontId="2"/>
  </si>
  <si>
    <t>世話人配置　　【　5　：　１　】</t>
    <rPh sb="0" eb="2">
      <t>セワ</t>
    </rPh>
    <rPh sb="2" eb="3">
      <t>ニン</t>
    </rPh>
    <rPh sb="3" eb="5">
      <t>ハイチ</t>
    </rPh>
    <phoneticPr fontId="2"/>
  </si>
  <si>
    <t>館山　一郎</t>
    <phoneticPr fontId="2"/>
  </si>
  <si>
    <t>千葉荘</t>
    <phoneticPr fontId="2"/>
  </si>
  <si>
    <t>事業者名　　千葉荘　　　　　　　　　　　　　　　</t>
    <rPh sb="0" eb="2">
      <t>ジギョウ</t>
    </rPh>
    <rPh sb="2" eb="3">
      <t>シャ</t>
    </rPh>
    <rPh sb="3" eb="4">
      <t>メイ</t>
    </rPh>
    <phoneticPr fontId="2"/>
  </si>
  <si>
    <t>　　　長期帰宅時支援加算の合計額とする。ただし、利用者別、月別の国加算等の額が当該月の月額単価を超える場合は、当該月の国加算等の額は、</t>
    <rPh sb="24" eb="27">
      <t>リヨウシャ</t>
    </rPh>
    <rPh sb="27" eb="28">
      <t>ベツ</t>
    </rPh>
    <rPh sb="29" eb="31">
      <t>ツキベツ</t>
    </rPh>
    <rPh sb="32" eb="33">
      <t>クニ</t>
    </rPh>
    <rPh sb="33" eb="35">
      <t>カサン</t>
    </rPh>
    <rPh sb="35" eb="36">
      <t>トウ</t>
    </rPh>
    <rPh sb="37" eb="38">
      <t>ガク</t>
    </rPh>
    <rPh sb="39" eb="41">
      <t>トウガイ</t>
    </rPh>
    <rPh sb="41" eb="42">
      <t>ツキ</t>
    </rPh>
    <rPh sb="43" eb="45">
      <t>ゲツガク</t>
    </rPh>
    <rPh sb="45" eb="47">
      <t>タンカ</t>
    </rPh>
    <rPh sb="48" eb="49">
      <t>コ</t>
    </rPh>
    <rPh sb="51" eb="53">
      <t>バアイ</t>
    </rPh>
    <rPh sb="55" eb="57">
      <t>トウガイ</t>
    </rPh>
    <rPh sb="57" eb="58">
      <t>ツキ</t>
    </rPh>
    <rPh sb="59" eb="60">
      <t>クニ</t>
    </rPh>
    <rPh sb="60" eb="62">
      <t>カサン</t>
    </rPh>
    <rPh sb="62" eb="63">
      <t>トウ</t>
    </rPh>
    <rPh sb="64" eb="65">
      <t>ガク</t>
    </rPh>
    <phoneticPr fontId="2"/>
  </si>
  <si>
    <t xml:space="preserve">       月額単価と同額で計算することとする。</t>
  </si>
  <si>
    <t xml:space="preserve">       月額単価と同額で計算することとする。</t>
    <phoneticPr fontId="2"/>
  </si>
  <si>
    <t>記入例</t>
    <phoneticPr fontId="2"/>
  </si>
  <si>
    <t>注２．月の途中で障害支援区分が変更になった場合は、月の初日の障害支援区分を適用すること。</t>
    <rPh sb="0" eb="1">
      <t>チュウ</t>
    </rPh>
    <rPh sb="3" eb="4">
      <t>ヅキ</t>
    </rPh>
    <rPh sb="5" eb="7">
      <t>トチュウ</t>
    </rPh>
    <rPh sb="8" eb="10">
      <t>ショウガイ</t>
    </rPh>
    <rPh sb="10" eb="12">
      <t>シエン</t>
    </rPh>
    <rPh sb="12" eb="14">
      <t>クブン</t>
    </rPh>
    <rPh sb="15" eb="17">
      <t>ヘンコウ</t>
    </rPh>
    <rPh sb="21" eb="23">
      <t>バアイ</t>
    </rPh>
    <rPh sb="25" eb="26">
      <t>ツキ</t>
    </rPh>
    <rPh sb="27" eb="29">
      <t>ショニチ</t>
    </rPh>
    <rPh sb="30" eb="32">
      <t>ショウガイ</t>
    </rPh>
    <rPh sb="32" eb="34">
      <t>シエン</t>
    </rPh>
    <rPh sb="34" eb="36">
      <t>クブン</t>
    </rPh>
    <rPh sb="37" eb="39">
      <t>テキヨウ</t>
    </rPh>
    <phoneticPr fontId="2"/>
  </si>
  <si>
    <t>注３．「国加算等の計」の欄には、共同生活援助サービス費、入院時支援特別加算、長期入院時支援特別加算、帰宅時支援加算、</t>
    <rPh sb="0" eb="1">
      <t>チュウ</t>
    </rPh>
    <rPh sb="4" eb="5">
      <t>クニ</t>
    </rPh>
    <rPh sb="5" eb="7">
      <t>カサン</t>
    </rPh>
    <rPh sb="7" eb="8">
      <t>トウ</t>
    </rPh>
    <rPh sb="9" eb="10">
      <t>ケイ</t>
    </rPh>
    <rPh sb="12" eb="13">
      <t>ラン</t>
    </rPh>
    <rPh sb="16" eb="18">
      <t>キョウドウ</t>
    </rPh>
    <rPh sb="18" eb="20">
      <t>セイカツ</t>
    </rPh>
    <rPh sb="20" eb="22">
      <t>エンジョ</t>
    </rPh>
    <rPh sb="26" eb="27">
      <t>ヒ</t>
    </rPh>
    <rPh sb="28" eb="30">
      <t>ニュウイン</t>
    </rPh>
    <rPh sb="30" eb="31">
      <t>ジ</t>
    </rPh>
    <rPh sb="31" eb="33">
      <t>シエン</t>
    </rPh>
    <rPh sb="33" eb="35">
      <t>トクベツ</t>
    </rPh>
    <rPh sb="35" eb="37">
      <t>カサン</t>
    </rPh>
    <rPh sb="38" eb="40">
      <t>チョウキ</t>
    </rPh>
    <rPh sb="40" eb="42">
      <t>ニュウイン</t>
    </rPh>
    <rPh sb="42" eb="43">
      <t>ジ</t>
    </rPh>
    <rPh sb="43" eb="45">
      <t>シエン</t>
    </rPh>
    <rPh sb="45" eb="47">
      <t>トクベツ</t>
    </rPh>
    <rPh sb="47" eb="49">
      <t>カサン</t>
    </rPh>
    <rPh sb="50" eb="53">
      <t>キタクジ</t>
    </rPh>
    <rPh sb="53" eb="55">
      <t>シエン</t>
    </rPh>
    <rPh sb="55" eb="57">
      <t>カサン</t>
    </rPh>
    <phoneticPr fontId="2"/>
  </si>
  <si>
    <t xml:space="preserve">別紙 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</si>
</sst>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#;\-#,###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38" fontId="0" fillId="0" borderId="0" xfId="1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38" fontId="0" fillId="0" borderId="3" xfId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38" fontId="0" fillId="0" borderId="4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/>
    </xf>
    <xf numFmtId="38" fontId="0" fillId="0" borderId="4" xfId="1" applyFont="1" applyFill="1" applyBorder="1" applyAlignment="1">
      <alignment horizontal="center" vertical="center" wrapText="1"/>
    </xf>
    <xf numFmtId="38" fontId="0" fillId="0" borderId="4" xfId="1" applyFont="1" applyBorder="1" applyAlignment="1">
      <alignment horizontal="left" vertical="center"/>
    </xf>
    <xf numFmtId="38" fontId="0" fillId="0" borderId="4" xfId="1" applyFont="1" applyFill="1" applyBorder="1" applyAlignment="1">
      <alignment vertical="center"/>
    </xf>
    <xf numFmtId="40" fontId="0" fillId="0" borderId="4" xfId="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1" applyFont="1" applyFill="1" applyAlignment="1">
      <alignment vertical="center"/>
    </xf>
    <xf numFmtId="38" fontId="0" fillId="0" borderId="3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4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/>
    </xf>
    <xf numFmtId="38" fontId="5" fillId="0" borderId="4" xfId="1" applyFont="1" applyBorder="1" applyAlignment="1">
      <alignment horizontal="left" vertical="center"/>
    </xf>
    <xf numFmtId="38" fontId="5" fillId="0" borderId="4" xfId="1" applyFont="1" applyFill="1" applyBorder="1" applyAlignment="1">
      <alignment vertical="center"/>
    </xf>
    <xf numFmtId="40" fontId="5" fillId="0" borderId="4" xfId="1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4" xfId="1" applyFont="1" applyBorder="1" applyAlignment="1">
      <alignment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 wrapText="1"/>
    </xf>
    <xf numFmtId="38" fontId="5" fillId="0" borderId="4" xfId="1" applyFont="1" applyBorder="1" applyAlignment="1">
      <alignment vertical="center"/>
    </xf>
    <xf numFmtId="38" fontId="5" fillId="0" borderId="0" xfId="1" applyFont="1" applyFill="1" applyAlignme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176" fontId="0" fillId="0" borderId="4" xfId="1" applyNumberFormat="1" applyFont="1" applyBorder="1" applyAlignment="1">
      <alignment vertical="center"/>
    </xf>
    <xf numFmtId="38" fontId="0" fillId="0" borderId="4" xfId="1" applyNumberFormat="1" applyFont="1" applyFill="1" applyBorder="1" applyAlignment="1">
      <alignment vertical="center"/>
    </xf>
    <xf numFmtId="38" fontId="7" fillId="0" borderId="0" xfId="1" applyFont="1" applyBorder="1" applyAlignment="1">
      <alignment horizontal="center" vertical="center"/>
    </xf>
    <xf numFmtId="38" fontId="0" fillId="0" borderId="13" xfId="1" applyFont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40" fontId="0" fillId="0" borderId="13" xfId="1" applyNumberFormat="1" applyFont="1" applyFill="1" applyBorder="1" applyAlignment="1">
      <alignment vertical="center"/>
    </xf>
    <xf numFmtId="38" fontId="5" fillId="0" borderId="4" xfId="1" applyNumberFormat="1" applyFont="1" applyFill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13" xfId="1" applyNumberFormat="1" applyFont="1" applyFill="1" applyBorder="1" applyAlignment="1">
      <alignment vertical="center"/>
    </xf>
    <xf numFmtId="177" fontId="0" fillId="2" borderId="3" xfId="1" applyNumberFormat="1" applyFont="1" applyFill="1" applyBorder="1" applyAlignment="1">
      <alignment horizontal="right" vertical="center"/>
    </xf>
    <xf numFmtId="177" fontId="0" fillId="2" borderId="4" xfId="1" applyNumberFormat="1" applyFont="1" applyFill="1" applyBorder="1" applyAlignment="1">
      <alignment horizontal="right" vertical="center"/>
    </xf>
    <xf numFmtId="177" fontId="0" fillId="2" borderId="4" xfId="1" applyNumberFormat="1" applyFont="1" applyFill="1" applyBorder="1" applyAlignment="1">
      <alignment vertical="center"/>
    </xf>
    <xf numFmtId="177" fontId="5" fillId="2" borderId="3" xfId="1" applyNumberFormat="1" applyFont="1" applyFill="1" applyBorder="1" applyAlignment="1">
      <alignment horizontal="right" vertical="center"/>
    </xf>
    <xf numFmtId="177" fontId="5" fillId="2" borderId="4" xfId="1" applyNumberFormat="1" applyFont="1" applyFill="1" applyBorder="1" applyAlignment="1">
      <alignment vertical="center"/>
    </xf>
    <xf numFmtId="177" fontId="0" fillId="2" borderId="6" xfId="1" applyNumberFormat="1" applyFont="1" applyFill="1" applyBorder="1" applyAlignment="1">
      <alignment horizontal="right" vertical="center"/>
    </xf>
    <xf numFmtId="177" fontId="0" fillId="2" borderId="7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8" xfId="1" applyFont="1" applyBorder="1" applyAlignment="1">
      <alignment horizontal="center" vertical="center" wrapText="1"/>
    </xf>
    <xf numFmtId="38" fontId="0" fillId="0" borderId="5" xfId="1" applyFont="1" applyBorder="1" applyAlignment="1">
      <alignment horizontal="center" vertical="center" wrapText="1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177" fontId="5" fillId="2" borderId="6" xfId="1" applyNumberFormat="1" applyFont="1" applyFill="1" applyBorder="1" applyAlignment="1">
      <alignment horizontal="right" vertical="center"/>
    </xf>
    <xf numFmtId="177" fontId="5" fillId="2" borderId="7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showGridLines="0" zoomScale="75" zoomScaleNormal="75" workbookViewId="0"/>
  </sheetViews>
  <sheetFormatPr defaultRowHeight="24" customHeight="1" x14ac:dyDescent="0.15"/>
  <cols>
    <col min="1" max="3" width="19" style="2" customWidth="1"/>
    <col min="4" max="4" width="9.5" style="2" customWidth="1"/>
    <col min="5" max="8" width="19" style="2" customWidth="1"/>
    <col min="9" max="10" width="14.125" style="2" customWidth="1"/>
    <col min="11" max="16384" width="9" style="2"/>
  </cols>
  <sheetData>
    <row r="1" spans="1:10" ht="24" customHeight="1" x14ac:dyDescent="0.15">
      <c r="A1" s="25" t="s">
        <v>48</v>
      </c>
    </row>
    <row r="2" spans="1:10" ht="24" customHeight="1" x14ac:dyDescent="0.15">
      <c r="A2" s="61" t="s">
        <v>34</v>
      </c>
      <c r="B2" s="61"/>
      <c r="C2" s="61"/>
      <c r="D2" s="61"/>
      <c r="E2" s="61"/>
      <c r="F2" s="61"/>
      <c r="G2" s="61"/>
      <c r="H2" s="61"/>
      <c r="I2" s="1"/>
      <c r="J2" s="1"/>
    </row>
    <row r="3" spans="1:10" s="5" customFormat="1" ht="24" customHeight="1" x14ac:dyDescent="0.15">
      <c r="A3" s="3"/>
      <c r="B3" s="3"/>
      <c r="C3" s="3"/>
      <c r="D3" s="3"/>
      <c r="E3" s="3"/>
      <c r="F3" s="3"/>
      <c r="G3" s="64" t="s">
        <v>17</v>
      </c>
      <c r="H3" s="64"/>
      <c r="I3" s="4"/>
      <c r="J3" s="4"/>
    </row>
    <row r="4" spans="1:10" ht="24" customHeight="1" x14ac:dyDescent="0.15">
      <c r="A4" s="6" t="s">
        <v>10</v>
      </c>
      <c r="B4" s="6"/>
      <c r="C4" s="6"/>
      <c r="D4" s="6"/>
      <c r="E4" s="6"/>
      <c r="F4" s="6"/>
      <c r="G4" s="6"/>
      <c r="H4" s="35" t="s">
        <v>11</v>
      </c>
      <c r="I4" s="7"/>
      <c r="J4" s="7"/>
    </row>
    <row r="5" spans="1:10" ht="24" customHeight="1" x14ac:dyDescent="0.15">
      <c r="A5" s="65" t="s">
        <v>2</v>
      </c>
      <c r="B5" s="68" t="s">
        <v>5</v>
      </c>
      <c r="C5" s="69"/>
      <c r="D5" s="69"/>
      <c r="E5" s="69"/>
      <c r="F5" s="70" t="s">
        <v>20</v>
      </c>
      <c r="G5" s="70" t="s">
        <v>33</v>
      </c>
      <c r="H5" s="69" t="s">
        <v>1</v>
      </c>
    </row>
    <row r="6" spans="1:10" ht="27" x14ac:dyDescent="0.15">
      <c r="A6" s="66"/>
      <c r="B6" s="8" t="s">
        <v>7</v>
      </c>
      <c r="C6" s="34" t="s">
        <v>32</v>
      </c>
      <c r="D6" s="71" t="s">
        <v>3</v>
      </c>
      <c r="E6" s="72"/>
      <c r="F6" s="66"/>
      <c r="G6" s="66"/>
      <c r="H6" s="69"/>
    </row>
    <row r="7" spans="1:10" ht="24" customHeight="1" x14ac:dyDescent="0.15">
      <c r="A7" s="67"/>
      <c r="B7" s="10" t="s">
        <v>12</v>
      </c>
      <c r="C7" s="11" t="s">
        <v>13</v>
      </c>
      <c r="D7" s="73" t="s">
        <v>21</v>
      </c>
      <c r="E7" s="74"/>
      <c r="F7" s="9" t="s">
        <v>15</v>
      </c>
      <c r="G7" s="11" t="s">
        <v>16</v>
      </c>
      <c r="H7" s="69"/>
    </row>
    <row r="8" spans="1:10" ht="42.75" customHeight="1" x14ac:dyDescent="0.15">
      <c r="A8" s="12"/>
      <c r="B8" s="12"/>
      <c r="C8" s="12"/>
      <c r="D8" s="59">
        <f>B8-C8</f>
        <v>0</v>
      </c>
      <c r="E8" s="60"/>
      <c r="F8" s="54">
        <f>H18</f>
        <v>0</v>
      </c>
      <c r="G8" s="54">
        <f>MIN(D8,F8)</f>
        <v>0</v>
      </c>
      <c r="H8" s="18"/>
    </row>
    <row r="9" spans="1:10" s="5" customFormat="1" ht="24" customHeight="1" x14ac:dyDescent="0.15">
      <c r="A9" s="5" t="s">
        <v>22</v>
      </c>
    </row>
    <row r="11" spans="1:10" ht="24" customHeight="1" x14ac:dyDescent="0.15">
      <c r="A11" s="6" t="s">
        <v>4</v>
      </c>
      <c r="B11" s="42" t="s">
        <v>36</v>
      </c>
      <c r="C11" s="6"/>
      <c r="D11" s="6"/>
      <c r="E11" s="6"/>
      <c r="F11" s="6"/>
      <c r="H11" s="13" t="s">
        <v>11</v>
      </c>
    </row>
    <row r="12" spans="1:10" ht="30.75" customHeight="1" x14ac:dyDescent="0.15">
      <c r="A12" s="14" t="s">
        <v>26</v>
      </c>
      <c r="B12" s="15" t="s">
        <v>23</v>
      </c>
      <c r="C12" s="36" t="s">
        <v>29</v>
      </c>
      <c r="D12" s="36" t="s">
        <v>37</v>
      </c>
      <c r="E12" s="14" t="s">
        <v>30</v>
      </c>
      <c r="F12" s="14" t="s">
        <v>31</v>
      </c>
      <c r="G12" s="16" t="s">
        <v>25</v>
      </c>
      <c r="H12" s="14" t="s">
        <v>24</v>
      </c>
    </row>
    <row r="13" spans="1:10" ht="24" customHeight="1" x14ac:dyDescent="0.15">
      <c r="A13" s="17"/>
      <c r="B13" s="17"/>
      <c r="C13" s="37"/>
      <c r="D13" s="37"/>
      <c r="E13" s="19"/>
      <c r="F13" s="45"/>
      <c r="G13" s="18"/>
      <c r="H13" s="55">
        <f>MAX(0,ROUNDDOWN(E13*F13-G13,3))</f>
        <v>0</v>
      </c>
    </row>
    <row r="14" spans="1:10" ht="24" customHeight="1" x14ac:dyDescent="0.15">
      <c r="A14" s="17"/>
      <c r="B14" s="17"/>
      <c r="C14" s="37"/>
      <c r="D14" s="37"/>
      <c r="E14" s="19"/>
      <c r="F14" s="45"/>
      <c r="G14" s="18"/>
      <c r="H14" s="55">
        <f t="shared" ref="H14:H17" si="0">MAX(0,ROUNDDOWN(E14*F14-G14,3))</f>
        <v>0</v>
      </c>
    </row>
    <row r="15" spans="1:10" ht="24" customHeight="1" x14ac:dyDescent="0.15">
      <c r="A15" s="17"/>
      <c r="B15" s="17"/>
      <c r="C15" s="37"/>
      <c r="D15" s="37"/>
      <c r="E15" s="19"/>
      <c r="F15" s="45"/>
      <c r="G15" s="18"/>
      <c r="H15" s="55">
        <f t="shared" si="0"/>
        <v>0</v>
      </c>
    </row>
    <row r="16" spans="1:10" ht="24" customHeight="1" x14ac:dyDescent="0.15">
      <c r="A16" s="17"/>
      <c r="B16" s="17"/>
      <c r="C16" s="37"/>
      <c r="D16" s="37"/>
      <c r="E16" s="19"/>
      <c r="F16" s="45"/>
      <c r="G16" s="18"/>
      <c r="H16" s="55">
        <f t="shared" si="0"/>
        <v>0</v>
      </c>
    </row>
    <row r="17" spans="1:9" ht="24" customHeight="1" x14ac:dyDescent="0.15">
      <c r="A17" s="17"/>
      <c r="B17" s="17"/>
      <c r="C17" s="37"/>
      <c r="D17" s="37"/>
      <c r="E17" s="19"/>
      <c r="F17" s="45"/>
      <c r="G17" s="18"/>
      <c r="H17" s="55">
        <f t="shared" si="0"/>
        <v>0</v>
      </c>
    </row>
    <row r="18" spans="1:9" s="21" customFormat="1" ht="24" customHeight="1" x14ac:dyDescent="0.15">
      <c r="A18" s="62" t="s">
        <v>0</v>
      </c>
      <c r="B18" s="63"/>
      <c r="C18" s="47"/>
      <c r="D18" s="47"/>
      <c r="E18" s="48"/>
      <c r="F18" s="49"/>
      <c r="G18" s="56">
        <f>SUM(G13:G17)</f>
        <v>0</v>
      </c>
      <c r="H18" s="56">
        <f>SUM(H13:H17)</f>
        <v>0</v>
      </c>
      <c r="I18" s="20"/>
    </row>
    <row r="19" spans="1:9" s="22" customFormat="1" ht="24" customHeight="1" x14ac:dyDescent="0.15">
      <c r="A19" s="22" t="s">
        <v>19</v>
      </c>
    </row>
    <row r="20" spans="1:9" s="22" customFormat="1" ht="24" customHeight="1" x14ac:dyDescent="0.15">
      <c r="A20" s="22" t="s">
        <v>18</v>
      </c>
    </row>
    <row r="21" spans="1:9" ht="24" customHeight="1" x14ac:dyDescent="0.15">
      <c r="A21" s="2" t="s">
        <v>46</v>
      </c>
    </row>
    <row r="22" spans="1:9" s="43" customFormat="1" ht="24" customHeight="1" x14ac:dyDescent="0.15">
      <c r="A22" s="2" t="s">
        <v>47</v>
      </c>
    </row>
    <row r="23" spans="1:9" ht="24" customHeight="1" x14ac:dyDescent="0.15">
      <c r="A23" s="25" t="s">
        <v>42</v>
      </c>
    </row>
    <row r="24" spans="1:9" ht="24" customHeight="1" x14ac:dyDescent="0.15">
      <c r="A24" s="2" t="s">
        <v>44</v>
      </c>
    </row>
  </sheetData>
  <mergeCells count="11">
    <mergeCell ref="D8:E8"/>
    <mergeCell ref="A2:H2"/>
    <mergeCell ref="A18:B18"/>
    <mergeCell ref="G3:H3"/>
    <mergeCell ref="A5:A7"/>
    <mergeCell ref="B5:E5"/>
    <mergeCell ref="F5:F6"/>
    <mergeCell ref="G5:G6"/>
    <mergeCell ref="H5:H7"/>
    <mergeCell ref="D6:E6"/>
    <mergeCell ref="D7:E7"/>
  </mergeCells>
  <phoneticPr fontId="2"/>
  <printOptions horizontalCentered="1"/>
  <pageMargins left="0.68" right="0.54" top="0.56000000000000005" bottom="0.55000000000000004" header="0.51181102362204722" footer="0.51181102362204722"/>
  <pageSetup paperSize="9" scale="94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showGridLines="0" tabSelected="1" zoomScale="75" zoomScaleNormal="75" workbookViewId="0"/>
  </sheetViews>
  <sheetFormatPr defaultRowHeight="24" customHeight="1" x14ac:dyDescent="0.15"/>
  <cols>
    <col min="1" max="3" width="19" style="2" customWidth="1"/>
    <col min="4" max="4" width="9.5" style="2" customWidth="1"/>
    <col min="5" max="8" width="19" style="2" customWidth="1"/>
    <col min="9" max="10" width="14.125" style="2" customWidth="1"/>
    <col min="11" max="16384" width="9" style="2"/>
  </cols>
  <sheetData>
    <row r="1" spans="1:10" ht="24" customHeight="1" x14ac:dyDescent="0.15">
      <c r="A1" s="25" t="s">
        <v>9</v>
      </c>
      <c r="B1" s="46" t="s">
        <v>45</v>
      </c>
    </row>
    <row r="2" spans="1:10" ht="24" customHeight="1" x14ac:dyDescent="0.15">
      <c r="A2" s="61" t="s">
        <v>34</v>
      </c>
      <c r="B2" s="61"/>
      <c r="C2" s="61"/>
      <c r="D2" s="61"/>
      <c r="E2" s="61"/>
      <c r="F2" s="61"/>
      <c r="G2" s="61"/>
      <c r="H2" s="61"/>
      <c r="I2" s="1"/>
      <c r="J2" s="1"/>
    </row>
    <row r="3" spans="1:10" s="5" customFormat="1" ht="24" customHeight="1" x14ac:dyDescent="0.15">
      <c r="A3" s="3"/>
      <c r="C3" s="3"/>
      <c r="D3" s="3"/>
      <c r="E3" s="3"/>
      <c r="F3" s="3"/>
      <c r="G3" s="64" t="s">
        <v>41</v>
      </c>
      <c r="H3" s="64"/>
      <c r="I3" s="4"/>
      <c r="J3" s="4"/>
    </row>
    <row r="4" spans="1:10" ht="24" customHeight="1" x14ac:dyDescent="0.15">
      <c r="A4" s="6" t="s">
        <v>10</v>
      </c>
      <c r="B4" s="6"/>
      <c r="C4" s="6"/>
      <c r="D4" s="6"/>
      <c r="E4" s="6"/>
      <c r="F4" s="6"/>
      <c r="G4" s="6"/>
      <c r="H4" s="35" t="s">
        <v>11</v>
      </c>
      <c r="I4" s="7"/>
      <c r="J4" s="7"/>
    </row>
    <row r="5" spans="1:10" ht="24" customHeight="1" x14ac:dyDescent="0.15">
      <c r="A5" s="65" t="s">
        <v>2</v>
      </c>
      <c r="B5" s="68" t="s">
        <v>5</v>
      </c>
      <c r="C5" s="69"/>
      <c r="D5" s="69"/>
      <c r="E5" s="69"/>
      <c r="F5" s="70" t="s">
        <v>20</v>
      </c>
      <c r="G5" s="70" t="s">
        <v>33</v>
      </c>
      <c r="H5" s="69" t="s">
        <v>1</v>
      </c>
    </row>
    <row r="6" spans="1:10" ht="27" x14ac:dyDescent="0.15">
      <c r="A6" s="66"/>
      <c r="B6" s="8" t="s">
        <v>7</v>
      </c>
      <c r="C6" s="34" t="s">
        <v>32</v>
      </c>
      <c r="D6" s="71" t="s">
        <v>3</v>
      </c>
      <c r="E6" s="72"/>
      <c r="F6" s="66"/>
      <c r="G6" s="66"/>
      <c r="H6" s="69"/>
    </row>
    <row r="7" spans="1:10" ht="24" customHeight="1" x14ac:dyDescent="0.15">
      <c r="A7" s="67"/>
      <c r="B7" s="10" t="s">
        <v>12</v>
      </c>
      <c r="C7" s="11" t="s">
        <v>13</v>
      </c>
      <c r="D7" s="73" t="s">
        <v>14</v>
      </c>
      <c r="E7" s="74"/>
      <c r="F7" s="9" t="s">
        <v>15</v>
      </c>
      <c r="G7" s="11" t="s">
        <v>16</v>
      </c>
      <c r="H7" s="69"/>
    </row>
    <row r="8" spans="1:10" ht="42.75" customHeight="1" x14ac:dyDescent="0.15">
      <c r="A8" s="12">
        <v>1</v>
      </c>
      <c r="B8" s="12">
        <v>1500000</v>
      </c>
      <c r="C8" s="12">
        <v>1247430</v>
      </c>
      <c r="D8" s="59">
        <f>B8-C8</f>
        <v>252570</v>
      </c>
      <c r="E8" s="60"/>
      <c r="F8" s="54">
        <f>H18</f>
        <v>124570</v>
      </c>
      <c r="G8" s="54">
        <f>MIN(D8,F8)</f>
        <v>124570</v>
      </c>
      <c r="H8" s="18"/>
    </row>
    <row r="9" spans="1:10" s="5" customFormat="1" ht="24" customHeight="1" x14ac:dyDescent="0.15">
      <c r="A9" s="5" t="s">
        <v>22</v>
      </c>
    </row>
    <row r="11" spans="1:10" ht="24" customHeight="1" x14ac:dyDescent="0.15">
      <c r="A11" s="6" t="s">
        <v>4</v>
      </c>
      <c r="B11" s="42" t="s">
        <v>38</v>
      </c>
      <c r="C11" s="6"/>
      <c r="D11" s="6"/>
      <c r="E11" s="6"/>
      <c r="F11" s="6"/>
      <c r="H11" s="13" t="s">
        <v>11</v>
      </c>
    </row>
    <row r="12" spans="1:10" ht="30.75" customHeight="1" x14ac:dyDescent="0.15">
      <c r="A12" s="14" t="s">
        <v>26</v>
      </c>
      <c r="B12" s="15" t="s">
        <v>23</v>
      </c>
      <c r="C12" s="36" t="s">
        <v>29</v>
      </c>
      <c r="D12" s="36" t="s">
        <v>37</v>
      </c>
      <c r="E12" s="14" t="s">
        <v>30</v>
      </c>
      <c r="F12" s="14" t="s">
        <v>31</v>
      </c>
      <c r="G12" s="16" t="s">
        <v>25</v>
      </c>
      <c r="H12" s="14" t="s">
        <v>24</v>
      </c>
    </row>
    <row r="13" spans="1:10" ht="24" customHeight="1" x14ac:dyDescent="0.15">
      <c r="A13" s="17" t="s">
        <v>40</v>
      </c>
      <c r="B13" s="44">
        <v>5</v>
      </c>
      <c r="C13" s="37" t="s">
        <v>39</v>
      </c>
      <c r="D13" s="37">
        <v>3</v>
      </c>
      <c r="E13" s="19">
        <v>12</v>
      </c>
      <c r="F13" s="45">
        <v>111000</v>
      </c>
      <c r="G13" s="18">
        <v>1207430</v>
      </c>
      <c r="H13" s="55">
        <f>MAX(0,ROUNDDOWN(E13*F13-G13,3))</f>
        <v>124570</v>
      </c>
    </row>
    <row r="14" spans="1:10" ht="24" customHeight="1" x14ac:dyDescent="0.15">
      <c r="A14" s="17"/>
      <c r="B14" s="17"/>
      <c r="C14" s="37"/>
      <c r="D14" s="37"/>
      <c r="E14" s="19"/>
      <c r="F14" s="19"/>
      <c r="G14" s="18"/>
      <c r="H14" s="56">
        <f t="shared" ref="H14:H17" si="0">MAX(0,ROUNDDOWN(E14*F14-G14,3))</f>
        <v>0</v>
      </c>
    </row>
    <row r="15" spans="1:10" ht="24" customHeight="1" x14ac:dyDescent="0.15">
      <c r="A15" s="17"/>
      <c r="B15" s="17"/>
      <c r="C15" s="37"/>
      <c r="D15" s="37"/>
      <c r="E15" s="19"/>
      <c r="F15" s="19"/>
      <c r="G15" s="18"/>
      <c r="H15" s="56">
        <f t="shared" si="0"/>
        <v>0</v>
      </c>
    </row>
    <row r="16" spans="1:10" ht="24" customHeight="1" x14ac:dyDescent="0.15">
      <c r="A16" s="17"/>
      <c r="B16" s="17"/>
      <c r="C16" s="37"/>
      <c r="D16" s="37"/>
      <c r="E16" s="19"/>
      <c r="F16" s="19"/>
      <c r="G16" s="18"/>
      <c r="H16" s="56">
        <f t="shared" si="0"/>
        <v>0</v>
      </c>
    </row>
    <row r="17" spans="1:9" ht="24" customHeight="1" x14ac:dyDescent="0.15">
      <c r="A17" s="17"/>
      <c r="B17" s="17"/>
      <c r="C17" s="37"/>
      <c r="D17" s="37"/>
      <c r="E17" s="19"/>
      <c r="F17" s="19"/>
      <c r="G17" s="18"/>
      <c r="H17" s="56">
        <f t="shared" si="0"/>
        <v>0</v>
      </c>
    </row>
    <row r="18" spans="1:9" s="21" customFormat="1" ht="24" customHeight="1" x14ac:dyDescent="0.15">
      <c r="A18" s="62" t="s">
        <v>0</v>
      </c>
      <c r="B18" s="63"/>
      <c r="C18" s="47"/>
      <c r="D18" s="47"/>
      <c r="E18" s="48"/>
      <c r="F18" s="49"/>
      <c r="G18" s="56">
        <f>SUM(G13:G17)</f>
        <v>1207430</v>
      </c>
      <c r="H18" s="56">
        <f>SUM(H13:H17)</f>
        <v>124570</v>
      </c>
      <c r="I18" s="20"/>
    </row>
    <row r="19" spans="1:9" s="22" customFormat="1" ht="24" customHeight="1" x14ac:dyDescent="0.15">
      <c r="A19" s="22" t="s">
        <v>19</v>
      </c>
    </row>
    <row r="20" spans="1:9" s="22" customFormat="1" ht="24" customHeight="1" x14ac:dyDescent="0.15">
      <c r="A20" s="22" t="s">
        <v>18</v>
      </c>
    </row>
    <row r="21" spans="1:9" ht="24" customHeight="1" x14ac:dyDescent="0.15">
      <c r="A21" s="2" t="s">
        <v>46</v>
      </c>
    </row>
    <row r="22" spans="1:9" s="43" customFormat="1" ht="24" customHeight="1" x14ac:dyDescent="0.15">
      <c r="A22" s="2" t="s">
        <v>47</v>
      </c>
    </row>
    <row r="23" spans="1:9" ht="24" customHeight="1" x14ac:dyDescent="0.15">
      <c r="A23" s="25" t="s">
        <v>42</v>
      </c>
    </row>
    <row r="24" spans="1:9" ht="24" customHeight="1" x14ac:dyDescent="0.15">
      <c r="A24" s="2" t="s">
        <v>43</v>
      </c>
    </row>
  </sheetData>
  <mergeCells count="11">
    <mergeCell ref="D8:E8"/>
    <mergeCell ref="A18:B18"/>
    <mergeCell ref="A2:H2"/>
    <mergeCell ref="G3:H3"/>
    <mergeCell ref="A5:A7"/>
    <mergeCell ref="B5:E5"/>
    <mergeCell ref="F5:F6"/>
    <mergeCell ref="G5:G6"/>
    <mergeCell ref="H5:H7"/>
    <mergeCell ref="D6:E6"/>
    <mergeCell ref="D7:E7"/>
  </mergeCells>
  <phoneticPr fontId="2"/>
  <printOptions horizontalCentered="1"/>
  <pageMargins left="0.68" right="0.54" top="0.56000000000000005" bottom="0.55000000000000004" header="0.51181102362204722" footer="0.51181102362204722"/>
  <pageSetup paperSize="9" scale="94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showGridLines="0" zoomScale="75" zoomScaleNormal="75" workbookViewId="0">
      <selection activeCell="H8" sqref="H8"/>
    </sheetView>
  </sheetViews>
  <sheetFormatPr defaultRowHeight="24" customHeight="1" x14ac:dyDescent="0.15"/>
  <cols>
    <col min="1" max="3" width="19" style="2" customWidth="1"/>
    <col min="4" max="4" width="9.5" style="2" customWidth="1"/>
    <col min="5" max="8" width="19" style="2" customWidth="1"/>
    <col min="9" max="10" width="14.125" style="2" customWidth="1"/>
    <col min="11" max="16384" width="9" style="2"/>
  </cols>
  <sheetData>
    <row r="1" spans="1:10" ht="24" customHeight="1" x14ac:dyDescent="0.15">
      <c r="A1" s="25" t="s">
        <v>9</v>
      </c>
    </row>
    <row r="2" spans="1:10" ht="24" customHeight="1" x14ac:dyDescent="0.15">
      <c r="A2" s="61" t="s">
        <v>35</v>
      </c>
      <c r="B2" s="61"/>
      <c r="C2" s="61"/>
      <c r="D2" s="61"/>
      <c r="E2" s="61"/>
      <c r="F2" s="61"/>
      <c r="G2" s="61"/>
      <c r="H2" s="61"/>
      <c r="I2" s="1"/>
      <c r="J2" s="1"/>
    </row>
    <row r="3" spans="1:10" s="27" customFormat="1" ht="24" customHeight="1" x14ac:dyDescent="0.15">
      <c r="A3" s="3"/>
      <c r="B3" s="3"/>
      <c r="C3" s="3"/>
      <c r="D3" s="3"/>
      <c r="E3" s="3"/>
      <c r="F3" s="3"/>
      <c r="G3" s="64" t="s">
        <v>17</v>
      </c>
      <c r="H3" s="64"/>
      <c r="I3" s="26"/>
      <c r="J3" s="26"/>
    </row>
    <row r="4" spans="1:10" ht="24" customHeight="1" x14ac:dyDescent="0.15">
      <c r="A4" s="6" t="s">
        <v>10</v>
      </c>
      <c r="B4" s="6"/>
      <c r="C4" s="6"/>
      <c r="D4" s="6"/>
      <c r="E4" s="6"/>
      <c r="F4" s="6"/>
      <c r="G4" s="6"/>
      <c r="H4" s="35" t="s">
        <v>11</v>
      </c>
      <c r="I4" s="7"/>
      <c r="J4" s="7"/>
    </row>
    <row r="5" spans="1:10" ht="24" customHeight="1" x14ac:dyDescent="0.15">
      <c r="A5" s="65" t="s">
        <v>2</v>
      </c>
      <c r="B5" s="68" t="s">
        <v>5</v>
      </c>
      <c r="C5" s="69"/>
      <c r="D5" s="69"/>
      <c r="E5" s="69"/>
      <c r="F5" s="70" t="s">
        <v>20</v>
      </c>
      <c r="G5" s="70" t="s">
        <v>33</v>
      </c>
      <c r="H5" s="75" t="s">
        <v>6</v>
      </c>
      <c r="I5" s="75" t="s">
        <v>8</v>
      </c>
    </row>
    <row r="6" spans="1:10" ht="27" x14ac:dyDescent="0.15">
      <c r="A6" s="66"/>
      <c r="B6" s="8" t="s">
        <v>7</v>
      </c>
      <c r="C6" s="34" t="s">
        <v>32</v>
      </c>
      <c r="D6" s="71" t="s">
        <v>3</v>
      </c>
      <c r="E6" s="72"/>
      <c r="F6" s="66"/>
      <c r="G6" s="66"/>
      <c r="H6" s="76"/>
      <c r="I6" s="76"/>
    </row>
    <row r="7" spans="1:10" ht="24" customHeight="1" x14ac:dyDescent="0.15">
      <c r="A7" s="67"/>
      <c r="B7" s="10" t="s">
        <v>12</v>
      </c>
      <c r="C7" s="11" t="s">
        <v>13</v>
      </c>
      <c r="D7" s="73" t="s">
        <v>14</v>
      </c>
      <c r="E7" s="74"/>
      <c r="F7" s="9" t="s">
        <v>15</v>
      </c>
      <c r="G7" s="11" t="s">
        <v>16</v>
      </c>
      <c r="H7" s="23" t="s">
        <v>27</v>
      </c>
      <c r="I7" s="24" t="s">
        <v>28</v>
      </c>
    </row>
    <row r="8" spans="1:10" ht="42.75" customHeight="1" x14ac:dyDescent="0.15">
      <c r="A8" s="28"/>
      <c r="B8" s="28"/>
      <c r="C8" s="28"/>
      <c r="D8" s="79">
        <f>B8-C8</f>
        <v>0</v>
      </c>
      <c r="E8" s="80"/>
      <c r="F8" s="57">
        <f>H18</f>
        <v>0</v>
      </c>
      <c r="G8" s="57">
        <f>MIN(D8,F8)</f>
        <v>0</v>
      </c>
      <c r="H8" s="12"/>
      <c r="I8" s="54">
        <f>H8-G8</f>
        <v>0</v>
      </c>
    </row>
    <row r="9" spans="1:10" s="27" customFormat="1" ht="24" customHeight="1" x14ac:dyDescent="0.15">
      <c r="A9" s="27" t="s">
        <v>22</v>
      </c>
    </row>
    <row r="11" spans="1:10" ht="24" customHeight="1" x14ac:dyDescent="0.15">
      <c r="A11" s="6" t="s">
        <v>4</v>
      </c>
      <c r="B11" s="42" t="s">
        <v>36</v>
      </c>
      <c r="C11" s="6"/>
      <c r="D11" s="6"/>
      <c r="E11" s="6"/>
      <c r="F11" s="6"/>
      <c r="H11" s="13" t="s">
        <v>11</v>
      </c>
    </row>
    <row r="12" spans="1:10" ht="30.75" customHeight="1" x14ac:dyDescent="0.15">
      <c r="A12" s="29" t="s">
        <v>26</v>
      </c>
      <c r="B12" s="30" t="s">
        <v>23</v>
      </c>
      <c r="C12" s="38" t="s">
        <v>29</v>
      </c>
      <c r="D12" s="38" t="s">
        <v>37</v>
      </c>
      <c r="E12" s="29" t="s">
        <v>30</v>
      </c>
      <c r="F12" s="29" t="s">
        <v>31</v>
      </c>
      <c r="G12" s="39" t="s">
        <v>25</v>
      </c>
      <c r="H12" s="29" t="s">
        <v>24</v>
      </c>
    </row>
    <row r="13" spans="1:10" ht="24" customHeight="1" x14ac:dyDescent="0.15">
      <c r="A13" s="31"/>
      <c r="B13" s="31"/>
      <c r="C13" s="40"/>
      <c r="D13" s="40"/>
      <c r="E13" s="33"/>
      <c r="F13" s="50"/>
      <c r="G13" s="32"/>
      <c r="H13" s="55">
        <f>MAX(0,ROUNDDOWN(E13*F13-G13,3))</f>
        <v>0</v>
      </c>
    </row>
    <row r="14" spans="1:10" ht="24" customHeight="1" x14ac:dyDescent="0.15">
      <c r="A14" s="31"/>
      <c r="B14" s="31"/>
      <c r="C14" s="40"/>
      <c r="D14" s="40"/>
      <c r="E14" s="33"/>
      <c r="F14" s="50"/>
      <c r="G14" s="32"/>
      <c r="H14" s="56">
        <f t="shared" ref="H14:H17" si="0">MAX(0,ROUNDDOWN(E14*F14-G14,3))</f>
        <v>0</v>
      </c>
    </row>
    <row r="15" spans="1:10" ht="24" customHeight="1" x14ac:dyDescent="0.15">
      <c r="A15" s="31"/>
      <c r="B15" s="31"/>
      <c r="C15" s="40"/>
      <c r="D15" s="40"/>
      <c r="E15" s="33"/>
      <c r="F15" s="50"/>
      <c r="G15" s="32"/>
      <c r="H15" s="56">
        <f t="shared" si="0"/>
        <v>0</v>
      </c>
    </row>
    <row r="16" spans="1:10" ht="24" customHeight="1" x14ac:dyDescent="0.15">
      <c r="A16" s="31"/>
      <c r="B16" s="31"/>
      <c r="C16" s="40"/>
      <c r="D16" s="40"/>
      <c r="E16" s="33"/>
      <c r="F16" s="50"/>
      <c r="G16" s="32"/>
      <c r="H16" s="56">
        <f t="shared" si="0"/>
        <v>0</v>
      </c>
    </row>
    <row r="17" spans="1:9" ht="24" customHeight="1" x14ac:dyDescent="0.15">
      <c r="A17" s="31"/>
      <c r="B17" s="31"/>
      <c r="C17" s="40"/>
      <c r="D17" s="40"/>
      <c r="E17" s="33"/>
      <c r="F17" s="50"/>
      <c r="G17" s="32"/>
      <c r="H17" s="56">
        <f t="shared" si="0"/>
        <v>0</v>
      </c>
    </row>
    <row r="18" spans="1:9" s="21" customFormat="1" ht="24" customHeight="1" x14ac:dyDescent="0.15">
      <c r="A18" s="77" t="s">
        <v>0</v>
      </c>
      <c r="B18" s="78"/>
      <c r="C18" s="51"/>
      <c r="D18" s="51"/>
      <c r="E18" s="52"/>
      <c r="F18" s="53"/>
      <c r="G18" s="58">
        <f>SUM(G13:G17)</f>
        <v>0</v>
      </c>
      <c r="H18" s="56">
        <f>SUM(H13:H17)</f>
        <v>0</v>
      </c>
      <c r="I18" s="20"/>
    </row>
    <row r="19" spans="1:9" s="41" customFormat="1" ht="24" customHeight="1" x14ac:dyDescent="0.15">
      <c r="A19" s="41" t="s">
        <v>19</v>
      </c>
    </row>
    <row r="20" spans="1:9" s="41" customFormat="1" ht="24" customHeight="1" x14ac:dyDescent="0.15">
      <c r="A20" s="41" t="s">
        <v>18</v>
      </c>
    </row>
    <row r="21" spans="1:9" ht="24" customHeight="1" x14ac:dyDescent="0.15">
      <c r="A21" s="2" t="s">
        <v>46</v>
      </c>
    </row>
    <row r="22" spans="1:9" s="43" customFormat="1" ht="24" customHeight="1" x14ac:dyDescent="0.15">
      <c r="A22" s="2" t="s">
        <v>47</v>
      </c>
    </row>
    <row r="23" spans="1:9" ht="24" customHeight="1" x14ac:dyDescent="0.15">
      <c r="A23" s="25" t="s">
        <v>42</v>
      </c>
    </row>
    <row r="24" spans="1:9" ht="24" customHeight="1" x14ac:dyDescent="0.15">
      <c r="A24" s="2" t="s">
        <v>43</v>
      </c>
    </row>
  </sheetData>
  <mergeCells count="12">
    <mergeCell ref="I5:I6"/>
    <mergeCell ref="A2:H2"/>
    <mergeCell ref="A18:B18"/>
    <mergeCell ref="G3:H3"/>
    <mergeCell ref="A5:A7"/>
    <mergeCell ref="B5:E5"/>
    <mergeCell ref="F5:F6"/>
    <mergeCell ref="G5:G6"/>
    <mergeCell ref="D6:E6"/>
    <mergeCell ref="D8:E8"/>
    <mergeCell ref="D7:E7"/>
    <mergeCell ref="H5:H6"/>
  </mergeCells>
  <phoneticPr fontId="2"/>
  <printOptions horizontalCentered="1"/>
  <pageMargins left="0.68" right="0.54" top="0.56000000000000005" bottom="0.55000000000000004" header="0.51181102362204722" footer="0.51181102362204722"/>
  <pageSetup paperSize="9" scale="87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所要額調書</vt:lpstr>
      <vt:lpstr>所要額調書 （記入例)</vt:lpstr>
      <vt:lpstr>補助金精算書</vt:lpstr>
      <vt:lpstr>所要額調書!Print_Area</vt:lpstr>
      <vt:lpstr>'所要額調書 （記入例)'!Print_Area</vt:lpstr>
      <vt:lpstr>補助金精算書!Print_Area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