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10.0.1.17\220_gyouzai\財政係\⑤ 決算関係\R3年度\07_財政状況資料集\R50302 財政状況資料集の作成等\03 修正依頼\"/>
    </mc:Choice>
  </mc:AlternateContent>
  <xr:revisionPtr revIDLastSave="0" documentId="13_ncr:1_{AD322306-1267-4284-A5A7-7FE2157720C7}" xr6:coauthVersionLast="36" xr6:coauthVersionMax="36" xr10:uidLastSave="{00000000-0000-0000-0000-000000000000}"/>
  <bookViews>
    <workbookView xWindow="0" yWindow="0" windowWidth="15360" windowHeight="7632" tabRatio="897"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<sst xmlns="http://schemas.openxmlformats.org/spreadsheetml/2006/main" count="1060" uniqueCount="601">
  <si>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</si>
  <si>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</si>
  <si>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</si>
  <si>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</si>
  <si>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</si>
  <si>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</si>
  <si>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</si>
  <si>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</si>
  <si>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</si>
  <si>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</si>
  <si>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</si>
  <si>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</si>
  <si>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</si>
  <si>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</si>
  <si>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</si>
  <si>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</si>
  <si>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</si>
  <si>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</si>
  <si>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</si>
  <si>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</si>
  <si>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</si>
  <si>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</si>
  <si>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</si>
  <si>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</si>
  <si>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</si>
  <si>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</si>
  <si>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</si>
  <si>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</si>
  <si>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</si>
  <si>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</si>
  <si>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</si>
  <si>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</si>
  <si>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</si>
  <si>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</si>
  <si>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</si>
  <si>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</si>
  <si>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</si>
  <si>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</si>
  <si>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</si>
  <si>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</si>
  <si>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</si>
  <si>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</si>
  <si>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</si>
  <si>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</si>
  <si>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</si>
  <si>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</si>
  <si>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</si>
  <si>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</si>
  <si>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</si>
  <si>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</si>
  <si>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</si>
  <si>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</si>
  <si>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</si>
  <si>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</si>
  <si>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</si>
  <si>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</si>
  <si>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</si>
  <si>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</si>
  <si>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</si>
  <si>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</si>
  <si>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</si>
  <si>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</si>
  <si>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</si>
  <si>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</si>
  <si>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</si>
  <si>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</si>
  <si>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</si>
  <si>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</si>
  <si>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</si>
  <si>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</si>
  <si>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</si>
  <si>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</si>
  <si>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</si>
  <si>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</si>
  <si>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</si>
  <si>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</si>
  <si>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</si>
  <si>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</si>
  <si>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</si>
  <si>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</si>
  <si>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</si>
  <si>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</si>
  <si>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</si>
  <si>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</si>
  <si>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</si>
  <si>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</si>
  <si>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</si>
  <si>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</si>
  <si>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</si>
  <si>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</si>
  <si>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</si>
  <si>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</si>
  <si>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</si>
  <si>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</si>
  <si>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</si>
  <si>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</si>
  <si>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</si>
  <si>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</si>
  <si>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</si>
  <si>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</si>
  <si>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</si>
  <si>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</si>
  <si>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</si>
  <si>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</si>
  <si>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</si>
  <si>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</si>
  <si>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</si>
  <si>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</si>
  <si>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</si>
  <si>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</si>
  <si>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</si>
  <si>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</si>
  <si>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</si>
  <si>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</si>
  <si>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</si>
  <si>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</si>
  <si>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</si>
  <si>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</si>
  <si>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</si>
  <si>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</si>
  <si>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</si>
  <si>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</si>
  <si>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</si>
  <si>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</si>
  <si>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</si>
  <si>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</si>
  <si>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</si>
  <si>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</si>
  <si>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</si>
  <si>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</si>
  <si>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</si>
  <si>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</si>
  <si>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</si>
  <si>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</si>
  <si>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</si>
  <si>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</si>
  <si>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</si>
  <si>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</si>
  <si>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</si>
  <si>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</si>
  <si>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</si>
  <si>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</si>
  <si>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</si>
  <si>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</si>
  <si>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</si>
  <si>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</si>
  <si>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</si>
  <si>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</si>
  <si>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</si>
  <si>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</si>
  <si>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</si>
  <si>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</si>
  <si>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</si>
  <si>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</si>
  <si>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</si>
  <si>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</si>
  <si>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</si>
  <si>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</si>
  <si>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</si>
  <si>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</si>
  <si>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</si>
  <si>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</si>
  <si>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</si>
  <si>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</si>
  <si>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</si>
  <si>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</si>
  <si>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</si>
  <si>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</si>
  <si>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</si>
  <si>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</si>
  <si>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</si>
  <si>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</si>
  <si>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</si>
  <si>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</si>
  <si>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</si>
  <si>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</si>
  <si>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</si>
  <si>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</si>
  <si>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</si>
  <si>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</si>
  <si>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</si>
  <si>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</si>
  <si>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</si>
  <si>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</si>
  <si>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</si>
  <si>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</si>
  <si>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</si>
  <si>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</si>
  <si>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</si>
  <si>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</si>
  <si>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</si>
  <si>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</si>
  <si>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</si>
  <si>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</si>
  <si>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</si>
  <si>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</si>
  <si>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</si>
  <si>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</si>
  <si>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</si>
  <si>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</si>
  <si>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</si>
  <si>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</si>
  <si>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</si>
  <si>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</si>
  <si>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</si>
  <si>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</si>
  <si>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</si>
  <si>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</si>
  <si>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</si>
  <si>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</si>
  <si>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</si>
  <si>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</si>
  <si>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</si>
  <si>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</si>
  <si>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</si>
  <si>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</si>
  <si>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</si>
  <si>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</si>
  <si>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</si>
  <si>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</si>
  <si>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</si>
  <si>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</si>
  <si>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千葉県館山市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</si>
  <si>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</si>
  <si>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</si>
  <si>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</si>
  <si>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</si>
  <si>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</si>
  <si>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</si>
  <si>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</si>
  <si>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</si>
  <si>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</si>
  <si>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</si>
  <si>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</si>
  <si>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</si>
  <si>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</si>
  <si>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</si>
  <si>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</si>
  <si>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</si>
  <si>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</si>
  <si>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</si>
  <si>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</si>
  <si>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</si>
  <si>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</si>
  <si>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</si>
  <si>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</si>
  <si>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</si>
  <si>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</si>
  <si>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</si>
  <si>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</si>
  <si>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</si>
  <si>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</si>
  <si>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</si>
  <si>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</si>
  <si>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</si>
  <si>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</si>
  <si>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</si>
  <si>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</si>
  <si>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</si>
  <si>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</si>
  <si>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</si>
  <si>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</si>
  <si>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</si>
  <si>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</si>
  <si>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</si>
  <si>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</si>
  <si>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</si>
  <si>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</si>
  <si>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</si>
  <si>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</si>
  <si>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</si>
  <si>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</si>
  <si>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</si>
  <si>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</si>
  <si>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</si>
  <si>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</si>
  <si>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</si>
  <si>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</si>
  <si>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</si>
  <si>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</si>
  <si>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</si>
  <si>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</si>
  <si>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</si>
  <si>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</si>
  <si>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</si>
  <si>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</si>
  <si>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</si>
  <si>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</si>
  <si>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</si>
  <si>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</si>
  <si>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</si>
  <si>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</si>
  <si>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</si>
  <si>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</si>
  <si>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</si>
  <si>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</si>
  <si>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</si>
  <si>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</si>
  <si>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</si>
  <si>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</si>
  <si>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</si>
  <si>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</si>
  <si>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</si>
  <si>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</si>
  <si>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</si>
  <si>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</si>
  <si>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</si>
  <si>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</si>
  <si>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</si>
  <si>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</si>
  <si>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</si>
  <si>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</si>
  <si>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</si>
  <si>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</si>
  <si>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</si>
  <si>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</si>
  <si>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</si>
  <si>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</si>
  <si>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</si>
  <si>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</si>
  <si>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</si>
  <si>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</si>
  <si>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</si>
  <si>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</si>
  <si>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</si>
  <si>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</si>
  <si>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</si>
  <si>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</si>
  <si>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</si>
  <si>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</si>
  <si>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</si>
  <si>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</si>
  <si>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</si>
  <si>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</si>
  <si>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</si>
  <si>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</si>
  <si>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</si>
  <si>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</si>
  <si>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</si>
  <si>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</si>
  <si>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</si>
  <si>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</si>
  <si>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</si>
  <si>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</si>
  <si>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</si>
  <si>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</si>
  <si>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</si>
  <si>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</si>
  <si>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</si>
  <si>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</si>
  <si>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</si>
  <si>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</si>
  <si>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</si>
  <si>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</si>
  <si>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</si>
  <si>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</si>
  <si>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</si>
  <si>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</si>
  <si>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</si>
  <si>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</si>
  <si>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</si>
  <si>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</si>
  <si>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</si>
  <si>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</si>
  <si>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</si>
  <si>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</si>
  <si>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</si>
  <si>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</si>
  <si>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</si>
  <si>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</si>
  <si>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</si>
  <si>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</si>
  <si>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</si>
  <si>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</si>
  <si>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</si>
  <si>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</si>
  <si>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千葉県館山市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</si>
  <si>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</si>
  <si>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</si>
  <si>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</si>
  <si>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</si>
  <si>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</si>
  <si>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</si>
  <si>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</si>
  <si>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</si>
  <si>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</si>
  <si>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</si>
  <si>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</si>
  <si>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</si>
  <si>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</si>
  <si>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</si>
  <si>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</si>
  <si>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</si>
  <si>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</si>
  <si>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</si>
  <si>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</si>
  <si>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</si>
  <si>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</si>
  <si>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</si>
  <si>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</si>
  <si>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</si>
  <si>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</si>
  <si>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</si>
  <si>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</si>
  <si>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</si>
  <si>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</si>
  <si>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</si>
  <si>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</si>
  <si>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</si>
  <si>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</si>
  <si>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</si>
  <si>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</si>
  <si>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</si>
  <si>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</si>
  <si>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</si>
  <si>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</si>
  <si>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</si>
  <si>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</si>
  <si>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</si>
  <si>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</si>
  <si>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</si>
  <si>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</si>
  <si>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</si>
  <si>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</si>
  <si>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</si>
  <si>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</si>
  <si>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</si>
  <si>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</si>
  <si>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</si>
  <si>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</si>
  <si>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</si>
  <si>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</si>
  <si>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</si>
  <si>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</si>
  <si>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</si>
  <si>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</si>
  <si>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</si>
  <si>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</si>
  <si>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</si>
  <si>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</si>
  <si>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</si>
  <si>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</si>
  <si>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</si>
  <si>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</si>
  <si>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</si>
  <si>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</si>
  <si>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</si>
  <si>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</si>
  <si>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</si>
  <si>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</si>
  <si>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</si>
  <si>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</si>
  <si>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</si>
  <si>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</si>
  <si>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</si>
  <si>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</si>
  <si>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</si>
  <si>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</si>
  <si>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</si>
  <si>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</si>
  <si>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</si>
  <si>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</si>
  <si>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</si>
  <si>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</si>
  <si>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</si>
  <si>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</si>
  <si>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</si>
  <si>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</si>
  <si>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</si>
  <si>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</si>
  <si>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</si>
  <si>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</si>
  <si>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</si>
  <si>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</si>
  <si>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</si>
  <si>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</si>
  <si>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</si>
  <si>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</si>
  <si>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</si>
  <si>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</si>
  <si>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</si>
  <si>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</si>
  <si>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</si>
  <si>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</si>
  <si>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</si>
  <si>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</si>
  <si>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</si>
  <si>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</si>
  <si>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</si>
  <si>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</si>
  <si>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</si>
  <si>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</si>
  <si>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</si>
  <si>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</si>
  <si>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</si>
  <si>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</si>
  <si>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</si>
  <si>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</si>
  <si>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</si>
  <si>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</si>
  <si>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</si>
  <si>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</si>
  <si>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</si>
  <si>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</si>
  <si>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</si>
  <si>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</si>
  <si>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</si>
  <si>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</si>
  <si>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</si>
  <si>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</si>
  <si>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</si>
  <si>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</si>
  <si>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</si>
  <si>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</si>
  <si>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</si>
  <si>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</si>
  <si>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</si>
  <si>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</si>
  <si>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</si>
  <si>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</si>
  <si>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</si>
  <si>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</si>
  <si>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</si>
  <si>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</si>
  <si>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</si>
  <si>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</si>
  <si>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</si>
  <si>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</si>
  <si>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</si>
  <si>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</si>
  <si>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</si>
  <si>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</si>
  <si>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</si>
  <si>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</si>
  <si>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</si>
  <si>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</si>
  <si>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</si>
  <si>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</si>
  <si>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</si>
  <si>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</si>
  <si>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</si>
  <si>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</si>
  <si>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</si>
  <si>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</si>
  <si>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</si>
  <si>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</si>
  <si>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</si>
  <si>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</si>
  <si>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</si>
  <si>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</si>
  <si>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</si>
  <si>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</si>
  <si>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</si>
  <si>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</si>
  <si>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</si>
  <si>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</si>
  <si>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</si>
  <si>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</si>
  <si>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</si>
  <si>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</si>
  <si>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</si>
  <si>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</si>
  <si>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</si>
  <si>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</si>
  <si>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</si>
  <si>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</si>
  <si>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3.85</t>
  </si>
  <si>
    <t>▲ 7.73</t>
  </si>
  <si>
    <t>▲ 2.62</t>
  </si>
  <si>
    <t>一般会計</t>
  </si>
  <si>
    <t>介護保険特別会計</t>
  </si>
  <si>
    <t>国民健康保険特別会計</t>
  </si>
  <si>
    <t>下水道事業会計</t>
  </si>
  <si>
    <t>後期高齢者医療特別会計</t>
  </si>
  <si>
    <t>▲ 0.11</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</si>
  <si>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</si>
  <si>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</si>
  <si>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</si>
  <si>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</si>
  <si>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</si>
  <si>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</si>
  <si>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</si>
  <si>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</si>
  <si>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</si>
  <si>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</si>
  <si>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</si>
  <si>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</si>
  <si>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</si>
  <si>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</si>
  <si>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</si>
  <si>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南房総広域水道企業団/水道用水供給事業会計</t>
  </si>
  <si>
    <t>安房郡市広域市町村圏事務組合/一般会計</t>
  </si>
  <si>
    <t>三芳水道企業団/水道事業会計</t>
  </si>
  <si>
    <t>千葉地方土地開発公社</t>
    <rPh sb="0" eb="4">
      <t>チバチホウ</t>
    </rPh>
    <rPh sb="4" eb="10">
      <t>トチカイハツコウシャ</t>
    </rPh>
    <phoneticPr fontId="2"/>
  </si>
  <si>
    <t>－</t>
  </si>
  <si>
    <t>前澤友作館山応援基金</t>
    <rPh sb="0" eb="10">
      <t>マエザワユウサクタテヤマオウエンキキン</t>
    </rPh>
    <phoneticPr fontId="5"/>
  </si>
  <si>
    <t>庁舎等建設基金</t>
    <rPh sb="0" eb="7">
      <t>チョウシャトウケンセツキキン</t>
    </rPh>
    <phoneticPr fontId="5"/>
  </si>
  <si>
    <t>環境保全基金</t>
    <rPh sb="0" eb="6">
      <t>カンキョウホゼンキキン</t>
    </rPh>
    <phoneticPr fontId="5"/>
  </si>
  <si>
    <t>子ども・子育て支援基金</t>
    <rPh sb="0" eb="1">
      <t>コ</t>
    </rPh>
    <rPh sb="4" eb="6">
      <t>コソダ</t>
    </rPh>
    <rPh sb="7" eb="9">
      <t>シエン</t>
    </rPh>
    <rPh sb="9" eb="11">
      <t>キキン</t>
    </rPh>
    <phoneticPr fontId="5"/>
  </si>
  <si>
    <t>フレフレ・たてやま応援基金</t>
    <rPh sb="9" eb="13">
      <t>オウエンキキン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</si>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</sst>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6DA0-418F-BD64-18E2E35E28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20436</c:v>
                </c:pt>
                <c:pt idx="1">
                  <c:v>24417</c:v>
                </c:pt>
                <c:pt idx="2">
                  <c:v>34978</c:v>
                </c:pt>
                <c:pt idx="3">
                  <c:v>100500</c:v>
                </c:pt>
                <c:pt idx="4">
                  <c:v>55376</c:v>
                </c:pt>
              </c:numCache>
            </c:numRef>
          </c:val>
          <c:smooth val="0"/>
          <c:extLst>
            <c:ext xmlns:c16="http://schemas.microsoft.com/office/drawing/2014/chart" uri="{C3380CC4-5D6E-409C-BE32-E72D297353CC}">
              <c16:uniqueId val="{00000001-6DA0-418F-BD64-18E2E35E28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10.63</c:v>
                </c:pt>
                <c:pt idx="1">
                  <c:v>6.78</c:v>
                </c:pt>
                <c:pt idx="2">
                  <c:v>10.64</c:v>
                </c:pt>
                <c:pt idx="3">
                  <c:v>11.56</c:v>
                </c:pt>
                <c:pt idx="4">
                  <c:v>8.34</c:v>
                </c:pt>
              </c:numCache>
            </c:numRef>
          </c:val>
          <c:extLst>
            <c:ext xmlns:c16="http://schemas.microsoft.com/office/drawing/2014/chart" uri="{C3380CC4-5D6E-409C-BE32-E72D297353CC}">
              <c16:uniqueId val="{00000000-AA8C-4124-BF2C-5353902412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12.78</c:v>
                </c:pt>
                <c:pt idx="1">
                  <c:v>18.11</c:v>
                </c:pt>
                <c:pt idx="2">
                  <c:v>10.11</c:v>
                </c:pt>
                <c:pt idx="3">
                  <c:v>14.89</c:v>
                </c:pt>
                <c:pt idx="4">
                  <c:v>19.62</c:v>
                </c:pt>
              </c:numCache>
            </c:numRef>
          </c:val>
          <c:extLst>
            <c:ext xmlns:c16="http://schemas.microsoft.com/office/drawing/2014/chart" uri="{C3380CC4-5D6E-409C-BE32-E72D297353CC}">
              <c16:uniqueId val="{00000001-AA8C-4124-BF2C-5353902412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3.77</c:v>
                </c:pt>
                <c:pt idx="1">
                  <c:v>-3.85</c:v>
                </c:pt>
                <c:pt idx="2">
                  <c:v>-7.73</c:v>
                </c:pt>
                <c:pt idx="3">
                  <c:v>1.3</c:v>
                </c:pt>
                <c:pt idx="4">
                  <c:v>-2.62</c:v>
                </c:pt>
              </c:numCache>
            </c:numRef>
          </c:val>
          <c:smooth val="0"/>
          <c:extLst>
            <c:ext xmlns:c16="http://schemas.microsoft.com/office/drawing/2014/chart" uri="{C3380CC4-5D6E-409C-BE32-E72D297353CC}">
              <c16:uniqueId val="{00000002-AA8C-4124-BF2C-5353902412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CB-45A7-A2FE-02198EB4D6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CB-45A7-A2FE-02198EB4D6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CB-45A7-A2FE-02198EB4D6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CB-45A7-A2FE-02198EB4D6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3CB-45A7-A2FE-02198EB4D64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c:v>
                </c:pt>
                <c:pt idx="4">
                  <c:v>0.11</c:v>
                </c:pt>
                <c:pt idx="5">
                  <c:v>#N/A</c:v>
                </c:pt>
                <c:pt idx="6">
                  <c:v>#N/A</c:v>
                </c:pt>
                <c:pt idx="7">
                  <c:v>0</c:v>
                </c:pt>
                <c:pt idx="8">
                  <c:v>#N/A</c:v>
                </c:pt>
                <c:pt idx="9">
                  <c:v>0</c:v>
                </c:pt>
              </c:numCache>
            </c:numRef>
          </c:val>
          <c:extLst>
            <c:ext xmlns:c16="http://schemas.microsoft.com/office/drawing/2014/chart" uri="{C3380CC4-5D6E-409C-BE32-E72D297353CC}">
              <c16:uniqueId val="{00000005-63CB-45A7-A2FE-02198EB4D64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0.08</c:v>
                </c:pt>
                <c:pt idx="4">
                  <c:v>#N/A</c:v>
                </c:pt>
                <c:pt idx="5">
                  <c:v>0.32</c:v>
                </c:pt>
                <c:pt idx="6">
                  <c:v>#N/A</c:v>
                </c:pt>
                <c:pt idx="7">
                  <c:v>0.28000000000000003</c:v>
                </c:pt>
                <c:pt idx="8">
                  <c:v>#N/A</c:v>
                </c:pt>
                <c:pt idx="9">
                  <c:v>0.33</c:v>
                </c:pt>
              </c:numCache>
            </c:numRef>
          </c:val>
          <c:extLst>
            <c:ext xmlns:c16="http://schemas.microsoft.com/office/drawing/2014/chart" uri="{C3380CC4-5D6E-409C-BE32-E72D297353CC}">
              <c16:uniqueId val="{00000006-63CB-45A7-A2FE-02198EB4D64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4.4800000000000004</c:v>
                </c:pt>
                <c:pt idx="2">
                  <c:v>#N/A</c:v>
                </c:pt>
                <c:pt idx="3">
                  <c:v>2.87</c:v>
                </c:pt>
                <c:pt idx="4">
                  <c:v>#N/A</c:v>
                </c:pt>
                <c:pt idx="5">
                  <c:v>2.61</c:v>
                </c:pt>
                <c:pt idx="6">
                  <c:v>#N/A</c:v>
                </c:pt>
                <c:pt idx="7">
                  <c:v>2.2400000000000002</c:v>
                </c:pt>
                <c:pt idx="8">
                  <c:v>#N/A</c:v>
                </c:pt>
                <c:pt idx="9">
                  <c:v>2.2000000000000002</c:v>
                </c:pt>
              </c:numCache>
            </c:numRef>
          </c:val>
          <c:extLst>
            <c:ext xmlns:c16="http://schemas.microsoft.com/office/drawing/2014/chart" uri="{C3380CC4-5D6E-409C-BE32-E72D297353CC}">
              <c16:uniqueId val="{00000007-63CB-45A7-A2FE-02198EB4D64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3.55</c:v>
                </c:pt>
                <c:pt idx="2">
                  <c:v>#N/A</c:v>
                </c:pt>
                <c:pt idx="3">
                  <c:v>2.87</c:v>
                </c:pt>
                <c:pt idx="4">
                  <c:v>#N/A</c:v>
                </c:pt>
                <c:pt idx="5">
                  <c:v>3.01</c:v>
                </c:pt>
                <c:pt idx="6">
                  <c:v>#N/A</c:v>
                </c:pt>
                <c:pt idx="7">
                  <c:v>2.4</c:v>
                </c:pt>
                <c:pt idx="8">
                  <c:v>#N/A</c:v>
                </c:pt>
                <c:pt idx="9">
                  <c:v>2.67</c:v>
                </c:pt>
              </c:numCache>
            </c:numRef>
          </c:val>
          <c:extLst>
            <c:ext xmlns:c16="http://schemas.microsoft.com/office/drawing/2014/chart" uri="{C3380CC4-5D6E-409C-BE32-E72D297353CC}">
              <c16:uniqueId val="{00000008-63CB-45A7-A2FE-02198EB4D6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10.63</c:v>
                </c:pt>
                <c:pt idx="2">
                  <c:v>#N/A</c:v>
                </c:pt>
                <c:pt idx="3">
                  <c:v>6.77</c:v>
                </c:pt>
                <c:pt idx="4">
                  <c:v>#N/A</c:v>
                </c:pt>
                <c:pt idx="5">
                  <c:v>10.64</c:v>
                </c:pt>
                <c:pt idx="6">
                  <c:v>#N/A</c:v>
                </c:pt>
                <c:pt idx="7">
                  <c:v>11.55</c:v>
                </c:pt>
                <c:pt idx="8">
                  <c:v>#N/A</c:v>
                </c:pt>
                <c:pt idx="9">
                  <c:v>8.34</c:v>
                </c:pt>
              </c:numCache>
            </c:numRef>
          </c:val>
          <c:extLst>
            <c:ext xmlns:c16="http://schemas.microsoft.com/office/drawing/2014/chart" uri="{C3380CC4-5D6E-409C-BE32-E72D297353CC}">
              <c16:uniqueId val="{00000009-63CB-45A7-A2FE-02198EB4D6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1773</c:v>
                </c:pt>
                <c:pt idx="5">
                  <c:v>1765</c:v>
                </c:pt>
                <c:pt idx="8">
                  <c:v>1794</c:v>
                </c:pt>
                <c:pt idx="11">
                  <c:v>1792</c:v>
                </c:pt>
                <c:pt idx="14">
                  <c:v>1795</c:v>
                </c:pt>
              </c:numCache>
            </c:numRef>
          </c:val>
          <c:extLst>
            <c:ext xmlns:c16="http://schemas.microsoft.com/office/drawing/2014/chart" uri="{C3380CC4-5D6E-409C-BE32-E72D297353CC}">
              <c16:uniqueId val="{00000000-11C0-40D1-817C-4177E70D08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C0-40D1-817C-4177E70D08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58</c:v>
                </c:pt>
                <c:pt idx="3">
                  <c:v>54</c:v>
                </c:pt>
                <c:pt idx="6">
                  <c:v>59</c:v>
                </c:pt>
                <c:pt idx="9">
                  <c:v>61</c:v>
                </c:pt>
                <c:pt idx="12">
                  <c:v>68</c:v>
                </c:pt>
              </c:numCache>
            </c:numRef>
          </c:val>
          <c:extLst>
            <c:ext xmlns:c16="http://schemas.microsoft.com/office/drawing/2014/chart" uri="{C3380CC4-5D6E-409C-BE32-E72D297353CC}">
              <c16:uniqueId val="{00000002-11C0-40D1-817C-4177E70D08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142</c:v>
                </c:pt>
                <c:pt idx="6">
                  <c:v>143</c:v>
                </c:pt>
                <c:pt idx="9">
                  <c:v>174</c:v>
                </c:pt>
                <c:pt idx="12">
                  <c:v>178</c:v>
                </c:pt>
              </c:numCache>
            </c:numRef>
          </c:val>
          <c:extLst>
            <c:ext xmlns:c16="http://schemas.microsoft.com/office/drawing/2014/chart" uri="{C3380CC4-5D6E-409C-BE32-E72D297353CC}">
              <c16:uniqueId val="{00000003-11C0-40D1-817C-4177E70D08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336</c:v>
                </c:pt>
                <c:pt idx="3">
                  <c:v>348</c:v>
                </c:pt>
                <c:pt idx="6">
                  <c:v>367</c:v>
                </c:pt>
                <c:pt idx="9">
                  <c:v>298</c:v>
                </c:pt>
                <c:pt idx="12">
                  <c:v>328</c:v>
                </c:pt>
              </c:numCache>
            </c:numRef>
          </c:val>
          <c:extLst>
            <c:ext xmlns:c16="http://schemas.microsoft.com/office/drawing/2014/chart" uri="{C3380CC4-5D6E-409C-BE32-E72D297353CC}">
              <c16:uniqueId val="{00000004-11C0-40D1-817C-4177E70D08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C0-40D1-817C-4177E70D08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C0-40D1-817C-4177E70D08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1809</c:v>
                </c:pt>
                <c:pt idx="3">
                  <c:v>1791</c:v>
                </c:pt>
                <c:pt idx="6">
                  <c:v>1779</c:v>
                </c:pt>
                <c:pt idx="9">
                  <c:v>1806</c:v>
                </c:pt>
                <c:pt idx="12">
                  <c:v>1792</c:v>
                </c:pt>
              </c:numCache>
            </c:numRef>
          </c:val>
          <c:extLst>
            <c:ext xmlns:c16="http://schemas.microsoft.com/office/drawing/2014/chart" uri="{C3380CC4-5D6E-409C-BE32-E72D297353CC}">
              <c16:uniqueId val="{00000007-11C0-40D1-817C-4177E70D08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572</c:v>
                </c:pt>
                <c:pt idx="2">
                  <c:v>#N/A</c:v>
                </c:pt>
                <c:pt idx="3">
                  <c:v>#N/A</c:v>
                </c:pt>
                <c:pt idx="4">
                  <c:v>570</c:v>
                </c:pt>
                <c:pt idx="5">
                  <c:v>#N/A</c:v>
                </c:pt>
                <c:pt idx="6">
                  <c:v>#N/A</c:v>
                </c:pt>
                <c:pt idx="7">
                  <c:v>554</c:v>
                </c:pt>
                <c:pt idx="8">
                  <c:v>#N/A</c:v>
                </c:pt>
                <c:pt idx="9">
                  <c:v>#N/A</c:v>
                </c:pt>
                <c:pt idx="10">
                  <c:v>547</c:v>
                </c:pt>
                <c:pt idx="11">
                  <c:v>#N/A</c:v>
                </c:pt>
                <c:pt idx="12">
                  <c:v>#N/A</c:v>
                </c:pt>
                <c:pt idx="13">
                  <c:v>571</c:v>
                </c:pt>
                <c:pt idx="14">
                  <c:v>#N/A</c:v>
                </c:pt>
              </c:numCache>
            </c:numRef>
          </c:val>
          <c:smooth val="0"/>
          <c:extLst>
            <c:ext xmlns:c16="http://schemas.microsoft.com/office/drawing/2014/chart" uri="{C3380CC4-5D6E-409C-BE32-E72D297353CC}">
              <c16:uniqueId val="{00000008-11C0-40D1-817C-4177E70D08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14997</c:v>
                </c:pt>
                <c:pt idx="5">
                  <c:v>14765</c:v>
                </c:pt>
                <c:pt idx="8">
                  <c:v>14555</c:v>
                </c:pt>
                <c:pt idx="11">
                  <c:v>15244</c:v>
                </c:pt>
                <c:pt idx="14">
                  <c:v>14730</c:v>
                </c:pt>
              </c:numCache>
            </c:numRef>
          </c:val>
          <c:extLst>
            <c:ext xmlns:c16="http://schemas.microsoft.com/office/drawing/2014/chart" uri="{C3380CC4-5D6E-409C-BE32-E72D297353CC}">
              <c16:uniqueId val="{00000000-82DE-4AA4-80E8-118EDE6766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3550</c:v>
                </c:pt>
                <c:pt idx="5">
                  <c:v>3589</c:v>
                </c:pt>
                <c:pt idx="8">
                  <c:v>3641</c:v>
                </c:pt>
                <c:pt idx="11">
                  <c:v>3471</c:v>
                </c:pt>
                <c:pt idx="14">
                  <c:v>3197</c:v>
                </c:pt>
              </c:numCache>
            </c:numRef>
          </c:val>
          <c:extLst>
            <c:ext xmlns:c16="http://schemas.microsoft.com/office/drawing/2014/chart" uri="{C3380CC4-5D6E-409C-BE32-E72D297353CC}">
              <c16:uniqueId val="{00000001-82DE-4AA4-80E8-118EDE6766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4781</c:v>
                </c:pt>
                <c:pt idx="5">
                  <c:v>5768</c:v>
                </c:pt>
                <c:pt idx="8">
                  <c:v>6838</c:v>
                </c:pt>
                <c:pt idx="11">
                  <c:v>7215</c:v>
                </c:pt>
                <c:pt idx="14">
                  <c:v>7722</c:v>
                </c:pt>
              </c:numCache>
            </c:numRef>
          </c:val>
          <c:extLst>
            <c:ext xmlns:c16="http://schemas.microsoft.com/office/drawing/2014/chart" uri="{C3380CC4-5D6E-409C-BE32-E72D297353CC}">
              <c16:uniqueId val="{00000002-82DE-4AA4-80E8-118EDE6766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E-4AA4-80E8-118EDE6766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E-4AA4-80E8-118EDE6766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E-4AA4-80E8-118EDE6766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5374</c:v>
                </c:pt>
                <c:pt idx="3">
                  <c:v>5109</c:v>
                </c:pt>
                <c:pt idx="6">
                  <c:v>5036</c:v>
                </c:pt>
                <c:pt idx="9">
                  <c:v>4794</c:v>
                </c:pt>
                <c:pt idx="12">
                  <c:v>4667</c:v>
                </c:pt>
              </c:numCache>
            </c:numRef>
          </c:val>
          <c:extLst>
            <c:ext xmlns:c16="http://schemas.microsoft.com/office/drawing/2014/chart" uri="{C3380CC4-5D6E-409C-BE32-E72D297353CC}">
              <c16:uniqueId val="{00000006-82DE-4AA4-80E8-118EDE6766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1151</c:v>
                </c:pt>
                <c:pt idx="3">
                  <c:v>1099</c:v>
                </c:pt>
                <c:pt idx="6">
                  <c:v>1000</c:v>
                </c:pt>
                <c:pt idx="9">
                  <c:v>952</c:v>
                </c:pt>
                <c:pt idx="12">
                  <c:v>897</c:v>
                </c:pt>
              </c:numCache>
            </c:numRef>
          </c:val>
          <c:extLst>
            <c:ext xmlns:c16="http://schemas.microsoft.com/office/drawing/2014/chart" uri="{C3380CC4-5D6E-409C-BE32-E72D297353CC}">
              <c16:uniqueId val="{00000007-82DE-4AA4-80E8-118EDE6766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4886</c:v>
                </c:pt>
                <c:pt idx="3">
                  <c:v>4715</c:v>
                </c:pt>
                <c:pt idx="6">
                  <c:v>4515</c:v>
                </c:pt>
                <c:pt idx="9">
                  <c:v>4293</c:v>
                </c:pt>
                <c:pt idx="12">
                  <c:v>4039</c:v>
                </c:pt>
              </c:numCache>
            </c:numRef>
          </c:val>
          <c:extLst>
            <c:ext xmlns:c16="http://schemas.microsoft.com/office/drawing/2014/chart" uri="{C3380CC4-5D6E-409C-BE32-E72D297353CC}">
              <c16:uniqueId val="{00000008-82DE-4AA4-80E8-118EDE6766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557</c:v>
                </c:pt>
                <c:pt idx="3">
                  <c:v>366</c:v>
                </c:pt>
                <c:pt idx="6">
                  <c:v>231</c:v>
                </c:pt>
                <c:pt idx="9">
                  <c:v>567</c:v>
                </c:pt>
                <c:pt idx="12">
                  <c:v>549</c:v>
                </c:pt>
              </c:numCache>
            </c:numRef>
          </c:val>
          <c:extLst>
            <c:ext xmlns:c16="http://schemas.microsoft.com/office/drawing/2014/chart" uri="{C3380CC4-5D6E-409C-BE32-E72D297353CC}">
              <c16:uniqueId val="{00000009-82DE-4AA4-80E8-118EDE6766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17686</c:v>
                </c:pt>
                <c:pt idx="3">
                  <c:v>17182</c:v>
                </c:pt>
                <c:pt idx="6">
                  <c:v>16846</c:v>
                </c:pt>
                <c:pt idx="9">
                  <c:v>18290</c:v>
                </c:pt>
                <c:pt idx="12">
                  <c:v>18314</c:v>
                </c:pt>
              </c:numCache>
            </c:numRef>
          </c:val>
          <c:extLst>
            <c:ext xmlns:c16="http://schemas.microsoft.com/office/drawing/2014/chart" uri="{C3380CC4-5D6E-409C-BE32-E72D297353CC}">
              <c16:uniqueId val="{0000000A-82DE-4AA4-80E8-118EDE67669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6326</c:v>
                </c:pt>
                <c:pt idx="2">
                  <c:v>#N/A</c:v>
                </c:pt>
                <c:pt idx="3">
                  <c:v>#N/A</c:v>
                </c:pt>
                <c:pt idx="4">
                  <c:v>4349</c:v>
                </c:pt>
                <c:pt idx="5">
                  <c:v>#N/A</c:v>
                </c:pt>
                <c:pt idx="6">
                  <c:v>#N/A</c:v>
                </c:pt>
                <c:pt idx="7">
                  <c:v>2595</c:v>
                </c:pt>
                <c:pt idx="8">
                  <c:v>#N/A</c:v>
                </c:pt>
                <c:pt idx="9">
                  <c:v>#N/A</c:v>
                </c:pt>
                <c:pt idx="10">
                  <c:v>2965</c:v>
                </c:pt>
                <c:pt idx="11">
                  <c:v>#N/A</c:v>
                </c:pt>
                <c:pt idx="12">
                  <c:v>#N/A</c:v>
                </c:pt>
                <c:pt idx="13">
                  <c:v>2816</c:v>
                </c:pt>
                <c:pt idx="14">
                  <c:v>#N/A</c:v>
                </c:pt>
              </c:numCache>
            </c:numRef>
          </c:val>
          <c:smooth val="0"/>
          <c:extLst>
            <c:ext xmlns:c16="http://schemas.microsoft.com/office/drawing/2014/chart" uri="{C3380CC4-5D6E-409C-BE32-E72D297353CC}">
              <c16:uniqueId val="{0000000B-82DE-4AA4-80E8-118EDE67669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1097</c:v>
                </c:pt>
                <c:pt idx="1">
                  <c:v>1675</c:v>
                </c:pt>
                <c:pt idx="2">
                  <c:v>2326</c:v>
                </c:pt>
              </c:numCache>
            </c:numRef>
          </c:val>
          <c:extLst>
            <c:ext xmlns:c16="http://schemas.microsoft.com/office/drawing/2014/chart" uri="{C3380CC4-5D6E-409C-BE32-E72D297353CC}">
              <c16:uniqueId val="{00000000-3B40-4AAB-984E-46605D9358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197</c:v>
                </c:pt>
              </c:numCache>
            </c:numRef>
          </c:val>
          <c:extLst>
            <c:ext xmlns:c16="http://schemas.microsoft.com/office/drawing/2014/chart" uri="{C3380CC4-5D6E-409C-BE32-E72D297353CC}">
              <c16:uniqueId val="{00000001-3B40-4AAB-984E-46605D9358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4506</c:v>
                </c:pt>
                <c:pt idx="1">
                  <c:v>4275</c:v>
                </c:pt>
                <c:pt idx="2">
                  <c:v>3822</c:v>
                </c:pt>
              </c:numCache>
            </c:numRef>
          </c:val>
          <c:extLst>
            <c:ext xmlns:c16="http://schemas.microsoft.com/office/drawing/2014/chart" uri="{C3380CC4-5D6E-409C-BE32-E72D297353CC}">
              <c16:uniqueId val="{00000002-3B40-4AAB-984E-46605D9358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18C35C8-9887-4047-B52C-0FFDBD9B2382}"/>
            </a:ext>
          </a:extLst>
        </xdr:cNvPr>
        <xdr:cNvSpPr>
          <a:spLocks noChangeArrowheads="1"/>
        </xdr:cNvSpPr>
      </xdr:nvSpPr>
      <xdr:spPr bwMode="auto">
        <a:xfrm rot="5400000">
          <a:off x="6174105" y="4356735"/>
          <a:ext cx="365760" cy="29337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C529900-FC68-433E-9E37-E0272B187EE0}"/>
            </a:ext>
          </a:extLst>
        </xdr:cNvPr>
        <xdr:cNvSpPr>
          <a:spLocks/>
        </xdr:cNvSpPr>
      </xdr:nvSpPr>
      <xdr:spPr bwMode="auto">
        <a:xfrm>
          <a:off x="8229600" y="5532120"/>
          <a:ext cx="125730" cy="37338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令和３年度の実質公債費率の分子は、下水道事業の地方債償還の財源とする繰出金の増や、新給食センターの支出増に伴った、公債費に準ずる債務負担行為の増などにより、令和２年度から</a:t>
          </a:r>
          <a:r>
            <a:rPr kumimoji="1" lang="en-US" altLang="ja-JP" sz="1400">
              <a:latin typeface="ＭＳ ゴシック" pitchFamily="49" charset="-128"/>
              <a:ea typeface="ＭＳ ゴシック" pitchFamily="49" charset="-128"/>
            </a:rPr>
            <a:t>2,261</a:t>
          </a:r>
          <a:r>
            <a:rPr kumimoji="1" lang="ja-JP" altLang="en-US" sz="1400">
              <a:latin typeface="ＭＳ ゴシック" pitchFamily="49" charset="-128"/>
              <a:ea typeface="ＭＳ ゴシック" pitchFamily="49" charset="-128"/>
            </a:rPr>
            <a:t>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平成２８年度から令和２年度における減債基金残高は０円であるが、令和３年度に地方交付税の追加交付があったことに伴い、積立を行った。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令和３年度の将来負担比率の分子は、下水道事業会計における地方債残高の減や、退職手当支給見込額の減などにより、令和２年度から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4,923</a:t>
          </a:r>
          <a:r>
            <a:rPr kumimoji="1" lang="ja-JP" altLang="en-US" sz="1400">
              <a:latin typeface="ＭＳ ゴシック" pitchFamily="49" charset="-128"/>
              <a:ea typeface="ＭＳ ゴシック" pitchFamily="49" charset="-128"/>
            </a:rPr>
            <a:t>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公共施設の大規模改修事業実施に伴い、元利償還金の増が見込まれるため、「館山市公共施設等総合管理計画」に基づく計画的な施設の更新や、交付税参入率の高い地方債の活用等により、新規発行債の平準化と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千葉県館山市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基金全体としては、過去３年間で増加傾向となっており、令和３年度は前年度から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基金増の要因として、財政調整基金では、令和２年度決算における決算剰余金の積立（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万円）を行ったことや、取崩しを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行わなかったこと、また地方交付税の追加交付に伴う減債基金への積立を行ったことによる。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その他特定目的基金は、前澤友作館山応援基金ややさしいまちづくり推進福祉基金、庁舎等建設基金等の取崩しにより、減少した。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各年度の財政需要に対応するため、財政調整基金は現状維持が精一杯の状況である。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財政調整基金は、安定的な財政運営のため、目標額の残高となるように積み増すことを目指す。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特定目的基金は、当市の厳しい財政状況を考慮しつつ、目的に則した積立及び取崩しを行い、安定した財政運営に資するよう活用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・前澤友作館山応援基金　：前澤友作氏からの寄附を原資として、未来への発展に資する事業や観光振興事業等に充当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　　　　：基金運用利子を原資として、庁舎及び教育施設の建設に係る事業に充当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　　　　　：し尿処理手数料を原資として、し尿・ごみ処理施設の維持管理及び建設並びに収集処理に係る事業に充当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・子ども・子育て支援基金：ふるさと納税を原資として、子ども・子育て支援に関する事業（遊具購入や園建設等の施設管理）に充当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・フレフレ・たてやま応援基金：ふるさと館山を応援したいとの思いを持つ個人、法人又は団体等からの寄附について、寄附者の意思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を具体化し、多様な人々の参加による個性あるまちづくりに資することを目的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その他特定目的基金は、食のまちづくり拠点施設整備への充当に伴う前澤友作館山応援基金の減、福祉事業への充当に伴うやさしい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まちづくり推進福祉基金の減、館山中学校建替事業への充当に伴う庁舎等建設基金の減などにより、減少となった。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当市の厳しい財政状況を考慮するとともに、基金を充当する事業、積立目標額を明確化し、財政運営への適切な活用を図る。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庁舎等建設基金はｍ、今後実施する館山中学校建設事業への財源に充てる予定。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基金増の要因として、財政調整基金では、令和２年度決算における決算剰余金の積立（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万円）を行ったことや、取崩しを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行わなかったことにより増加した。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財政調整基金は、県内自治体において、標準財政規模に対する財政調整基金の割合が平均１６％程度（館山市の場合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であるが、当市は依存財源の割が高いことや、災害への備え、経常収支比率の動向を踏まえると、平均以上の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億円程度を目標額と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して積み増すことを目指す。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減債基金は、地方交付税の追加交付があったことに伴い、増加した。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令和３年度臨時財政対策債の償還に充てるための追加交付であるとされているため、適切な時期に取崩すこととする。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財政力指数は、引き続き横ばいであり、類似団体より高い値となっている。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今後、人口減少や全国平均を大きく上回る高齢化率（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令和４年４月１日現在）により、市税収入の減少が見込まれるところである。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引き続き税収事務を強化し、歳入の確保に努める。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23585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134455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9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160565</xdr:rowOff>
    </xdr:from>
    <xdr:to>
      <xdr:col>19</xdr:col>
      <xdr:colOff>133350</xdr:colOff>
      <xdr:row>40</xdr:row>
      <xdr:rowOff>6350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8471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160565</xdr:rowOff>
    </xdr:from>
    <xdr:to>
      <xdr:col>15</xdr:col>
      <xdr:colOff>82550</xdr:colOff>
      <xdr:row>39</xdr:row>
      <xdr:rowOff>160565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146249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39</xdr:row>
      <xdr:rowOff>160565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109765</xdr:rowOff>
    </xdr:from>
    <xdr:to>
      <xdr:col>15</xdr:col>
      <xdr:colOff>133350</xdr:colOff>
      <xdr:row>40</xdr:row>
      <xdr:rowOff>39915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50092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109765</xdr:rowOff>
    </xdr:from>
    <xdr:to>
      <xdr:col>11</xdr:col>
      <xdr:colOff>82550</xdr:colOff>
      <xdr:row>40</xdr:row>
      <xdr:rowOff>39915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50092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経常収支比率は、令和２年度から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ポイント改善したが、これは地方交付税の追加交付や臨時財政対策債の増によるものであり、県内団体もほぼ同傾向である。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歳入は、上記による増はあったものの、人口減少や少子高齢化に伴う市税等の経常的な収入減が引き続き課題である。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は、会計年度任用職員の昇給等に伴う人件費の増、高齢化に伴う扶助費の増等があり、今後も同項目や各会計への繰出金等は増加する見込みであるため、第四次館山市行財政改革方針及び公共施設等総合管理計画に基づく事務事業や施設運営の見直し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65</xdr:row>
      <xdr:rowOff>52917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6282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67</xdr:row>
      <xdr:rowOff>7620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197167"/>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2117</xdr:rowOff>
    </xdr:from>
    <xdr:to>
      <xdr:col>15</xdr:col>
      <xdr:colOff>82550</xdr:colOff>
      <xdr:row>67</xdr:row>
      <xdr:rowOff>7620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31781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2117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615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54204</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8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人当たりの人件費・物件費等の決算額は、類似団体平均より低い値で推移している。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今後も、民間委託や事務の効率化を推進し、効率的な財政運営を継続するとともに、人件費・物件費を総合的に抑制できるよう努める。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168878</xdr:rowOff>
    </xdr:from>
    <xdr:to>
      <xdr:col>23</xdr:col>
      <xdr:colOff>133350</xdr:colOff>
      <xdr:row>81</xdr:row>
      <xdr:rowOff>76423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884878"/>
          <a:ext cx="838200" cy="7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41381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148661</xdr:rowOff>
    </xdr:from>
    <xdr:to>
      <xdr:col>19</xdr:col>
      <xdr:colOff>133350</xdr:colOff>
      <xdr:row>81</xdr:row>
      <xdr:rowOff>76423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4661"/>
          <a:ext cx="8890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2323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1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80363</xdr:rowOff>
    </xdr:from>
    <xdr:to>
      <xdr:col>15</xdr:col>
      <xdr:colOff>82550</xdr:colOff>
      <xdr:row>80</xdr:row>
      <xdr:rowOff>148661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96363"/>
          <a:ext cx="889000" cy="6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99796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72485</xdr:rowOff>
    </xdr:from>
    <xdr:to>
      <xdr:col>11</xdr:col>
      <xdr:colOff>31750</xdr:colOff>
      <xdr:row>80</xdr:row>
      <xdr:rowOff>80363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88485"/>
          <a:ext cx="889000" cy="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87160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79987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6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118078</xdr:rowOff>
    </xdr:from>
    <xdr:to>
      <xdr:col>23</xdr:col>
      <xdr:colOff>184150</xdr:colOff>
      <xdr:row>81</xdr:row>
      <xdr:rowOff>48228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39355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25623</xdr:rowOff>
    </xdr:from>
    <xdr:to>
      <xdr:col>19</xdr:col>
      <xdr:colOff>184150</xdr:colOff>
      <xdr:row>81</xdr:row>
      <xdr:rowOff>127223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137400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81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97861</xdr:rowOff>
    </xdr:from>
    <xdr:to>
      <xdr:col>15</xdr:col>
      <xdr:colOff>133350</xdr:colOff>
      <xdr:row>81</xdr:row>
      <xdr:rowOff>28011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38188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29563</xdr:rowOff>
    </xdr:from>
    <xdr:to>
      <xdr:col>11</xdr:col>
      <xdr:colOff>82550</xdr:colOff>
      <xdr:row>80</xdr:row>
      <xdr:rowOff>131163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141340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1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21685</xdr:rowOff>
    </xdr:from>
    <xdr:to>
      <xdr:col>7</xdr:col>
      <xdr:colOff>31750</xdr:colOff>
      <xdr:row>80</xdr:row>
      <xdr:rowOff>123285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3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133462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0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ラスパイレス指数は類似団体平均を上回っているものの、ほぼ適正な水準にあると考えている。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今後とも適正な昇給・昇格制度の運用等により、給与水準の適正化に努める。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年４月１日から平成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日まで職員給与の削減を実施）</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66221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705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84</xdr:row>
      <xdr:rowOff>168729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3863864"/>
          <a:ext cx="889000" cy="7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32856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人当たりの職員数は、ほぼ横ばいで、類似団体平均を下回る状況が続いている。平成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年度には、人的資源の有効活用による効率的な組織・人員体制の構築を目的とした調査を実施し、組織の課題や適正な人員規模について検討を行った。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当該調査の結果等を受け策定した「第６期定員適正化計画」に基づき、一定水準まで職員を増員することとしているところだが、人的資源の確保と人件費の抑制を両立させるため、職員の資質向上、事務効率化や民間委託の推進により、さらに効率的な行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44704</xdr:rowOff>
    </xdr:from>
    <xdr:to>
      <xdr:col>81</xdr:col>
      <xdr:colOff>44450</xdr:colOff>
      <xdr:row>60</xdr:row>
      <xdr:rowOff>48323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31704"/>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39074</xdr:rowOff>
    </xdr:from>
    <xdr:to>
      <xdr:col>77</xdr:col>
      <xdr:colOff>44450</xdr:colOff>
      <xdr:row>60</xdr:row>
      <xdr:rowOff>44704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2607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35454</xdr:rowOff>
    </xdr:from>
    <xdr:to>
      <xdr:col>72</xdr:col>
      <xdr:colOff>203200</xdr:colOff>
      <xdr:row>60</xdr:row>
      <xdr:rowOff>39074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2245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20574</xdr:rowOff>
    </xdr:from>
    <xdr:to>
      <xdr:col>68</xdr:col>
      <xdr:colOff>152400</xdr:colOff>
      <xdr:row>60</xdr:row>
      <xdr:rowOff>35454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07574"/>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168973</xdr:rowOff>
    </xdr:from>
    <xdr:to>
      <xdr:col>81</xdr:col>
      <xdr:colOff>95250</xdr:colOff>
      <xdr:row>60</xdr:row>
      <xdr:rowOff>99123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14050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2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165354</xdr:rowOff>
    </xdr:from>
    <xdr:to>
      <xdr:col>77</xdr:col>
      <xdr:colOff>95250</xdr:colOff>
      <xdr:row>60</xdr:row>
      <xdr:rowOff>95504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105681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159724</xdr:rowOff>
    </xdr:from>
    <xdr:to>
      <xdr:col>73</xdr:col>
      <xdr:colOff>44450</xdr:colOff>
      <xdr:row>60</xdr:row>
      <xdr:rowOff>89874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100051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156104</xdr:rowOff>
    </xdr:from>
    <xdr:to>
      <xdr:col>68</xdr:col>
      <xdr:colOff>203200</xdr:colOff>
      <xdr:row>60</xdr:row>
      <xdr:rowOff>86254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96431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141224</xdr:rowOff>
    </xdr:from>
    <xdr:to>
      <xdr:col>64</xdr:col>
      <xdr:colOff>152400</xdr:colOff>
      <xdr:row>60</xdr:row>
      <xdr:rowOff>71374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81551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2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実質公債費比率は、おおむね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％前後で推移しており、類似団体より低い数値となっている。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今後は、近年集中的に実施してきた教育施設耐震化事業に係る起債の償還開始及び大規模改修事業の着手による数値の悪化が見込まれる。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引き続き「館山市公共施設等総合管理計画」に基づき計画的に施設更新を行うことにより、普通建設事業の量をコントロールするよう努める。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11854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2521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134214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6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27940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413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35983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493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将来負担比率は、地方交付税等が増加したことにより、令和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公共施設の大規模改修事業（中学校建替事業、清掃センター長寿命化対策事業）により地方債現在高が増加し、数値の悪化が見込まれることから、引き続き「館山市公共施設等総合管理計画」に基づき、計画的な施設更新や交付税算入率の高い起債の活用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13674</xdr:rowOff>
    </xdr:from>
    <xdr:to>
      <xdr:col>81</xdr:col>
      <xdr:colOff>44450</xdr:colOff>
      <xdr:row>15</xdr:row>
      <xdr:rowOff>39412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585424"/>
          <a:ext cx="8382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18500</xdr:rowOff>
    </xdr:from>
    <xdr:to>
      <xdr:col>77</xdr:col>
      <xdr:colOff>44450</xdr:colOff>
      <xdr:row>15</xdr:row>
      <xdr:rowOff>39412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590250"/>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18500</xdr:rowOff>
    </xdr:from>
    <xdr:to>
      <xdr:col>72</xdr:col>
      <xdr:colOff>203200</xdr:colOff>
      <xdr:row>15</xdr:row>
      <xdr:rowOff>163280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2590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145771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71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163280</xdr:rowOff>
    </xdr:from>
    <xdr:to>
      <xdr:col>68</xdr:col>
      <xdr:colOff>152400</xdr:colOff>
      <xdr:row>16</xdr:row>
      <xdr:rowOff>158327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2735030"/>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134324</xdr:rowOff>
    </xdr:from>
    <xdr:to>
      <xdr:col>81</xdr:col>
      <xdr:colOff>95250</xdr:colOff>
      <xdr:row>15</xdr:row>
      <xdr:rowOff>64474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53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106401</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50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160062</xdr:rowOff>
    </xdr:from>
    <xdr:to>
      <xdr:col>77</xdr:col>
      <xdr:colOff>95250</xdr:colOff>
      <xdr:row>15</xdr:row>
      <xdr:rowOff>90212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100389</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2329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139150</xdr:rowOff>
    </xdr:from>
    <xdr:to>
      <xdr:col>73</xdr:col>
      <xdr:colOff>44450</xdr:colOff>
      <xdr:row>15</xdr:row>
      <xdr:rowOff>69300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5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79477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112480</xdr:rowOff>
    </xdr:from>
    <xdr:to>
      <xdr:col>68</xdr:col>
      <xdr:colOff>203200</xdr:colOff>
      <xdr:row>16</xdr:row>
      <xdr:rowOff>42630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27407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22454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経常収支比率に係る人件費の割合は、令和２年度から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会計年度任用職員の増員や昇給等により、人件費の費用自体は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今後は、「館山市第四次行財政改革方針」に基づき、民間委託の推進を進めるとともに、事務作業の効率化を図ることにより経常的な支出に係る人件費の抑制を図る。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86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85852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49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161290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103395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92710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98823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124206</xdr:rowOff>
    </xdr:from>
    <xdr:to>
      <xdr:col>24</xdr:col>
      <xdr:colOff>76200</xdr:colOff>
      <xdr:row>38</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35052</xdr:rowOff>
    </xdr:from>
    <xdr:to>
      <xdr:col>20</xdr:col>
      <xdr:colOff>38100</xdr:colOff>
      <xdr:row>38</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121429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3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経常収支比率に係る物件費の割合は、令和２年度から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ポイント上がったものの、類似平均団体よりも低い数値となっている。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要因としては、ＰＦＩ事業への移行に伴う給食センター調理業務委託費の増、地方創生推進交付金事業の終了による商工費等の増などが挙げられる。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引き続き事務事業の取捨選択を行うとともに、窓口業務の集約化など、民間委託の推進による事務事業の効率化を図る。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15</xdr:row>
      <xdr:rowOff>146050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7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87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111777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扶助費の割合は、令和元年度までは概ね１０％前後で推移していたが、令和２年度以降はやや低い値となった。これは、扶助費に係る非常勤職員賃金が人件費扱い（会計年度任用職員）となった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費用の性質から大幅な削減は困難と考えるが、市単独事業の見直し、医療費抑制の啓発や各福祉制度のより適切な運用により、扶助費の抑制に努める。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805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98425</xdr:rowOff>
    </xdr:from>
    <xdr:to>
      <xdr:col>15</xdr:col>
      <xdr:colOff>98425</xdr:colOff>
      <xdr:row>56</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9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98425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13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47625</xdr:rowOff>
    </xdr:from>
    <xdr:to>
      <xdr:col>15</xdr:col>
      <xdr:colOff>149225</xdr:colOff>
      <xdr:row>56</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159402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47625</xdr:rowOff>
    </xdr:from>
    <xdr:to>
      <xdr:col>11</xdr:col>
      <xdr:colOff>60325</xdr:colOff>
      <xdr:row>56</xdr:row>
      <xdr:rowOff>149225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経常収支比率に係るその他の割合は、前年度より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ポイント改善しているものの、類似平均団体、全国平均及び千葉県平均と比較して高い状況である。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高齢化に伴う医療費や介護費の増により、特別会計への多額の繰出金が生じている。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今後は、各会計での独立採算性を高める取り組み（医療費・介護給付費の抑制に係る施策など）を推進し、少しでも繰出金を減少させるよう努める。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116115</xdr:rowOff>
    </xdr:from>
    <xdr:to>
      <xdr:col>82</xdr:col>
      <xdr:colOff>107950</xdr:colOff>
      <xdr:row>59</xdr:row>
      <xdr:rowOff>42635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60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42635</xdr:rowOff>
    </xdr:from>
    <xdr:to>
      <xdr:col>78</xdr:col>
      <xdr:colOff>69850</xdr:colOff>
      <xdr:row>60</xdr:row>
      <xdr:rowOff>143328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58185"/>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60</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8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5642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61</xdr:row>
      <xdr:rowOff>15422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86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65315</xdr:rowOff>
    </xdr:from>
    <xdr:to>
      <xdr:col>82</xdr:col>
      <xdr:colOff>158750</xdr:colOff>
      <xdr:row>58</xdr:row>
      <xdr:rowOff>166915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37392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8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163285</xdr:rowOff>
    </xdr:from>
    <xdr:to>
      <xdr:col>78</xdr:col>
      <xdr:colOff>120650</xdr:colOff>
      <xdr:row>59</xdr:row>
      <xdr:rowOff>93435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78212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92528</xdr:rowOff>
    </xdr:from>
    <xdr:to>
      <xdr:col>74</xdr:col>
      <xdr:colOff>31750</xdr:colOff>
      <xdr:row>61</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136072</xdr:rowOff>
    </xdr:from>
    <xdr:to>
      <xdr:col>65</xdr:col>
      <xdr:colOff>53975</xdr:colOff>
      <xdr:row>61</xdr:row>
      <xdr:rowOff>66222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50999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経常収支比率に係る補助費等の割合は、令和２年度から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ポイント下がったが、類似団体よりやや低い値となっている。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要因としては、安房広域消防費負担金の減などが挙げられる。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今後は関係市と連携し、公営企業や一部事務組合に経営改善を促すこと、水道事業の経営統合を進めること等により、経費の縮減に努める。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60706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312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10414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163576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220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経常収支比率に係る公債費の割合は、　近年、義務教育施設等の耐震改修事業や小中一貫校、幼稚園の老朽化対策など大規模事業を実施してきたものの、その他の普通建設事業を抑制してきたことにより、類似団体平均より低い数値となっている。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今後、大規模改修事業の着手により、公債費の割合が高くなることが見込まれるため、引き続き計画的な普通建設事業の実施に努める。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76</xdr:row>
      <xdr:rowOff>30987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2942316"/>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30987</xdr:rowOff>
    </xdr:from>
    <xdr:to>
      <xdr:col>19</xdr:col>
      <xdr:colOff>187325</xdr:colOff>
      <xdr:row>76</xdr:row>
      <xdr:rowOff>49276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611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67563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86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151637</xdr:rowOff>
    </xdr:from>
    <xdr:to>
      <xdr:col>20</xdr:col>
      <xdr:colOff>38100</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91965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経常収支比率に係る公債費以外の割合は、類似団体平均及び全国平均と比較して高い値で推移している。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物件費や扶助費の影響が大きいと考えられる。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今後は、各会計での独立採算性を高める取り組み（医療費・介護給付費の抑制に係る施策など）を推進し、少しでも繰出金を減少させるよう努める。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78</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0350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106426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4909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54582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1270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67056</xdr:rowOff>
    </xdr:from>
    <xdr:to>
      <xdr:col>78</xdr:col>
      <xdr:colOff>120650</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153433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72647</xdr:rowOff>
    </xdr:from>
    <xdr:to>
      <xdr:col>29</xdr:col>
      <xdr:colOff>127000</xdr:colOff>
      <xdr:row>17</xdr:row>
      <xdr:rowOff>74914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034922"/>
          <a:ext cx="647700" cy="2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25686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16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72647</xdr:rowOff>
    </xdr:from>
    <xdr:to>
      <xdr:col>26</xdr:col>
      <xdr:colOff>50800</xdr:colOff>
      <xdr:row>17</xdr:row>
      <xdr:rowOff>89147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34922"/>
          <a:ext cx="698500" cy="1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97880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89147</xdr:rowOff>
    </xdr:from>
    <xdr:to>
      <xdr:col>22</xdr:col>
      <xdr:colOff>114300</xdr:colOff>
      <xdr:row>17</xdr:row>
      <xdr:rowOff>121288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51422"/>
          <a:ext cx="698500" cy="3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108089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2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121288</xdr:rowOff>
    </xdr:from>
    <xdr:to>
      <xdr:col>18</xdr:col>
      <xdr:colOff>177800</xdr:colOff>
      <xdr:row>17</xdr:row>
      <xdr:rowOff>140966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83563"/>
          <a:ext cx="698500" cy="1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117160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121645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24114</xdr:rowOff>
    </xdr:from>
    <xdr:to>
      <xdr:col>29</xdr:col>
      <xdr:colOff>177800</xdr:colOff>
      <xdr:row>17</xdr:row>
      <xdr:rowOff>125714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8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167641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21847</xdr:rowOff>
    </xdr:from>
    <xdr:to>
      <xdr:col>26</xdr:col>
      <xdr:colOff>101600</xdr:colOff>
      <xdr:row>17</xdr:row>
      <xdr:rowOff>123447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8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108224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7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38347</xdr:rowOff>
    </xdr:from>
    <xdr:to>
      <xdr:col>22</xdr:col>
      <xdr:colOff>165100</xdr:colOff>
      <xdr:row>17</xdr:row>
      <xdr:rowOff>139947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0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124724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70488</xdr:rowOff>
    </xdr:from>
    <xdr:to>
      <xdr:col>19</xdr:col>
      <xdr:colOff>38100</xdr:colOff>
      <xdr:row>18</xdr:row>
      <xdr:rowOff>638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3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156865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90166</xdr:rowOff>
    </xdr:from>
    <xdr:to>
      <xdr:col>15</xdr:col>
      <xdr:colOff>101600</xdr:colOff>
      <xdr:row>18</xdr:row>
      <xdr:rowOff>20316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5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5093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191960</xdr:rowOff>
    </xdr:from>
    <xdr:to>
      <xdr:col>29</xdr:col>
      <xdr:colOff>127000</xdr:colOff>
      <xdr:row>37</xdr:row>
      <xdr:rowOff>204000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316660"/>
          <a:ext cx="647700" cy="12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332833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4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203333</xdr:rowOff>
    </xdr:from>
    <xdr:to>
      <xdr:col>26</xdr:col>
      <xdr:colOff>50800</xdr:colOff>
      <xdr:row>37</xdr:row>
      <xdr:rowOff>204000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328033"/>
          <a:ext cx="698500" cy="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241717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5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199390</xdr:rowOff>
    </xdr:from>
    <xdr:to>
      <xdr:col>22</xdr:col>
      <xdr:colOff>114300</xdr:colOff>
      <xdr:row>37</xdr:row>
      <xdr:rowOff>203333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24090"/>
          <a:ext cx="698500" cy="3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241146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199390</xdr:rowOff>
    </xdr:from>
    <xdr:to>
      <xdr:col>18</xdr:col>
      <xdr:colOff>177800</xdr:colOff>
      <xdr:row>37</xdr:row>
      <xdr:rowOff>201295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24090"/>
          <a:ext cx="698500" cy="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249241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236935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7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141160</xdr:rowOff>
    </xdr:from>
    <xdr:to>
      <xdr:col>29</xdr:col>
      <xdr:colOff>177800</xdr:colOff>
      <xdr:row>37</xdr:row>
      <xdr:rowOff>242760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6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113237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3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153200</xdr:rowOff>
    </xdr:from>
    <xdr:to>
      <xdr:col>26</xdr:col>
      <xdr:colOff>101600</xdr:colOff>
      <xdr:row>37</xdr:row>
      <xdr:rowOff>254800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7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239577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152533</xdr:rowOff>
    </xdr:from>
    <xdr:to>
      <xdr:col>22</xdr:col>
      <xdr:colOff>165100</xdr:colOff>
      <xdr:row>37</xdr:row>
      <xdr:rowOff>254133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77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238910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148590</xdr:rowOff>
    </xdr:from>
    <xdr:to>
      <xdr:col>19</xdr:col>
      <xdr:colOff>38100</xdr:colOff>
      <xdr:row>37</xdr:row>
      <xdr:rowOff>250190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7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150495</xdr:rowOff>
    </xdr:from>
    <xdr:to>
      <xdr:col>15</xdr:col>
      <xdr:colOff>101600</xdr:colOff>
      <xdr:row>37</xdr:row>
      <xdr:rowOff>252095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7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236872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6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75936</xdr:rowOff>
    </xdr:from>
    <xdr:to>
      <xdr:col>24</xdr:col>
      <xdr:colOff>63500</xdr:colOff>
      <xdr:row>37</xdr:row>
      <xdr:rowOff>80481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9586"/>
          <a:ext cx="8382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19377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9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80481</xdr:rowOff>
    </xdr:from>
    <xdr:to>
      <xdr:col>19</xdr:col>
      <xdr:colOff>177800</xdr:colOff>
      <xdr:row>37</xdr:row>
      <xdr:rowOff>110775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131"/>
          <a:ext cx="8890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110775</xdr:rowOff>
    </xdr:from>
    <xdr:to>
      <xdr:col>15</xdr:col>
      <xdr:colOff>50800</xdr:colOff>
      <xdr:row>37</xdr:row>
      <xdr:rowOff>135505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54425"/>
          <a:ext cx="8890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135505</xdr:rowOff>
    </xdr:from>
    <xdr:to>
      <xdr:col>10</xdr:col>
      <xdr:colOff>114300</xdr:colOff>
      <xdr:row>37</xdr:row>
      <xdr:rowOff>140249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9155"/>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25136</xdr:rowOff>
    </xdr:from>
    <xdr:to>
      <xdr:col>24</xdr:col>
      <xdr:colOff>114300</xdr:colOff>
      <xdr:row>37</xdr:row>
      <xdr:rowOff>126736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146377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29681</xdr:rowOff>
    </xdr:from>
    <xdr:to>
      <xdr:col>20</xdr:col>
      <xdr:colOff>38100</xdr:colOff>
      <xdr:row>37</xdr:row>
      <xdr:rowOff>131281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122408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4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59975</xdr:rowOff>
    </xdr:from>
    <xdr:to>
      <xdr:col>15</xdr:col>
      <xdr:colOff>101600</xdr:colOff>
      <xdr:row>37</xdr:row>
      <xdr:rowOff>161575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152702</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84705</xdr:rowOff>
    </xdr:from>
    <xdr:to>
      <xdr:col>10</xdr:col>
      <xdr:colOff>165100</xdr:colOff>
      <xdr:row>38</xdr:row>
      <xdr:rowOff>14855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5982</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2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89449</xdr:rowOff>
    </xdr:from>
    <xdr:to>
      <xdr:col>6</xdr:col>
      <xdr:colOff>38100</xdr:colOff>
      <xdr:row>38</xdr:row>
      <xdr:rowOff>19599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2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78568</xdr:rowOff>
    </xdr:from>
    <xdr:to>
      <xdr:col>24</xdr:col>
      <xdr:colOff>63500</xdr:colOff>
      <xdr:row>57</xdr:row>
      <xdr:rowOff>16416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679768"/>
          <a:ext cx="838200" cy="10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78568</xdr:rowOff>
    </xdr:from>
    <xdr:to>
      <xdr:col>19</xdr:col>
      <xdr:colOff>177800</xdr:colOff>
      <xdr:row>56</xdr:row>
      <xdr:rowOff>169267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79768"/>
          <a:ext cx="889000" cy="9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169267</xdr:rowOff>
    </xdr:from>
    <xdr:to>
      <xdr:col>15</xdr:col>
      <xdr:colOff>50800</xdr:colOff>
      <xdr:row>57</xdr:row>
      <xdr:rowOff>57381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70467"/>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57381</xdr:rowOff>
    </xdr:from>
    <xdr:to>
      <xdr:col>10</xdr:col>
      <xdr:colOff>114300</xdr:colOff>
      <xdr:row>57</xdr:row>
      <xdr:rowOff>61665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30031"/>
          <a:ext cx="889000" cy="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137066</xdr:rowOff>
    </xdr:from>
    <xdr:to>
      <xdr:col>24</xdr:col>
      <xdr:colOff>114300</xdr:colOff>
      <xdr:row>57</xdr:row>
      <xdr:rowOff>67216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51993</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5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27768</xdr:rowOff>
    </xdr:from>
    <xdr:to>
      <xdr:col>20</xdr:col>
      <xdr:colOff>38100</xdr:colOff>
      <xdr:row>56</xdr:row>
      <xdr:rowOff>129368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145895</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0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118467</xdr:rowOff>
    </xdr:from>
    <xdr:to>
      <xdr:col>15</xdr:col>
      <xdr:colOff>101600</xdr:colOff>
      <xdr:row>57</xdr:row>
      <xdr:rowOff>48617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1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39744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81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6581</xdr:rowOff>
    </xdr:from>
    <xdr:to>
      <xdr:col>10</xdr:col>
      <xdr:colOff>165100</xdr:colOff>
      <xdr:row>57</xdr:row>
      <xdr:rowOff>108181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7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99308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10865</xdr:rowOff>
    </xdr:from>
    <xdr:to>
      <xdr:col>6</xdr:col>
      <xdr:colOff>38100</xdr:colOff>
      <xdr:row>57</xdr:row>
      <xdr:rowOff>112465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103592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104428</xdr:rowOff>
    </xdr:from>
    <xdr:to>
      <xdr:col>24</xdr:col>
      <xdr:colOff>63500</xdr:colOff>
      <xdr:row>78</xdr:row>
      <xdr:rowOff>104724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77528"/>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110726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4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104724</xdr:rowOff>
    </xdr:from>
    <xdr:to>
      <xdr:col>19</xdr:col>
      <xdr:colOff>177800</xdr:colOff>
      <xdr:row>78</xdr:row>
      <xdr:rowOff>114233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7782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21838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108542</xdr:rowOff>
    </xdr:from>
    <xdr:to>
      <xdr:col>15</xdr:col>
      <xdr:colOff>50800</xdr:colOff>
      <xdr:row>78</xdr:row>
      <xdr:rowOff>114233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81642"/>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67741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108542</xdr:rowOff>
    </xdr:from>
    <xdr:to>
      <xdr:col>10</xdr:col>
      <xdr:colOff>114300</xdr:colOff>
      <xdr:row>78</xdr:row>
      <xdr:rowOff>108564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8164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59672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44516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53628</xdr:rowOff>
    </xdr:from>
    <xdr:to>
      <xdr:col>24</xdr:col>
      <xdr:colOff>114300</xdr:colOff>
      <xdr:row>78</xdr:row>
      <xdr:rowOff>155228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140005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53924</xdr:rowOff>
    </xdr:from>
    <xdr:to>
      <xdr:col>20</xdr:col>
      <xdr:colOff>38100</xdr:colOff>
      <xdr:row>78</xdr:row>
      <xdr:rowOff>155524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146651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63433</xdr:rowOff>
    </xdr:from>
    <xdr:to>
      <xdr:col>15</xdr:col>
      <xdr:colOff>101600</xdr:colOff>
      <xdr:row>78</xdr:row>
      <xdr:rowOff>165033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156160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57742</xdr:rowOff>
    </xdr:from>
    <xdr:to>
      <xdr:col>10</xdr:col>
      <xdr:colOff>165100</xdr:colOff>
      <xdr:row>78</xdr:row>
      <xdr:rowOff>159342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150469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2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57764</xdr:rowOff>
    </xdr:from>
    <xdr:to>
      <xdr:col>6</xdr:col>
      <xdr:colOff>38100</xdr:colOff>
      <xdr:row>78</xdr:row>
      <xdr:rowOff>159364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150491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2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60984</xdr:rowOff>
    </xdr:from>
    <xdr:to>
      <xdr:col>24</xdr:col>
      <xdr:colOff>63500</xdr:colOff>
      <xdr:row>98</xdr:row>
      <xdr:rowOff>54589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91634"/>
          <a:ext cx="838200" cy="1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0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54589</xdr:rowOff>
    </xdr:from>
    <xdr:to>
      <xdr:col>19</xdr:col>
      <xdr:colOff>177800</xdr:colOff>
      <xdr:row>98</xdr:row>
      <xdr:rowOff>62917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5668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60017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3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62917</xdr:rowOff>
    </xdr:from>
    <xdr:to>
      <xdr:col>15</xdr:col>
      <xdr:colOff>50800</xdr:colOff>
      <xdr:row>98</xdr:row>
      <xdr:rowOff>82276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65017"/>
          <a:ext cx="8890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78253</xdr:rowOff>
    </xdr:from>
    <xdr:to>
      <xdr:col>10</xdr:col>
      <xdr:colOff>114300</xdr:colOff>
      <xdr:row>98</xdr:row>
      <xdr:rowOff>82276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80353"/>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10184</xdr:rowOff>
    </xdr:from>
    <xdr:to>
      <xdr:col>24</xdr:col>
      <xdr:colOff>114300</xdr:colOff>
      <xdr:row>97</xdr:row>
      <xdr:rowOff>111784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160061</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1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3789</xdr:rowOff>
    </xdr:from>
    <xdr:to>
      <xdr:col>20</xdr:col>
      <xdr:colOff>38100</xdr:colOff>
      <xdr:row>98</xdr:row>
      <xdr:rowOff>105389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8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96516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12117</xdr:rowOff>
    </xdr:from>
    <xdr:to>
      <xdr:col>15</xdr:col>
      <xdr:colOff>101600</xdr:colOff>
      <xdr:row>98</xdr:row>
      <xdr:rowOff>113717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104844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31476</xdr:rowOff>
    </xdr:from>
    <xdr:to>
      <xdr:col>10</xdr:col>
      <xdr:colOff>165100</xdr:colOff>
      <xdr:row>98</xdr:row>
      <xdr:rowOff>133076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83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124203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9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27453</xdr:rowOff>
    </xdr:from>
    <xdr:to>
      <xdr:col>6</xdr:col>
      <xdr:colOff>38100</xdr:colOff>
      <xdr:row>98</xdr:row>
      <xdr:rowOff>129053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120180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12499</xdr:rowOff>
    </xdr:from>
    <xdr:to>
      <xdr:col>55</xdr:col>
      <xdr:colOff>0</xdr:colOff>
      <xdr:row>38</xdr:row>
      <xdr:rowOff>3965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841799"/>
          <a:ext cx="838200" cy="67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79407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51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12499</xdr:rowOff>
    </xdr:from>
    <xdr:to>
      <xdr:col>50</xdr:col>
      <xdr:colOff>114300</xdr:colOff>
      <xdr:row>39</xdr:row>
      <xdr:rowOff>76240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841799"/>
          <a:ext cx="889000" cy="92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56479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37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76240</xdr:rowOff>
    </xdr:from>
    <xdr:to>
      <xdr:col>45</xdr:col>
      <xdr:colOff>177800</xdr:colOff>
      <xdr:row>39</xdr:row>
      <xdr:rowOff>91313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762790"/>
          <a:ext cx="889000" cy="1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32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91313</xdr:rowOff>
    </xdr:from>
    <xdr:to>
      <xdr:col>41</xdr:col>
      <xdr:colOff>50800</xdr:colOff>
      <xdr:row>39</xdr:row>
      <xdr:rowOff>122425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77786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34259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7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60151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4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124615</xdr:rowOff>
    </xdr:from>
    <xdr:to>
      <xdr:col>55</xdr:col>
      <xdr:colOff>50800</xdr:colOff>
      <xdr:row>38</xdr:row>
      <xdr:rowOff>54765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103042</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4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133149</xdr:rowOff>
    </xdr:from>
    <xdr:to>
      <xdr:col>50</xdr:col>
      <xdr:colOff>165100</xdr:colOff>
      <xdr:row>34</xdr:row>
      <xdr:rowOff>63299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7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54426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88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25440</xdr:rowOff>
    </xdr:from>
    <xdr:to>
      <xdr:col>46</xdr:col>
      <xdr:colOff>38100</xdr:colOff>
      <xdr:row>39</xdr:row>
      <xdr:rowOff>127040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7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118167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8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40513</xdr:rowOff>
    </xdr:from>
    <xdr:to>
      <xdr:col>41</xdr:col>
      <xdr:colOff>101600</xdr:colOff>
      <xdr:row>39</xdr:row>
      <xdr:rowOff>142113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7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133240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81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71625</xdr:rowOff>
    </xdr:from>
    <xdr:to>
      <xdr:col>36</xdr:col>
      <xdr:colOff>165100</xdr:colOff>
      <xdr:row>40</xdr:row>
      <xdr:rowOff>1775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7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164352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85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23114</xdr:rowOff>
    </xdr:from>
    <xdr:to>
      <xdr:col>55</xdr:col>
      <xdr:colOff>0</xdr:colOff>
      <xdr:row>57</xdr:row>
      <xdr:rowOff>57971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624314"/>
          <a:ext cx="838200" cy="20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128789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5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23114</xdr:rowOff>
    </xdr:from>
    <xdr:to>
      <xdr:col>50</xdr:col>
      <xdr:colOff>114300</xdr:colOff>
      <xdr:row>57</xdr:row>
      <xdr:rowOff>151230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624314"/>
          <a:ext cx="889000" cy="29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151230</xdr:rowOff>
    </xdr:from>
    <xdr:to>
      <xdr:col>45</xdr:col>
      <xdr:colOff>177800</xdr:colOff>
      <xdr:row>58</xdr:row>
      <xdr:rowOff>28066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23880"/>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28066</xdr:rowOff>
    </xdr:from>
    <xdr:to>
      <xdr:col>41</xdr:col>
      <xdr:colOff>50800</xdr:colOff>
      <xdr:row>58</xdr:row>
      <xdr:rowOff>46267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72166"/>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7171</xdr:rowOff>
    </xdr:from>
    <xdr:to>
      <xdr:col>55</xdr:col>
      <xdr:colOff>50800</xdr:colOff>
      <xdr:row>57</xdr:row>
      <xdr:rowOff>108771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7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157048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143764</xdr:rowOff>
    </xdr:from>
    <xdr:to>
      <xdr:col>50</xdr:col>
      <xdr:colOff>165100</xdr:colOff>
      <xdr:row>56</xdr:row>
      <xdr:rowOff>73914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5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90441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34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100430</xdr:rowOff>
    </xdr:from>
    <xdr:to>
      <xdr:col>46</xdr:col>
      <xdr:colOff>38100</xdr:colOff>
      <xdr:row>58</xdr:row>
      <xdr:rowOff>30580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21707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148716</xdr:rowOff>
    </xdr:from>
    <xdr:to>
      <xdr:col>41</xdr:col>
      <xdr:colOff>101600</xdr:colOff>
      <xdr:row>58</xdr:row>
      <xdr:rowOff>78866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69993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1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166917</xdr:rowOff>
    </xdr:from>
    <xdr:to>
      <xdr:col>36</xdr:col>
      <xdr:colOff>165100</xdr:colOff>
      <xdr:row>58</xdr:row>
      <xdr:rowOff>97067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88194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3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40438</xdr:rowOff>
    </xdr:from>
    <xdr:to>
      <xdr:col>55</xdr:col>
      <xdr:colOff>0</xdr:colOff>
      <xdr:row>79</xdr:row>
      <xdr:rowOff>66678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84988"/>
          <a:ext cx="8382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51003</xdr:rowOff>
    </xdr:from>
    <xdr:to>
      <xdr:col>50</xdr:col>
      <xdr:colOff>114300</xdr:colOff>
      <xdr:row>79</xdr:row>
      <xdr:rowOff>40438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24103"/>
          <a:ext cx="889000" cy="1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51003</xdr:rowOff>
    </xdr:from>
    <xdr:to>
      <xdr:col>45</xdr:col>
      <xdr:colOff>177800</xdr:colOff>
      <xdr:row>79</xdr:row>
      <xdr:rowOff>36813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24103"/>
          <a:ext cx="889000" cy="1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30576</xdr:rowOff>
    </xdr:from>
    <xdr:to>
      <xdr:col>41</xdr:col>
      <xdr:colOff>50800</xdr:colOff>
      <xdr:row>79</xdr:row>
      <xdr:rowOff>36813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75126"/>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15878</xdr:rowOff>
    </xdr:from>
    <xdr:to>
      <xdr:col>55</xdr:col>
      <xdr:colOff>50800</xdr:colOff>
      <xdr:row>79</xdr:row>
      <xdr:rowOff>117478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102255</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161088</xdr:rowOff>
    </xdr:from>
    <xdr:to>
      <xdr:col>50</xdr:col>
      <xdr:colOff>165100</xdr:colOff>
      <xdr:row>79</xdr:row>
      <xdr:rowOff>91238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82365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203</xdr:rowOff>
    </xdr:from>
    <xdr:to>
      <xdr:col>46</xdr:col>
      <xdr:colOff>38100</xdr:colOff>
      <xdr:row>78</xdr:row>
      <xdr:rowOff>101803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92930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46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157463</xdr:rowOff>
    </xdr:from>
    <xdr:to>
      <xdr:col>41</xdr:col>
      <xdr:colOff>101600</xdr:colOff>
      <xdr:row>79</xdr:row>
      <xdr:rowOff>87613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78740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2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151226</xdr:rowOff>
    </xdr:from>
    <xdr:to>
      <xdr:col>36</xdr:col>
      <xdr:colOff>165100</xdr:colOff>
      <xdr:row>79</xdr:row>
      <xdr:rowOff>81376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72503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12895</xdr:rowOff>
    </xdr:from>
    <xdr:to>
      <xdr:col>55</xdr:col>
      <xdr:colOff>0</xdr:colOff>
      <xdr:row>97</xdr:row>
      <xdr:rowOff>162847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43545"/>
          <a:ext cx="838200" cy="14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12895</xdr:rowOff>
    </xdr:from>
    <xdr:to>
      <xdr:col>50</xdr:col>
      <xdr:colOff>114300</xdr:colOff>
      <xdr:row>98</xdr:row>
      <xdr:rowOff>52823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43545"/>
          <a:ext cx="889000" cy="2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52823</xdr:rowOff>
    </xdr:from>
    <xdr:to>
      <xdr:col>45</xdr:col>
      <xdr:colOff>177800</xdr:colOff>
      <xdr:row>98</xdr:row>
      <xdr:rowOff>58045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54923"/>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58045</xdr:rowOff>
    </xdr:from>
    <xdr:to>
      <xdr:col>41</xdr:col>
      <xdr:colOff>50800</xdr:colOff>
      <xdr:row>98</xdr:row>
      <xdr:rowOff>76831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60145"/>
          <a:ext cx="889000" cy="1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112047</xdr:rowOff>
    </xdr:from>
    <xdr:to>
      <xdr:col>55</xdr:col>
      <xdr:colOff>50800</xdr:colOff>
      <xdr:row>98</xdr:row>
      <xdr:rowOff>42197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90474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133545</xdr:rowOff>
    </xdr:from>
    <xdr:to>
      <xdr:col>50</xdr:col>
      <xdr:colOff>165100</xdr:colOff>
      <xdr:row>97</xdr:row>
      <xdr:rowOff>63695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2023</xdr:rowOff>
    </xdr:from>
    <xdr:to>
      <xdr:col>46</xdr:col>
      <xdr:colOff>38100</xdr:colOff>
      <xdr:row>98</xdr:row>
      <xdr:rowOff>103623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0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94750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9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7245</xdr:rowOff>
    </xdr:from>
    <xdr:to>
      <xdr:col>41</xdr:col>
      <xdr:colOff>101600</xdr:colOff>
      <xdr:row>98</xdr:row>
      <xdr:rowOff>108845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99972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26031</xdr:rowOff>
    </xdr:from>
    <xdr:to>
      <xdr:col>36</xdr:col>
      <xdr:colOff>165100</xdr:colOff>
      <xdr:row>98</xdr:row>
      <xdr:rowOff>127631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118758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156138</xdr:rowOff>
    </xdr:from>
    <xdr:to>
      <xdr:col>85</xdr:col>
      <xdr:colOff>127000</xdr:colOff>
      <xdr:row>39</xdr:row>
      <xdr:rowOff>21623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1238"/>
          <a:ext cx="838200" cy="3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156138</xdr:rowOff>
    </xdr:from>
    <xdr:to>
      <xdr:col>81</xdr:col>
      <xdr:colOff>50800</xdr:colOff>
      <xdr:row>39</xdr:row>
      <xdr:rowOff>17889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1238"/>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17889</xdr:rowOff>
    </xdr:from>
    <xdr:to>
      <xdr:col>76</xdr:col>
      <xdr:colOff>114300</xdr:colOff>
      <xdr:row>39</xdr:row>
      <xdr:rowOff>87775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4439"/>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84706</xdr:rowOff>
    </xdr:from>
    <xdr:to>
      <xdr:col>71</xdr:col>
      <xdr:colOff>177800</xdr:colOff>
      <xdr:row>39</xdr:row>
      <xdr:rowOff>87775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71256"/>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99389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4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142273</xdr:rowOff>
    </xdr:from>
    <xdr:to>
      <xdr:col>85</xdr:col>
      <xdr:colOff>177800</xdr:colOff>
      <xdr:row>39</xdr:row>
      <xdr:rowOff>72423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113265</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2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105338</xdr:rowOff>
    </xdr:from>
    <xdr:to>
      <xdr:col>81</xdr:col>
      <xdr:colOff>101600</xdr:colOff>
      <xdr:row>39</xdr:row>
      <xdr:rowOff>35488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26615</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138539</xdr:rowOff>
    </xdr:from>
    <xdr:to>
      <xdr:col>76</xdr:col>
      <xdr:colOff>165100</xdr:colOff>
      <xdr:row>39</xdr:row>
      <xdr:rowOff>68689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59816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4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36975</xdr:rowOff>
    </xdr:from>
    <xdr:to>
      <xdr:col>72</xdr:col>
      <xdr:colOff>38100</xdr:colOff>
      <xdr:row>39</xdr:row>
      <xdr:rowOff>138575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129702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33906</xdr:rowOff>
    </xdr:from>
    <xdr:to>
      <xdr:col>67</xdr:col>
      <xdr:colOff>101600</xdr:colOff>
      <xdr:row>39</xdr:row>
      <xdr:rowOff>135506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126633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94196</xdr:rowOff>
    </xdr:from>
    <xdr:to>
      <xdr:col>85</xdr:col>
      <xdr:colOff>127000</xdr:colOff>
      <xdr:row>78</xdr:row>
      <xdr:rowOff>95783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67296"/>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1376</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1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95783</xdr:rowOff>
    </xdr:from>
    <xdr:to>
      <xdr:col>81</xdr:col>
      <xdr:colOff>50800</xdr:colOff>
      <xdr:row>78</xdr:row>
      <xdr:rowOff>107366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4688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68635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107366</xdr:rowOff>
    </xdr:from>
    <xdr:to>
      <xdr:col>76</xdr:col>
      <xdr:colOff>114300</xdr:colOff>
      <xdr:row>78</xdr:row>
      <xdr:rowOff>110579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48046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61701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110579</xdr:rowOff>
    </xdr:from>
    <xdr:to>
      <xdr:col>71</xdr:col>
      <xdr:colOff>177800</xdr:colOff>
      <xdr:row>78</xdr:row>
      <xdr:rowOff>111607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483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64368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9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43396</xdr:rowOff>
    </xdr:from>
    <xdr:to>
      <xdr:col>85</xdr:col>
      <xdr:colOff>177800</xdr:colOff>
      <xdr:row>78</xdr:row>
      <xdr:rowOff>144996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21823</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44983</xdr:rowOff>
    </xdr:from>
    <xdr:to>
      <xdr:col>81</xdr:col>
      <xdr:colOff>101600</xdr:colOff>
      <xdr:row>78</xdr:row>
      <xdr:rowOff>146583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137710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1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56566</xdr:rowOff>
    </xdr:from>
    <xdr:to>
      <xdr:col>76</xdr:col>
      <xdr:colOff>165100</xdr:colOff>
      <xdr:row>78</xdr:row>
      <xdr:rowOff>158166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149293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59779</xdr:rowOff>
    </xdr:from>
    <xdr:to>
      <xdr:col>72</xdr:col>
      <xdr:colOff>38100</xdr:colOff>
      <xdr:row>78</xdr:row>
      <xdr:rowOff>161379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152506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2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60807</xdr:rowOff>
    </xdr:from>
    <xdr:to>
      <xdr:col>67</xdr:col>
      <xdr:colOff>101600</xdr:colOff>
      <xdr:row>78</xdr:row>
      <xdr:rowOff>162407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153534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5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80116</xdr:rowOff>
    </xdr:from>
    <xdr:to>
      <xdr:col>85</xdr:col>
      <xdr:colOff>127000</xdr:colOff>
      <xdr:row>97</xdr:row>
      <xdr:rowOff>132699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539316"/>
          <a:ext cx="838200" cy="2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70017</xdr:rowOff>
    </xdr:from>
    <xdr:to>
      <xdr:col>81</xdr:col>
      <xdr:colOff>50800</xdr:colOff>
      <xdr:row>96</xdr:row>
      <xdr:rowOff>80116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529217"/>
          <a:ext cx="889000" cy="1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70017</xdr:rowOff>
    </xdr:from>
    <xdr:to>
      <xdr:col>76</xdr:col>
      <xdr:colOff>114300</xdr:colOff>
      <xdr:row>97</xdr:row>
      <xdr:rowOff>157166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529217"/>
          <a:ext cx="889000" cy="25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115212</xdr:rowOff>
    </xdr:from>
    <xdr:to>
      <xdr:col>71</xdr:col>
      <xdr:colOff>177800</xdr:colOff>
      <xdr:row>97</xdr:row>
      <xdr:rowOff>157166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745862"/>
          <a:ext cx="889000" cy="4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81899</xdr:rowOff>
    </xdr:from>
    <xdr:to>
      <xdr:col>85</xdr:col>
      <xdr:colOff>177800</xdr:colOff>
      <xdr:row>98</xdr:row>
      <xdr:rowOff>12049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168276</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2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29316</xdr:rowOff>
    </xdr:from>
    <xdr:to>
      <xdr:col>81</xdr:col>
      <xdr:colOff>101600</xdr:colOff>
      <xdr:row>96</xdr:row>
      <xdr:rowOff>130916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4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147443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2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19217</xdr:rowOff>
    </xdr:from>
    <xdr:to>
      <xdr:col>76</xdr:col>
      <xdr:colOff>165100</xdr:colOff>
      <xdr:row>96</xdr:row>
      <xdr:rowOff>120817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47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137344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5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106366</xdr:rowOff>
    </xdr:from>
    <xdr:to>
      <xdr:col>72</xdr:col>
      <xdr:colOff>38100</xdr:colOff>
      <xdr:row>98</xdr:row>
      <xdr:rowOff>36516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3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27643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82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64412</xdr:rowOff>
    </xdr:from>
    <xdr:to>
      <xdr:col>67</xdr:col>
      <xdr:colOff>101600</xdr:colOff>
      <xdr:row>97</xdr:row>
      <xdr:rowOff>166012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9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157139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8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30544</xdr:rowOff>
    </xdr:from>
    <xdr:to>
      <xdr:col>116</xdr:col>
      <xdr:colOff>63500</xdr:colOff>
      <xdr:row>39</xdr:row>
      <xdr:rowOff>30696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17094"/>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158369</xdr:rowOff>
    </xdr:from>
    <xdr:to>
      <xdr:col>111</xdr:col>
      <xdr:colOff>177800</xdr:colOff>
      <xdr:row>39</xdr:row>
      <xdr:rowOff>30544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73469"/>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158369</xdr:rowOff>
    </xdr:from>
    <xdr:to>
      <xdr:col>107</xdr:col>
      <xdr:colOff>50800</xdr:colOff>
      <xdr:row>39</xdr:row>
      <xdr:rowOff>32830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673469"/>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81979</xdr:rowOff>
    </xdr:from>
    <xdr:to>
      <xdr:col>102</xdr:col>
      <xdr:colOff>114300</xdr:colOff>
      <xdr:row>39</xdr:row>
      <xdr:rowOff>32830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97079"/>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151346</xdr:rowOff>
    </xdr:from>
    <xdr:to>
      <xdr:col>116</xdr:col>
      <xdr:colOff>114300</xdr:colOff>
      <xdr:row>39</xdr:row>
      <xdr:rowOff>81496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66273</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8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151194</xdr:rowOff>
    </xdr:from>
    <xdr:to>
      <xdr:col>112</xdr:col>
      <xdr:colOff>38100</xdr:colOff>
      <xdr:row>39</xdr:row>
      <xdr:rowOff>81344</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72471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59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107569</xdr:rowOff>
    </xdr:from>
    <xdr:to>
      <xdr:col>107</xdr:col>
      <xdr:colOff>101600</xdr:colOff>
      <xdr:row>39</xdr:row>
      <xdr:rowOff>37719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28846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7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153480</xdr:rowOff>
    </xdr:from>
    <xdr:to>
      <xdr:col>102</xdr:col>
      <xdr:colOff>165100</xdr:colOff>
      <xdr:row>39</xdr:row>
      <xdr:rowOff>83630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74757</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31179</xdr:rowOff>
    </xdr:from>
    <xdr:to>
      <xdr:col>98</xdr:col>
      <xdr:colOff>38100</xdr:colOff>
      <xdr:row>38</xdr:row>
      <xdr:rowOff>132779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123906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3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67043</xdr:rowOff>
    </xdr:from>
    <xdr:to>
      <xdr:col>116</xdr:col>
      <xdr:colOff>63500</xdr:colOff>
      <xdr:row>58</xdr:row>
      <xdr:rowOff>71539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11143"/>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71539</xdr:rowOff>
    </xdr:from>
    <xdr:to>
      <xdr:col>111</xdr:col>
      <xdr:colOff>177800</xdr:colOff>
      <xdr:row>59</xdr:row>
      <xdr:rowOff>23819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15639"/>
          <a:ext cx="889000" cy="12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17170</xdr:rowOff>
    </xdr:from>
    <xdr:to>
      <xdr:col>107</xdr:col>
      <xdr:colOff>50800</xdr:colOff>
      <xdr:row>59</xdr:row>
      <xdr:rowOff>23819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32720"/>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10408</xdr:rowOff>
    </xdr:from>
    <xdr:to>
      <xdr:col>102</xdr:col>
      <xdr:colOff>114300</xdr:colOff>
      <xdr:row>59</xdr:row>
      <xdr:rowOff>17170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25958"/>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16243</xdr:rowOff>
    </xdr:from>
    <xdr:to>
      <xdr:col>116</xdr:col>
      <xdr:colOff>114300</xdr:colOff>
      <xdr:row>58</xdr:row>
      <xdr:rowOff>117843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6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39120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1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20739</xdr:rowOff>
    </xdr:from>
    <xdr:to>
      <xdr:col>112</xdr:col>
      <xdr:colOff>38100</xdr:colOff>
      <xdr:row>58</xdr:row>
      <xdr:rowOff>122339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138866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144469</xdr:rowOff>
    </xdr:from>
    <xdr:to>
      <xdr:col>107</xdr:col>
      <xdr:colOff>101600</xdr:colOff>
      <xdr:row>59</xdr:row>
      <xdr:rowOff>74619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65746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8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137820</xdr:rowOff>
    </xdr:from>
    <xdr:to>
      <xdr:col>102</xdr:col>
      <xdr:colOff>165100</xdr:colOff>
      <xdr:row>59</xdr:row>
      <xdr:rowOff>67970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59097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131058</xdr:rowOff>
    </xdr:from>
    <xdr:to>
      <xdr:col>98</xdr:col>
      <xdr:colOff>38100</xdr:colOff>
      <xdr:row>59</xdr:row>
      <xdr:rowOff>61208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52335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117247</xdr:rowOff>
    </xdr:from>
    <xdr:to>
      <xdr:col>116</xdr:col>
      <xdr:colOff>63500</xdr:colOff>
      <xdr:row>77</xdr:row>
      <xdr:rowOff>131787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8897"/>
          <a:ext cx="8382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26060</xdr:rowOff>
    </xdr:from>
    <xdr:to>
      <xdr:col>111</xdr:col>
      <xdr:colOff>177800</xdr:colOff>
      <xdr:row>77</xdr:row>
      <xdr:rowOff>131787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27710"/>
          <a:ext cx="889000" cy="10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170260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26060</xdr:rowOff>
    </xdr:from>
    <xdr:to>
      <xdr:col>107</xdr:col>
      <xdr:colOff>50800</xdr:colOff>
      <xdr:row>77</xdr:row>
      <xdr:rowOff>61316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27710"/>
          <a:ext cx="889000" cy="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61316</xdr:rowOff>
    </xdr:from>
    <xdr:to>
      <xdr:col>102</xdr:col>
      <xdr:colOff>114300</xdr:colOff>
      <xdr:row>77</xdr:row>
      <xdr:rowOff>65139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62966"/>
          <a:ext cx="8890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84676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66447</xdr:rowOff>
    </xdr:from>
    <xdr:to>
      <xdr:col>116</xdr:col>
      <xdr:colOff>114300</xdr:colOff>
      <xdr:row>77</xdr:row>
      <xdr:rowOff>168047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89324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1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80987</xdr:rowOff>
    </xdr:from>
    <xdr:to>
      <xdr:col>112</xdr:col>
      <xdr:colOff>38100</xdr:colOff>
      <xdr:row>78</xdr:row>
      <xdr:rowOff>11137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2264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146710</xdr:rowOff>
    </xdr:from>
    <xdr:to>
      <xdr:col>107</xdr:col>
      <xdr:colOff>101600</xdr:colOff>
      <xdr:row>77</xdr:row>
      <xdr:rowOff>76860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10516</xdr:rowOff>
    </xdr:from>
    <xdr:to>
      <xdr:col>102</xdr:col>
      <xdr:colOff>165100</xdr:colOff>
      <xdr:row>77</xdr:row>
      <xdr:rowOff>112116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103243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0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14339</xdr:rowOff>
    </xdr:from>
    <xdr:to>
      <xdr:col>98</xdr:col>
      <xdr:colOff>38100</xdr:colOff>
      <xdr:row>77</xdr:row>
      <xdr:rowOff>115939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107066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令和３年度歳出決算総額に対する住民１人当たりのコストは、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円）となっており、令和２年度と比較すると、補助費及び普通建設事業費で大幅な減少となっている。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補助費については令和２年度に特別定額給付金があったこと、普通建設事業費では令和元年度台風災害に伴う被災住家応急修理委託費の減、また令和２年度に新給食センター完成による建物購入費があったこと等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また、平常</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時における歳出の主な構成項目である扶助費については、住民一人当たり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108,302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円となっており、令和２年度から増加した。これは、新型コロナ感染症対策として実施した給付金の影響もあるが、施設の増に伴う障害介護給付費・障害児通所等給付費の増、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老人ホーム入所措置費や生活保護費の増によるものである。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今後も効率的な財政運営を継続するとともに、経常収支比率の改善により、各事業に必要な支出が確保できるような財政運営に努める。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千葉県館山市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45,265
44,823
110.05
24,024,592
22,930,557
989,002
11,854,697
18,313,658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103048</xdr:rowOff>
    </xdr:from>
    <xdr:to>
      <xdr:col>24</xdr:col>
      <xdr:colOff>63500</xdr:colOff>
      <xdr:row>37</xdr:row>
      <xdr:rowOff>105944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6698"/>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164431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103048</xdr:rowOff>
    </xdr:from>
    <xdr:to>
      <xdr:col>19</xdr:col>
      <xdr:colOff>177800</xdr:colOff>
      <xdr:row>37</xdr:row>
      <xdr:rowOff>104496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66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72229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100686</xdr:rowOff>
    </xdr:from>
    <xdr:to>
      <xdr:col>15</xdr:col>
      <xdr:colOff>50800</xdr:colOff>
      <xdr:row>37</xdr:row>
      <xdr:rowOff>104496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433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56989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99695</xdr:rowOff>
    </xdr:from>
    <xdr:to>
      <xdr:col>10</xdr:col>
      <xdr:colOff>114300</xdr:colOff>
      <xdr:row>37</xdr:row>
      <xdr:rowOff>100686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4334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64609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55144</xdr:rowOff>
    </xdr:from>
    <xdr:to>
      <xdr:col>24</xdr:col>
      <xdr:colOff>114300</xdr:colOff>
      <xdr:row>37</xdr:row>
      <xdr:rowOff>156744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141521</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1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52248</xdr:rowOff>
    </xdr:from>
    <xdr:to>
      <xdr:col>20</xdr:col>
      <xdr:colOff>38100</xdr:colOff>
      <xdr:row>37</xdr:row>
      <xdr:rowOff>153848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144975</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53696</xdr:rowOff>
    </xdr:from>
    <xdr:to>
      <xdr:col>15</xdr:col>
      <xdr:colOff>101600</xdr:colOff>
      <xdr:row>37</xdr:row>
      <xdr:rowOff>155296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146423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49886</xdr:rowOff>
    </xdr:from>
    <xdr:to>
      <xdr:col>10</xdr:col>
      <xdr:colOff>165100</xdr:colOff>
      <xdr:row>37</xdr:row>
      <xdr:rowOff>151486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142612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8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48895</xdr:rowOff>
    </xdr:from>
    <xdr:to>
      <xdr:col>6</xdr:col>
      <xdr:colOff>38100</xdr:colOff>
      <xdr:row>37</xdr:row>
      <xdr:rowOff>150495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141622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148272</xdr:rowOff>
    </xdr:from>
    <xdr:to>
      <xdr:col>24</xdr:col>
      <xdr:colOff>63500</xdr:colOff>
      <xdr:row>58</xdr:row>
      <xdr:rowOff>87994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578022"/>
          <a:ext cx="838200" cy="4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74185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75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148272</xdr:rowOff>
    </xdr:from>
    <xdr:to>
      <xdr:col>19</xdr:col>
      <xdr:colOff>177800</xdr:colOff>
      <xdr:row>58</xdr:row>
      <xdr:rowOff>106720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578022"/>
          <a:ext cx="889000" cy="4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12230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27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106720</xdr:rowOff>
    </xdr:from>
    <xdr:to>
      <xdr:col>15</xdr:col>
      <xdr:colOff>50800</xdr:colOff>
      <xdr:row>58</xdr:row>
      <xdr:rowOff>133384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50820"/>
          <a:ext cx="889000" cy="2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133384</xdr:rowOff>
    </xdr:from>
    <xdr:to>
      <xdr:col>10</xdr:col>
      <xdr:colOff>114300</xdr:colOff>
      <xdr:row>58</xdr:row>
      <xdr:rowOff>147583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77484"/>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37194</xdr:rowOff>
    </xdr:from>
    <xdr:to>
      <xdr:col>24</xdr:col>
      <xdr:colOff>114300</xdr:colOff>
      <xdr:row>58</xdr:row>
      <xdr:rowOff>138794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123571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9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97472</xdr:rowOff>
    </xdr:from>
    <xdr:to>
      <xdr:col>20</xdr:col>
      <xdr:colOff>38100</xdr:colOff>
      <xdr:row>56</xdr:row>
      <xdr:rowOff>27622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18749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1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55920</xdr:rowOff>
    </xdr:from>
    <xdr:to>
      <xdr:col>15</xdr:col>
      <xdr:colOff>101600</xdr:colOff>
      <xdr:row>58</xdr:row>
      <xdr:rowOff>157520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148647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9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82584</xdr:rowOff>
    </xdr:from>
    <xdr:to>
      <xdr:col>10</xdr:col>
      <xdr:colOff>165100</xdr:colOff>
      <xdr:row>59</xdr:row>
      <xdr:rowOff>12734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2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3861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96783</xdr:rowOff>
    </xdr:from>
    <xdr:to>
      <xdr:col>6</xdr:col>
      <xdr:colOff>38100</xdr:colOff>
      <xdr:row>59</xdr:row>
      <xdr:rowOff>26933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18060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3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80246</xdr:rowOff>
    </xdr:from>
    <xdr:to>
      <xdr:col>24</xdr:col>
      <xdr:colOff>63500</xdr:colOff>
      <xdr:row>76</xdr:row>
      <xdr:rowOff>126459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10446"/>
          <a:ext cx="838200" cy="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126459</xdr:rowOff>
    </xdr:from>
    <xdr:to>
      <xdr:col>19</xdr:col>
      <xdr:colOff>177800</xdr:colOff>
      <xdr:row>77</xdr:row>
      <xdr:rowOff>30910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156659"/>
          <a:ext cx="889000" cy="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30910</xdr:rowOff>
    </xdr:from>
    <xdr:to>
      <xdr:col>15</xdr:col>
      <xdr:colOff>50800</xdr:colOff>
      <xdr:row>77</xdr:row>
      <xdr:rowOff>97569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232560"/>
          <a:ext cx="8890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72684</xdr:rowOff>
    </xdr:from>
    <xdr:to>
      <xdr:col>10</xdr:col>
      <xdr:colOff>114300</xdr:colOff>
      <xdr:row>77</xdr:row>
      <xdr:rowOff>97569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274334"/>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29446</xdr:rowOff>
    </xdr:from>
    <xdr:to>
      <xdr:col>24</xdr:col>
      <xdr:colOff>114300</xdr:colOff>
      <xdr:row>76</xdr:row>
      <xdr:rowOff>131046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7873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3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75659</xdr:rowOff>
    </xdr:from>
    <xdr:to>
      <xdr:col>20</xdr:col>
      <xdr:colOff>38100</xdr:colOff>
      <xdr:row>77</xdr:row>
      <xdr:rowOff>5809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168386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9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151560</xdr:rowOff>
    </xdr:from>
    <xdr:to>
      <xdr:col>15</xdr:col>
      <xdr:colOff>101600</xdr:colOff>
      <xdr:row>77</xdr:row>
      <xdr:rowOff>81710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8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72837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2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46769</xdr:rowOff>
    </xdr:from>
    <xdr:to>
      <xdr:col>10</xdr:col>
      <xdr:colOff>165100</xdr:colOff>
      <xdr:row>77</xdr:row>
      <xdr:rowOff>148369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4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139496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4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21884</xdr:rowOff>
    </xdr:from>
    <xdr:to>
      <xdr:col>6</xdr:col>
      <xdr:colOff>38100</xdr:colOff>
      <xdr:row>77</xdr:row>
      <xdr:rowOff>123484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114611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148486</xdr:rowOff>
    </xdr:from>
    <xdr:to>
      <xdr:col>24</xdr:col>
      <xdr:colOff>63500</xdr:colOff>
      <xdr:row>96</xdr:row>
      <xdr:rowOff>62982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36236"/>
          <a:ext cx="838200" cy="8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148486</xdr:rowOff>
    </xdr:from>
    <xdr:to>
      <xdr:col>19</xdr:col>
      <xdr:colOff>177800</xdr:colOff>
      <xdr:row>96</xdr:row>
      <xdr:rowOff>150239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36236"/>
          <a:ext cx="889000" cy="17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150239</xdr:rowOff>
    </xdr:from>
    <xdr:to>
      <xdr:col>15</xdr:col>
      <xdr:colOff>50800</xdr:colOff>
      <xdr:row>97</xdr:row>
      <xdr:rowOff>84630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09439"/>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57702</xdr:rowOff>
    </xdr:from>
    <xdr:to>
      <xdr:col>10</xdr:col>
      <xdr:colOff>114300</xdr:colOff>
      <xdr:row>97</xdr:row>
      <xdr:rowOff>84630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88352"/>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65378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12182</xdr:rowOff>
    </xdr:from>
    <xdr:to>
      <xdr:col>24</xdr:col>
      <xdr:colOff>114300</xdr:colOff>
      <xdr:row>96</xdr:row>
      <xdr:rowOff>113782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35059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97686</xdr:rowOff>
    </xdr:from>
    <xdr:to>
      <xdr:col>20</xdr:col>
      <xdr:colOff>38100</xdr:colOff>
      <xdr:row>96</xdr:row>
      <xdr:rowOff>27836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44363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6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99439</xdr:rowOff>
    </xdr:from>
    <xdr:to>
      <xdr:col>15</xdr:col>
      <xdr:colOff>101600</xdr:colOff>
      <xdr:row>97</xdr:row>
      <xdr:rowOff>29589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20716</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33830</xdr:rowOff>
    </xdr:from>
    <xdr:to>
      <xdr:col>10</xdr:col>
      <xdr:colOff>165100</xdr:colOff>
      <xdr:row>97</xdr:row>
      <xdr:rowOff>135430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126557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5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6902</xdr:rowOff>
    </xdr:from>
    <xdr:to>
      <xdr:col>6</xdr:col>
      <xdr:colOff>38100</xdr:colOff>
      <xdr:row>97</xdr:row>
      <xdr:rowOff>108502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99629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112006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84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30548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02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138100</xdr:rowOff>
    </xdr:from>
    <xdr:to>
      <xdr:col>41</xdr:col>
      <xdr:colOff>50800</xdr:colOff>
      <xdr:row>38</xdr:row>
      <xdr:rowOff>138329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5320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43807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87300</xdr:rowOff>
    </xdr:from>
    <xdr:to>
      <xdr:col>36</xdr:col>
      <xdr:colOff>165100</xdr:colOff>
      <xdr:row>39</xdr:row>
      <xdr:rowOff>17450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847650" y="66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44854</xdr:rowOff>
    </xdr:from>
    <xdr:to>
      <xdr:col>55</xdr:col>
      <xdr:colOff>0</xdr:colOff>
      <xdr:row>55</xdr:row>
      <xdr:rowOff>50020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303154"/>
          <a:ext cx="8382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44854</xdr:rowOff>
    </xdr:from>
    <xdr:to>
      <xdr:col>50</xdr:col>
      <xdr:colOff>114300</xdr:colOff>
      <xdr:row>57</xdr:row>
      <xdr:rowOff>140295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303154"/>
          <a:ext cx="889000" cy="6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140295</xdr:rowOff>
    </xdr:from>
    <xdr:to>
      <xdr:col>45</xdr:col>
      <xdr:colOff>177800</xdr:colOff>
      <xdr:row>57</xdr:row>
      <xdr:rowOff>151953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912945"/>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151953</xdr:rowOff>
    </xdr:from>
    <xdr:to>
      <xdr:col>41</xdr:col>
      <xdr:colOff>50800</xdr:colOff>
      <xdr:row>57</xdr:row>
      <xdr:rowOff>152136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92460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170670</xdr:rowOff>
    </xdr:from>
    <xdr:to>
      <xdr:col>55</xdr:col>
      <xdr:colOff>50800</xdr:colOff>
      <xdr:row>55</xdr:row>
      <xdr:rowOff>100820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4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22097</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2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165504</xdr:rowOff>
    </xdr:from>
    <xdr:to>
      <xdr:col>50</xdr:col>
      <xdr:colOff>165100</xdr:colOff>
      <xdr:row>54</xdr:row>
      <xdr:rowOff>95654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25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112181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89495</xdr:rowOff>
    </xdr:from>
    <xdr:to>
      <xdr:col>46</xdr:col>
      <xdr:colOff>38100</xdr:colOff>
      <xdr:row>58</xdr:row>
      <xdr:rowOff>19645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10772</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9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101153</xdr:rowOff>
    </xdr:from>
    <xdr:to>
      <xdr:col>41</xdr:col>
      <xdr:colOff>101600</xdr:colOff>
      <xdr:row>58</xdr:row>
      <xdr:rowOff>31303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7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22430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6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101336</xdr:rowOff>
    </xdr:from>
    <xdr:to>
      <xdr:col>36</xdr:col>
      <xdr:colOff>165100</xdr:colOff>
      <xdr:row>58</xdr:row>
      <xdr:rowOff>31486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22613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6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60686</xdr:rowOff>
    </xdr:from>
    <xdr:to>
      <xdr:col>55</xdr:col>
      <xdr:colOff>0</xdr:colOff>
      <xdr:row>77</xdr:row>
      <xdr:rowOff>115582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62336"/>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83415</xdr:rowOff>
    </xdr:from>
    <xdr:to>
      <xdr:col>50</xdr:col>
      <xdr:colOff>114300</xdr:colOff>
      <xdr:row>77</xdr:row>
      <xdr:rowOff>115582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770715"/>
          <a:ext cx="889000" cy="5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83415</xdr:rowOff>
    </xdr:from>
    <xdr:to>
      <xdr:col>45</xdr:col>
      <xdr:colOff>177800</xdr:colOff>
      <xdr:row>78</xdr:row>
      <xdr:rowOff>104463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770715"/>
          <a:ext cx="889000" cy="7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167225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96120</xdr:rowOff>
    </xdr:from>
    <xdr:to>
      <xdr:col>41</xdr:col>
      <xdr:colOff>50800</xdr:colOff>
      <xdr:row>78</xdr:row>
      <xdr:rowOff>104463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9220"/>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9886</xdr:rowOff>
    </xdr:from>
    <xdr:to>
      <xdr:col>55</xdr:col>
      <xdr:colOff>50800</xdr:colOff>
      <xdr:row>77</xdr:row>
      <xdr:rowOff>111486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1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32763</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64782</xdr:rowOff>
    </xdr:from>
    <xdr:to>
      <xdr:col>50</xdr:col>
      <xdr:colOff>165100</xdr:colOff>
      <xdr:row>77</xdr:row>
      <xdr:rowOff>166382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157509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35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32615</xdr:rowOff>
    </xdr:from>
    <xdr:to>
      <xdr:col>46</xdr:col>
      <xdr:colOff>38100</xdr:colOff>
      <xdr:row>74</xdr:row>
      <xdr:rowOff>134215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71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150742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49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53663</xdr:rowOff>
    </xdr:from>
    <xdr:to>
      <xdr:col>41</xdr:col>
      <xdr:colOff>101600</xdr:colOff>
      <xdr:row>78</xdr:row>
      <xdr:rowOff>155263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146390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45320</xdr:rowOff>
    </xdr:from>
    <xdr:to>
      <xdr:col>36</xdr:col>
      <xdr:colOff>165100</xdr:colOff>
      <xdr:row>78</xdr:row>
      <xdr:rowOff>146920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138047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156745</xdr:rowOff>
    </xdr:from>
    <xdr:to>
      <xdr:col>55</xdr:col>
      <xdr:colOff>0</xdr:colOff>
      <xdr:row>97</xdr:row>
      <xdr:rowOff>163382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7395"/>
          <a:ext cx="838200" cy="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122437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10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163382</xdr:rowOff>
    </xdr:from>
    <xdr:to>
      <xdr:col>50</xdr:col>
      <xdr:colOff>114300</xdr:colOff>
      <xdr:row>97</xdr:row>
      <xdr:rowOff>165737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94032"/>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165737</xdr:rowOff>
    </xdr:from>
    <xdr:to>
      <xdr:col>45</xdr:col>
      <xdr:colOff>177800</xdr:colOff>
      <xdr:row>98</xdr:row>
      <xdr:rowOff>5459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96387"/>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5459</xdr:rowOff>
    </xdr:from>
    <xdr:to>
      <xdr:col>41</xdr:col>
      <xdr:colOff>50800</xdr:colOff>
      <xdr:row>98</xdr:row>
      <xdr:rowOff>9779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07559"/>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105945</xdr:rowOff>
    </xdr:from>
    <xdr:to>
      <xdr:col>55</xdr:col>
      <xdr:colOff>50800</xdr:colOff>
      <xdr:row>98</xdr:row>
      <xdr:rowOff>36095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20872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112582</xdr:rowOff>
    </xdr:from>
    <xdr:to>
      <xdr:col>50</xdr:col>
      <xdr:colOff>165100</xdr:colOff>
      <xdr:row>98</xdr:row>
      <xdr:rowOff>42732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33859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3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114937</xdr:rowOff>
    </xdr:from>
    <xdr:to>
      <xdr:col>46</xdr:col>
      <xdr:colOff>38100</xdr:colOff>
      <xdr:row>98</xdr:row>
      <xdr:rowOff>45087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3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126109</xdr:rowOff>
    </xdr:from>
    <xdr:to>
      <xdr:col>41</xdr:col>
      <xdr:colOff>101600</xdr:colOff>
      <xdr:row>98</xdr:row>
      <xdr:rowOff>56259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5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47386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130429</xdr:rowOff>
    </xdr:from>
    <xdr:to>
      <xdr:col>36</xdr:col>
      <xdr:colOff>165100</xdr:colOff>
      <xdr:row>98</xdr:row>
      <xdr:rowOff>60579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51706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5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136173</xdr:rowOff>
    </xdr:from>
    <xdr:to>
      <xdr:col>85</xdr:col>
      <xdr:colOff>127000</xdr:colOff>
      <xdr:row>37</xdr:row>
      <xdr:rowOff>7896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08373"/>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136173</xdr:rowOff>
    </xdr:from>
    <xdr:to>
      <xdr:col>81</xdr:col>
      <xdr:colOff>50800</xdr:colOff>
      <xdr:row>37</xdr:row>
      <xdr:rowOff>23245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308373"/>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169810</xdr:rowOff>
    </xdr:from>
    <xdr:to>
      <xdr:col>76</xdr:col>
      <xdr:colOff>114300</xdr:colOff>
      <xdr:row>37</xdr:row>
      <xdr:rowOff>23245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42010"/>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169810</xdr:rowOff>
    </xdr:from>
    <xdr:to>
      <xdr:col>71</xdr:col>
      <xdr:colOff>177800</xdr:colOff>
      <xdr:row>37</xdr:row>
      <xdr:rowOff>74908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42010"/>
          <a:ext cx="889000" cy="7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128546</xdr:rowOff>
    </xdr:from>
    <xdr:to>
      <xdr:col>85</xdr:col>
      <xdr:colOff>177800</xdr:colOff>
      <xdr:row>37</xdr:row>
      <xdr:rowOff>58696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151423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15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85373</xdr:rowOff>
    </xdr:from>
    <xdr:to>
      <xdr:col>81</xdr:col>
      <xdr:colOff>101600</xdr:colOff>
      <xdr:row>37</xdr:row>
      <xdr:rowOff>15523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25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3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143895</xdr:rowOff>
    </xdr:from>
    <xdr:to>
      <xdr:col>76</xdr:col>
      <xdr:colOff>165100</xdr:colOff>
      <xdr:row>37</xdr:row>
      <xdr:rowOff>74045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65172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119010</xdr:rowOff>
    </xdr:from>
    <xdr:to>
      <xdr:col>72</xdr:col>
      <xdr:colOff>38100</xdr:colOff>
      <xdr:row>37</xdr:row>
      <xdr:rowOff>49160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65687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6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24108</xdr:rowOff>
    </xdr:from>
    <xdr:to>
      <xdr:col>67</xdr:col>
      <xdr:colOff>101600</xdr:colOff>
      <xdr:row>37</xdr:row>
      <xdr:rowOff>125708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116835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6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170854</xdr:rowOff>
    </xdr:from>
    <xdr:to>
      <xdr:col>85</xdr:col>
      <xdr:colOff>127000</xdr:colOff>
      <xdr:row>57</xdr:row>
      <xdr:rowOff>109996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772054"/>
          <a:ext cx="838200" cy="1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170854</xdr:rowOff>
    </xdr:from>
    <xdr:to>
      <xdr:col>81</xdr:col>
      <xdr:colOff>50800</xdr:colOff>
      <xdr:row>57</xdr:row>
      <xdr:rowOff>144313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772054"/>
          <a:ext cx="889000" cy="14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144313</xdr:rowOff>
    </xdr:from>
    <xdr:to>
      <xdr:col>76</xdr:col>
      <xdr:colOff>114300</xdr:colOff>
      <xdr:row>57</xdr:row>
      <xdr:rowOff>156068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16963"/>
          <a:ext cx="889000" cy="1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156068</xdr:rowOff>
    </xdr:from>
    <xdr:to>
      <xdr:col>71</xdr:col>
      <xdr:colOff>177800</xdr:colOff>
      <xdr:row>57</xdr:row>
      <xdr:rowOff>161828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28718"/>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59196</xdr:rowOff>
    </xdr:from>
    <xdr:to>
      <xdr:col>85</xdr:col>
      <xdr:colOff>177800</xdr:colOff>
      <xdr:row>57</xdr:row>
      <xdr:rowOff>160796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3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145573</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120054</xdr:rowOff>
    </xdr:from>
    <xdr:to>
      <xdr:col>81</xdr:col>
      <xdr:colOff>101600</xdr:colOff>
      <xdr:row>57</xdr:row>
      <xdr:rowOff>50204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66731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4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93513</xdr:rowOff>
    </xdr:from>
    <xdr:to>
      <xdr:col>76</xdr:col>
      <xdr:colOff>165100</xdr:colOff>
      <xdr:row>58</xdr:row>
      <xdr:rowOff>23663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14790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105268</xdr:rowOff>
    </xdr:from>
    <xdr:to>
      <xdr:col>72</xdr:col>
      <xdr:colOff>38100</xdr:colOff>
      <xdr:row>58</xdr:row>
      <xdr:rowOff>35418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7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26545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111028</xdr:rowOff>
    </xdr:from>
    <xdr:to>
      <xdr:col>67</xdr:col>
      <xdr:colOff>101600</xdr:colOff>
      <xdr:row>58</xdr:row>
      <xdr:rowOff>41178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8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32305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7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156138</xdr:rowOff>
    </xdr:from>
    <xdr:to>
      <xdr:col>85</xdr:col>
      <xdr:colOff>127000</xdr:colOff>
      <xdr:row>79</xdr:row>
      <xdr:rowOff>21622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29238"/>
          <a:ext cx="8382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156138</xdr:rowOff>
    </xdr:from>
    <xdr:to>
      <xdr:col>81</xdr:col>
      <xdr:colOff>50800</xdr:colOff>
      <xdr:row>79</xdr:row>
      <xdr:rowOff>17889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29238"/>
          <a:ext cx="88900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17889</xdr:rowOff>
    </xdr:from>
    <xdr:to>
      <xdr:col>76</xdr:col>
      <xdr:colOff>114300</xdr:colOff>
      <xdr:row>79</xdr:row>
      <xdr:rowOff>87774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562439"/>
          <a:ext cx="889000" cy="6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84705</xdr:rowOff>
    </xdr:from>
    <xdr:to>
      <xdr:col>71</xdr:col>
      <xdr:colOff>177800</xdr:colOff>
      <xdr:row>79</xdr:row>
      <xdr:rowOff>87774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629255"/>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99389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3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142272</xdr:rowOff>
    </xdr:from>
    <xdr:to>
      <xdr:col>85</xdr:col>
      <xdr:colOff>177800</xdr:colOff>
      <xdr:row>79</xdr:row>
      <xdr:rowOff>72422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1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113264</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8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105338</xdr:rowOff>
    </xdr:from>
    <xdr:to>
      <xdr:col>81</xdr:col>
      <xdr:colOff>101600</xdr:colOff>
      <xdr:row>79</xdr:row>
      <xdr:rowOff>35488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7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26615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5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138539</xdr:rowOff>
    </xdr:from>
    <xdr:to>
      <xdr:col>76</xdr:col>
      <xdr:colOff>165100</xdr:colOff>
      <xdr:row>79</xdr:row>
      <xdr:rowOff>68689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59816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36974</xdr:rowOff>
    </xdr:from>
    <xdr:to>
      <xdr:col>72</xdr:col>
      <xdr:colOff>38100</xdr:colOff>
      <xdr:row>79</xdr:row>
      <xdr:rowOff>138574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129701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33905</xdr:rowOff>
    </xdr:from>
    <xdr:to>
      <xdr:col>67</xdr:col>
      <xdr:colOff>101600</xdr:colOff>
      <xdr:row>79</xdr:row>
      <xdr:rowOff>135505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126632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7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94196</xdr:rowOff>
    </xdr:from>
    <xdr:to>
      <xdr:col>85</xdr:col>
      <xdr:colOff>127000</xdr:colOff>
      <xdr:row>98</xdr:row>
      <xdr:rowOff>95783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96296"/>
          <a:ext cx="8382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0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95783</xdr:rowOff>
    </xdr:from>
    <xdr:to>
      <xdr:col>81</xdr:col>
      <xdr:colOff>50800</xdr:colOff>
      <xdr:row>98</xdr:row>
      <xdr:rowOff>107366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97883"/>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68635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3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107366</xdr:rowOff>
    </xdr:from>
    <xdr:to>
      <xdr:col>76</xdr:col>
      <xdr:colOff>114300</xdr:colOff>
      <xdr:row>98</xdr:row>
      <xdr:rowOff>110579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09466"/>
          <a:ext cx="889000" cy="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60952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4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110579</xdr:rowOff>
    </xdr:from>
    <xdr:to>
      <xdr:col>71</xdr:col>
      <xdr:colOff>177800</xdr:colOff>
      <xdr:row>98</xdr:row>
      <xdr:rowOff>111607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12679"/>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57166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64355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43396</xdr:rowOff>
    </xdr:from>
    <xdr:to>
      <xdr:col>85</xdr:col>
      <xdr:colOff>177800</xdr:colOff>
      <xdr:row>98</xdr:row>
      <xdr:rowOff>144996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21823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44983</xdr:rowOff>
    </xdr:from>
    <xdr:to>
      <xdr:col>81</xdr:col>
      <xdr:colOff>101600</xdr:colOff>
      <xdr:row>98</xdr:row>
      <xdr:rowOff>146583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137710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56566</xdr:rowOff>
    </xdr:from>
    <xdr:to>
      <xdr:col>76</xdr:col>
      <xdr:colOff>165100</xdr:colOff>
      <xdr:row>98</xdr:row>
      <xdr:rowOff>158166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5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149293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59779</xdr:rowOff>
    </xdr:from>
    <xdr:to>
      <xdr:col>72</xdr:col>
      <xdr:colOff>38100</xdr:colOff>
      <xdr:row>98</xdr:row>
      <xdr:rowOff>161379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152506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60807</xdr:rowOff>
    </xdr:from>
    <xdr:to>
      <xdr:col>67</xdr:col>
      <xdr:colOff>101600</xdr:colOff>
      <xdr:row>98</xdr:row>
      <xdr:rowOff>162407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153534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5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令和３年度歳出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決算総額に対する住民１人当たりのコストは、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506,585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円（前年度△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、令和２年度と比較すると、総務費、農林水産業費、教育費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等が低く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これは令和２年度において、総務費では前澤友作館山応援基金積立金があったこと、農林水産業費では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乳用牛舎等整備に対する畜産競争力強化対策整備事業補助金があったこと、教育費では新給食センター完成による建物購入費があったことによるものである。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また、平常時における歳出の主な構成項目である民生費については、住民一人当たり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188,004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円となっており、引き続き増加傾向にある。これは、施設や利用者の増に伴う障害介護給付費や障害児通所等給付費の増などによるものである。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今後も効率的な行財政運営を継続するとともに、市民のニーズに合う行政サービスを厳選し、各事業に必要な支出を確保するよう努める。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標準財政規模比における実質収支額は黒字となったが、実質単年度収支は赤字となっている。これは実質収支額が前年度比で減少したことにより単年度収支が赤字となったためである。また財政調整基金は、地方交付税や臨時財政対策債の増加等により、取崩しは行わ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当市を取り巻く厳しい財政状況は今後も継続すると考えられるが、事務事業の見直し、施設の統廃合や民間委託の推進など行財政改革に着手することで、健全な財政運営に努める。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千葉県館山市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令和元年度を除き、すべての会計において赤字は発生していない。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元年度標準財政規模比における後期高齢者医療特別会計において発生した赤字は、千葉県後期高齢者医療広域連合へ保険料を支出した後、台風災害に伴う保険料の減免措置を行ったことにより、保険料収入額が減少したためであり、令和２年度に当該一部事務組合からの返還金をもって精算され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今後も各会計において赤字が発生しないよう、財政運営に努める。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80</v>
      </c>
      <c r="C2" s="179"/>
      <c r="D2" s="180"/>
    </row>
    <row r="3" spans="1:119" ht="18.75" customHeight="1" thickBot="1" x14ac:dyDescent="0.25">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24024592</v>
      </c>
      <c r="BO4" s="452"/>
      <c r="BP4" s="452"/>
      <c r="BQ4" s="452"/>
      <c r="BR4" s="452"/>
      <c r="BS4" s="452"/>
      <c r="BT4" s="452"/>
      <c r="BU4" s="453"/>
      <c r="BV4" s="451">
        <v>32673057</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8.3000000000000007</v>
      </c>
      <c r="CU4" s="592"/>
      <c r="CV4" s="592"/>
      <c r="CW4" s="592"/>
      <c r="CX4" s="592"/>
      <c r="CY4" s="592"/>
      <c r="CZ4" s="592"/>
      <c r="DA4" s="593"/>
      <c r="DB4" s="591">
        <v>11.6</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22930557</v>
      </c>
      <c r="BO5" s="423"/>
      <c r="BP5" s="423"/>
      <c r="BQ5" s="423"/>
      <c r="BR5" s="423"/>
      <c r="BS5" s="423"/>
      <c r="BT5" s="423"/>
      <c r="BU5" s="424"/>
      <c r="BV5" s="422">
        <v>31080756</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89.6</v>
      </c>
      <c r="CU5" s="420"/>
      <c r="CV5" s="420"/>
      <c r="CW5" s="420"/>
      <c r="CX5" s="420"/>
      <c r="CY5" s="420"/>
      <c r="CZ5" s="420"/>
      <c r="DA5" s="421"/>
      <c r="DB5" s="419">
        <v>95</v>
      </c>
      <c r="DC5" s="420"/>
      <c r="DD5" s="420"/>
      <c r="DE5" s="420"/>
      <c r="DF5" s="420"/>
      <c r="DG5" s="420"/>
      <c r="DH5" s="420"/>
      <c r="DI5" s="421"/>
    </row>
    <row r="6" spans="1:119" ht="18.75" customHeight="1" x14ac:dyDescent="0.2">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93</v>
      </c>
      <c r="AV6" s="481"/>
      <c r="AW6" s="481"/>
      <c r="AX6" s="481"/>
      <c r="AY6" s="436" t="s">
        <v>101</v>
      </c>
      <c r="AZ6" s="437"/>
      <c r="BA6" s="437"/>
      <c r="BB6" s="437"/>
      <c r="BC6" s="437"/>
      <c r="BD6" s="437"/>
      <c r="BE6" s="437"/>
      <c r="BF6" s="437"/>
      <c r="BG6" s="437"/>
      <c r="BH6" s="437"/>
      <c r="BI6" s="437"/>
      <c r="BJ6" s="437"/>
      <c r="BK6" s="437"/>
      <c r="BL6" s="437"/>
      <c r="BM6" s="438"/>
      <c r="BN6" s="422">
        <v>1094035</v>
      </c>
      <c r="BO6" s="423"/>
      <c r="BP6" s="423"/>
      <c r="BQ6" s="423"/>
      <c r="BR6" s="423"/>
      <c r="BS6" s="423"/>
      <c r="BT6" s="423"/>
      <c r="BU6" s="424"/>
      <c r="BV6" s="422">
        <v>1592301</v>
      </c>
      <c r="BW6" s="423"/>
      <c r="BX6" s="423"/>
      <c r="BY6" s="423"/>
      <c r="BZ6" s="423"/>
      <c r="CA6" s="423"/>
      <c r="CB6" s="423"/>
      <c r="CC6" s="424"/>
      <c r="CD6" s="462" t="s">
        <v>102</v>
      </c>
      <c r="CE6" s="382"/>
      <c r="CF6" s="382"/>
      <c r="CG6" s="382"/>
      <c r="CH6" s="382"/>
      <c r="CI6" s="382"/>
      <c r="CJ6" s="382"/>
      <c r="CK6" s="382"/>
      <c r="CL6" s="382"/>
      <c r="CM6" s="382"/>
      <c r="CN6" s="382"/>
      <c r="CO6" s="382"/>
      <c r="CP6" s="382"/>
      <c r="CQ6" s="382"/>
      <c r="CR6" s="382"/>
      <c r="CS6" s="463"/>
      <c r="CT6" s="565">
        <v>95.1</v>
      </c>
      <c r="CU6" s="566"/>
      <c r="CV6" s="566"/>
      <c r="CW6" s="566"/>
      <c r="CX6" s="566"/>
      <c r="CY6" s="566"/>
      <c r="CZ6" s="566"/>
      <c r="DA6" s="567"/>
      <c r="DB6" s="565">
        <v>99.9</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103</v>
      </c>
      <c r="AN7" s="379"/>
      <c r="AO7" s="379"/>
      <c r="AP7" s="379"/>
      <c r="AQ7" s="379"/>
      <c r="AR7" s="379"/>
      <c r="AS7" s="379"/>
      <c r="AT7" s="380"/>
      <c r="AU7" s="480" t="s">
        <v>104</v>
      </c>
      <c r="AV7" s="481"/>
      <c r="AW7" s="481"/>
      <c r="AX7" s="481"/>
      <c r="AY7" s="436" t="s">
        <v>105</v>
      </c>
      <c r="AZ7" s="437"/>
      <c r="BA7" s="437"/>
      <c r="BB7" s="437"/>
      <c r="BC7" s="437"/>
      <c r="BD7" s="437"/>
      <c r="BE7" s="437"/>
      <c r="BF7" s="437"/>
      <c r="BG7" s="437"/>
      <c r="BH7" s="437"/>
      <c r="BI7" s="437"/>
      <c r="BJ7" s="437"/>
      <c r="BK7" s="437"/>
      <c r="BL7" s="437"/>
      <c r="BM7" s="438"/>
      <c r="BN7" s="422">
        <v>105033</v>
      </c>
      <c r="BO7" s="423"/>
      <c r="BP7" s="423"/>
      <c r="BQ7" s="423"/>
      <c r="BR7" s="423"/>
      <c r="BS7" s="423"/>
      <c r="BT7" s="423"/>
      <c r="BU7" s="424"/>
      <c r="BV7" s="422">
        <v>292248</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11854697</v>
      </c>
      <c r="CU7" s="423"/>
      <c r="CV7" s="423"/>
      <c r="CW7" s="423"/>
      <c r="CX7" s="423"/>
      <c r="CY7" s="423"/>
      <c r="CZ7" s="423"/>
      <c r="DA7" s="424"/>
      <c r="DB7" s="422">
        <v>11246540</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989002</v>
      </c>
      <c r="BO8" s="423"/>
      <c r="BP8" s="423"/>
      <c r="BQ8" s="423"/>
      <c r="BR8" s="423"/>
      <c r="BS8" s="423"/>
      <c r="BT8" s="423"/>
      <c r="BU8" s="424"/>
      <c r="BV8" s="422">
        <v>1300053</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0.56000000000000005</v>
      </c>
      <c r="CU8" s="526"/>
      <c r="CV8" s="526"/>
      <c r="CW8" s="526"/>
      <c r="CX8" s="526"/>
      <c r="CY8" s="526"/>
      <c r="CZ8" s="526"/>
      <c r="DA8" s="527"/>
      <c r="DB8" s="525">
        <v>0.56999999999999995</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3"/>
      <c r="L9" s="556" t="s">
        <v>112</v>
      </c>
      <c r="M9" s="557"/>
      <c r="N9" s="557"/>
      <c r="O9" s="557"/>
      <c r="P9" s="557"/>
      <c r="Q9" s="558"/>
      <c r="R9" s="559">
        <v>45153</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-311051</v>
      </c>
      <c r="BO9" s="423"/>
      <c r="BP9" s="423"/>
      <c r="BQ9" s="423"/>
      <c r="BR9" s="423"/>
      <c r="BS9" s="423"/>
      <c r="BT9" s="423"/>
      <c r="BU9" s="424"/>
      <c r="BV9" s="422">
        <v>145955</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11.6</v>
      </c>
      <c r="CU9" s="420"/>
      <c r="CV9" s="420"/>
      <c r="CW9" s="420"/>
      <c r="CX9" s="420"/>
      <c r="CY9" s="420"/>
      <c r="CZ9" s="420"/>
      <c r="DA9" s="421"/>
      <c r="DB9" s="419">
        <v>11.6</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118</v>
      </c>
      <c r="M10" s="379"/>
      <c r="N10" s="379"/>
      <c r="O10" s="379"/>
      <c r="P10" s="379"/>
      <c r="Q10" s="380"/>
      <c r="R10" s="375">
        <v>47464</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49</v>
      </c>
      <c r="BO10" s="423"/>
      <c r="BP10" s="423"/>
      <c r="BQ10" s="423"/>
      <c r="BR10" s="423"/>
      <c r="BS10" s="423"/>
      <c r="BT10" s="423"/>
      <c r="BU10" s="424"/>
      <c r="BV10" s="422">
        <v>215</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126</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2">
      <c r="A12" s="178"/>
      <c r="B12" s="528" t="s">
        <v>131</v>
      </c>
      <c r="C12" s="529"/>
      <c r="D12" s="529"/>
      <c r="E12" s="529"/>
      <c r="F12" s="529"/>
      <c r="G12" s="529"/>
      <c r="H12" s="529"/>
      <c r="I12" s="529"/>
      <c r="J12" s="529"/>
      <c r="K12" s="530"/>
      <c r="L12" s="537" t="s">
        <v>132</v>
      </c>
      <c r="M12" s="538"/>
      <c r="N12" s="538"/>
      <c r="O12" s="538"/>
      <c r="P12" s="538"/>
      <c r="Q12" s="539"/>
      <c r="R12" s="540">
        <v>45265</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136</v>
      </c>
      <c r="AV12" s="481"/>
      <c r="AW12" s="481"/>
      <c r="AX12" s="481"/>
      <c r="AY12" s="436" t="s">
        <v>137</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138</v>
      </c>
      <c r="CE12" s="382"/>
      <c r="CF12" s="382"/>
      <c r="CG12" s="382"/>
      <c r="CH12" s="382"/>
      <c r="CI12" s="382"/>
      <c r="CJ12" s="382"/>
      <c r="CK12" s="382"/>
      <c r="CL12" s="382"/>
      <c r="CM12" s="382"/>
      <c r="CN12" s="382"/>
      <c r="CO12" s="382"/>
      <c r="CP12" s="382"/>
      <c r="CQ12" s="382"/>
      <c r="CR12" s="382"/>
      <c r="CS12" s="463"/>
      <c r="CT12" s="525" t="s">
        <v>139</v>
      </c>
      <c r="CU12" s="526"/>
      <c r="CV12" s="526"/>
      <c r="CW12" s="526"/>
      <c r="CX12" s="526"/>
      <c r="CY12" s="526"/>
      <c r="CZ12" s="526"/>
      <c r="DA12" s="527"/>
      <c r="DB12" s="525" t="s">
        <v>140</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141</v>
      </c>
      <c r="N13" s="507"/>
      <c r="O13" s="507"/>
      <c r="P13" s="507"/>
      <c r="Q13" s="508"/>
      <c r="R13" s="509">
        <v>44823</v>
      </c>
      <c r="S13" s="510"/>
      <c r="T13" s="510"/>
      <c r="U13" s="510"/>
      <c r="V13" s="511"/>
      <c r="W13" s="512" t="s">
        <v>142</v>
      </c>
      <c r="X13" s="408"/>
      <c r="Y13" s="408"/>
      <c r="Z13" s="408"/>
      <c r="AA13" s="408"/>
      <c r="AB13" s="409"/>
      <c r="AC13" s="375">
        <v>1400</v>
      </c>
      <c r="AD13" s="376"/>
      <c r="AE13" s="376"/>
      <c r="AF13" s="376"/>
      <c r="AG13" s="377"/>
      <c r="AH13" s="375">
        <v>1682</v>
      </c>
      <c r="AI13" s="376"/>
      <c r="AJ13" s="376"/>
      <c r="AK13" s="376"/>
      <c r="AL13" s="435"/>
      <c r="AM13" s="479" t="s">
        <v>143</v>
      </c>
      <c r="AN13" s="379"/>
      <c r="AO13" s="379"/>
      <c r="AP13" s="379"/>
      <c r="AQ13" s="379"/>
      <c r="AR13" s="379"/>
      <c r="AS13" s="379"/>
      <c r="AT13" s="380"/>
      <c r="AU13" s="480" t="s">
        <v>144</v>
      </c>
      <c r="AV13" s="481"/>
      <c r="AW13" s="481"/>
      <c r="AX13" s="481"/>
      <c r="AY13" s="436" t="s">
        <v>145</v>
      </c>
      <c r="AZ13" s="437"/>
      <c r="BA13" s="437"/>
      <c r="BB13" s="437"/>
      <c r="BC13" s="437"/>
      <c r="BD13" s="437"/>
      <c r="BE13" s="437"/>
      <c r="BF13" s="437"/>
      <c r="BG13" s="437"/>
      <c r="BH13" s="437"/>
      <c r="BI13" s="437"/>
      <c r="BJ13" s="437"/>
      <c r="BK13" s="437"/>
      <c r="BL13" s="437"/>
      <c r="BM13" s="438"/>
      <c r="BN13" s="422">
        <v>-311002</v>
      </c>
      <c r="BO13" s="423"/>
      <c r="BP13" s="423"/>
      <c r="BQ13" s="423"/>
      <c r="BR13" s="423"/>
      <c r="BS13" s="423"/>
      <c r="BT13" s="423"/>
      <c r="BU13" s="424"/>
      <c r="BV13" s="422">
        <v>146170</v>
      </c>
      <c r="BW13" s="423"/>
      <c r="BX13" s="423"/>
      <c r="BY13" s="423"/>
      <c r="BZ13" s="423"/>
      <c r="CA13" s="423"/>
      <c r="CB13" s="423"/>
      <c r="CC13" s="424"/>
      <c r="CD13" s="462" t="s">
        <v>146</v>
      </c>
      <c r="CE13" s="382"/>
      <c r="CF13" s="382"/>
      <c r="CG13" s="382"/>
      <c r="CH13" s="382"/>
      <c r="CI13" s="382"/>
      <c r="CJ13" s="382"/>
      <c r="CK13" s="382"/>
      <c r="CL13" s="382"/>
      <c r="CM13" s="382"/>
      <c r="CN13" s="382"/>
      <c r="CO13" s="382"/>
      <c r="CP13" s="382"/>
      <c r="CQ13" s="382"/>
      <c r="CR13" s="382"/>
      <c r="CS13" s="463"/>
      <c r="CT13" s="419">
        <v>5.5</v>
      </c>
      <c r="CU13" s="420"/>
      <c r="CV13" s="420"/>
      <c r="CW13" s="420"/>
      <c r="CX13" s="420"/>
      <c r="CY13" s="420"/>
      <c r="CZ13" s="420"/>
      <c r="DA13" s="421"/>
      <c r="DB13" s="419">
        <v>5.7</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147</v>
      </c>
      <c r="M14" s="549"/>
      <c r="N14" s="549"/>
      <c r="O14" s="549"/>
      <c r="P14" s="549"/>
      <c r="Q14" s="550"/>
      <c r="R14" s="509">
        <v>45767</v>
      </c>
      <c r="S14" s="510"/>
      <c r="T14" s="510"/>
      <c r="U14" s="510"/>
      <c r="V14" s="511"/>
      <c r="W14" s="513"/>
      <c r="X14" s="411"/>
      <c r="Y14" s="411"/>
      <c r="Z14" s="411"/>
      <c r="AA14" s="411"/>
      <c r="AB14" s="412"/>
      <c r="AC14" s="502">
        <v>7.2</v>
      </c>
      <c r="AD14" s="503"/>
      <c r="AE14" s="503"/>
      <c r="AF14" s="503"/>
      <c r="AG14" s="504"/>
      <c r="AH14" s="502">
        <v>7.8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148</v>
      </c>
      <c r="CE14" s="460"/>
      <c r="CF14" s="460"/>
      <c r="CG14" s="460"/>
      <c r="CH14" s="460"/>
      <c r="CI14" s="460"/>
      <c r="CJ14" s="460"/>
      <c r="CK14" s="460"/>
      <c r="CL14" s="460"/>
      <c r="CM14" s="460"/>
      <c r="CN14" s="460"/>
      <c r="CO14" s="460"/>
      <c r="CP14" s="460"/>
      <c r="CQ14" s="460"/>
      <c r="CR14" s="460"/>
      <c r="CS14" s="461"/>
      <c r="CT14" s="519">
        <v>26.7</v>
      </c>
      <c r="CU14" s="520"/>
      <c r="CV14" s="520"/>
      <c r="CW14" s="520"/>
      <c r="CX14" s="520"/>
      <c r="CY14" s="520"/>
      <c r="CZ14" s="520"/>
      <c r="DA14" s="521"/>
      <c r="DB14" s="519">
        <v>29.9</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149</v>
      </c>
      <c r="N15" s="507"/>
      <c r="O15" s="507"/>
      <c r="P15" s="507"/>
      <c r="Q15" s="508"/>
      <c r="R15" s="509">
        <v>45368</v>
      </c>
      <c r="S15" s="510"/>
      <c r="T15" s="510"/>
      <c r="U15" s="510"/>
      <c r="V15" s="511"/>
      <c r="W15" s="512" t="s">
        <v>150</v>
      </c>
      <c r="X15" s="408"/>
      <c r="Y15" s="408"/>
      <c r="Z15" s="408"/>
      <c r="AA15" s="408"/>
      <c r="AB15" s="409"/>
      <c r="AC15" s="375">
        <v>2579</v>
      </c>
      <c r="AD15" s="376"/>
      <c r="AE15" s="376"/>
      <c r="AF15" s="376"/>
      <c r="AG15" s="377"/>
      <c r="AH15" s="375">
        <v>2998</v>
      </c>
      <c r="AI15" s="376"/>
      <c r="AJ15" s="376"/>
      <c r="AK15" s="376"/>
      <c r="AL15" s="435"/>
      <c r="AM15" s="479"/>
      <c r="AN15" s="379"/>
      <c r="AO15" s="379"/>
      <c r="AP15" s="379"/>
      <c r="AQ15" s="379"/>
      <c r="AR15" s="379"/>
      <c r="AS15" s="379"/>
      <c r="AT15" s="380"/>
      <c r="AU15" s="480"/>
      <c r="AV15" s="481"/>
      <c r="AW15" s="481"/>
      <c r="AX15" s="481"/>
      <c r="AY15" s="448" t="s">
        <v>151</v>
      </c>
      <c r="AZ15" s="449"/>
      <c r="BA15" s="449"/>
      <c r="BB15" s="449"/>
      <c r="BC15" s="449"/>
      <c r="BD15" s="449"/>
      <c r="BE15" s="449"/>
      <c r="BF15" s="449"/>
      <c r="BG15" s="449"/>
      <c r="BH15" s="449"/>
      <c r="BI15" s="449"/>
      <c r="BJ15" s="449"/>
      <c r="BK15" s="449"/>
      <c r="BL15" s="449"/>
      <c r="BM15" s="450"/>
      <c r="BN15" s="451">
        <v>5194778</v>
      </c>
      <c r="BO15" s="452"/>
      <c r="BP15" s="452"/>
      <c r="BQ15" s="452"/>
      <c r="BR15" s="452"/>
      <c r="BS15" s="452"/>
      <c r="BT15" s="452"/>
      <c r="BU15" s="453"/>
      <c r="BV15" s="451">
        <v>5279112</v>
      </c>
      <c r="BW15" s="452"/>
      <c r="BX15" s="452"/>
      <c r="BY15" s="452"/>
      <c r="BZ15" s="452"/>
      <c r="CA15" s="452"/>
      <c r="CB15" s="452"/>
      <c r="CC15" s="453"/>
      <c r="CD15" s="522" t="s">
        <v>152</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153</v>
      </c>
      <c r="M16" s="497"/>
      <c r="N16" s="497"/>
      <c r="O16" s="497"/>
      <c r="P16" s="497"/>
      <c r="Q16" s="498"/>
      <c r="R16" s="499" t="s">
        <v>154</v>
      </c>
      <c r="S16" s="500"/>
      <c r="T16" s="500"/>
      <c r="U16" s="500"/>
      <c r="V16" s="501"/>
      <c r="W16" s="513"/>
      <c r="X16" s="411"/>
      <c r="Y16" s="411"/>
      <c r="Z16" s="411"/>
      <c r="AA16" s="411"/>
      <c r="AB16" s="412"/>
      <c r="AC16" s="502">
        <v>13.3</v>
      </c>
      <c r="AD16" s="503"/>
      <c r="AE16" s="503"/>
      <c r="AF16" s="503"/>
      <c r="AG16" s="504"/>
      <c r="AH16" s="502">
        <v>13.9</v>
      </c>
      <c r="AI16" s="503"/>
      <c r="AJ16" s="503"/>
      <c r="AK16" s="503"/>
      <c r="AL16" s="505"/>
      <c r="AM16" s="479"/>
      <c r="AN16" s="379"/>
      <c r="AO16" s="379"/>
      <c r="AP16" s="379"/>
      <c r="AQ16" s="379"/>
      <c r="AR16" s="379"/>
      <c r="AS16" s="379"/>
      <c r="AT16" s="380"/>
      <c r="AU16" s="480"/>
      <c r="AV16" s="481"/>
      <c r="AW16" s="481"/>
      <c r="AX16" s="481"/>
      <c r="AY16" s="436" t="s">
        <v>155</v>
      </c>
      <c r="AZ16" s="437"/>
      <c r="BA16" s="437"/>
      <c r="BB16" s="437"/>
      <c r="BC16" s="437"/>
      <c r="BD16" s="437"/>
      <c r="BE16" s="437"/>
      <c r="BF16" s="437"/>
      <c r="BG16" s="437"/>
      <c r="BH16" s="437"/>
      <c r="BI16" s="437"/>
      <c r="BJ16" s="437"/>
      <c r="BK16" s="437"/>
      <c r="BL16" s="437"/>
      <c r="BM16" s="438"/>
      <c r="BN16" s="422">
        <v>9778963</v>
      </c>
      <c r="BO16" s="423"/>
      <c r="BP16" s="423"/>
      <c r="BQ16" s="423"/>
      <c r="BR16" s="423"/>
      <c r="BS16" s="423"/>
      <c r="BT16" s="423"/>
      <c r="BU16" s="424"/>
      <c r="BV16" s="422">
        <v>9295870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156</v>
      </c>
      <c r="N17" s="516"/>
      <c r="O17" s="516"/>
      <c r="P17" s="516"/>
      <c r="Q17" s="517"/>
      <c r="R17" s="499" t="s">
        <v>157</v>
      </c>
      <c r="S17" s="500"/>
      <c r="T17" s="500"/>
      <c r="U17" s="500"/>
      <c r="V17" s="501"/>
      <c r="W17" s="512" t="s">
        <v>158</v>
      </c>
      <c r="X17" s="408"/>
      <c r="Y17" s="408"/>
      <c r="Z17" s="408"/>
      <c r="AA17" s="408"/>
      <c r="AB17" s="409"/>
      <c r="AC17" s="375">
        <v>15365</v>
      </c>
      <c r="AD17" s="376"/>
      <c r="AE17" s="376"/>
      <c r="AF17" s="376"/>
      <c r="AG17" s="377"/>
      <c r="AH17" s="375">
        <v>16843</v>
      </c>
      <c r="AI17" s="376"/>
      <c r="AJ17" s="376"/>
      <c r="AK17" s="376"/>
      <c r="AL17" s="435"/>
      <c r="AM17" s="479"/>
      <c r="AN17" s="379"/>
      <c r="AO17" s="379"/>
      <c r="AP17" s="379"/>
      <c r="AQ17" s="379"/>
      <c r="AR17" s="379"/>
      <c r="AS17" s="379"/>
      <c r="AT17" s="380"/>
      <c r="AU17" s="480"/>
      <c r="AV17" s="481"/>
      <c r="AW17" s="481"/>
      <c r="AX17" s="481"/>
      <c r="AY17" s="436" t="s">
        <v>159</v>
      </c>
      <c r="AZ17" s="437"/>
      <c r="BA17" s="437"/>
      <c r="BB17" s="437"/>
      <c r="BC17" s="437"/>
      <c r="BD17" s="437"/>
      <c r="BE17" s="437"/>
      <c r="BF17" s="437"/>
      <c r="BG17" s="437"/>
      <c r="BH17" s="437"/>
      <c r="BI17" s="437"/>
      <c r="BJ17" s="437"/>
      <c r="BK17" s="437"/>
      <c r="BL17" s="437"/>
      <c r="BM17" s="438"/>
      <c r="BN17" s="422">
        <v>6564687</v>
      </c>
      <c r="BO17" s="423"/>
      <c r="BP17" s="423"/>
      <c r="BQ17" s="423"/>
      <c r="BR17" s="423"/>
      <c r="BS17" s="423"/>
      <c r="BT17" s="423"/>
      <c r="BU17" s="424"/>
      <c r="BV17" s="422">
        <v>6677168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160</v>
      </c>
      <c r="C18" s="473"/>
      <c r="D18" s="473"/>
      <c r="E18" s="474"/>
      <c r="F18" s="474"/>
      <c r="G18" s="474"/>
      <c r="H18" s="474"/>
      <c r="I18" s="474"/>
      <c r="J18" s="474"/>
      <c r="K18" s="474"/>
      <c r="L18" s="475">
        <v>110.05</v>
      </c>
      <c r="M18" s="475"/>
      <c r="N18" s="475"/>
      <c r="O18" s="475"/>
      <c r="P18" s="475"/>
      <c r="Q18" s="475"/>
      <c r="R18" s="476"/>
      <c r="S18" s="476"/>
      <c r="T18" s="476"/>
      <c r="U18" s="476"/>
      <c r="V18" s="477"/>
      <c r="W18" s="493"/>
      <c r="X18" s="494"/>
      <c r="Y18" s="494"/>
      <c r="Z18" s="494"/>
      <c r="AA18" s="494"/>
      <c r="AB18" s="518"/>
      <c r="AC18" s="392">
        <v>79.400000000000006</v>
      </c>
      <c r="AD18" s="393"/>
      <c r="AE18" s="393"/>
      <c r="AF18" s="393"/>
      <c r="AG18" s="478"/>
      <c r="AH18" s="392">
        <v>78.3</v>
      </c>
      <c r="AI18" s="393"/>
      <c r="AJ18" s="393"/>
      <c r="AK18" s="393"/>
      <c r="AL18" s="394"/>
      <c r="AM18" s="479"/>
      <c r="AN18" s="379"/>
      <c r="AO18" s="379"/>
      <c r="AP18" s="379"/>
      <c r="AQ18" s="379"/>
      <c r="AR18" s="379"/>
      <c r="AS18" s="379"/>
      <c r="AT18" s="380"/>
      <c r="AU18" s="480"/>
      <c r="AV18" s="481"/>
      <c r="AW18" s="481"/>
      <c r="AX18" s="481"/>
      <c r="AY18" s="436" t="s">
        <v>161</v>
      </c>
      <c r="AZ18" s="437"/>
      <c r="BA18" s="437"/>
      <c r="BB18" s="437"/>
      <c r="BC18" s="437"/>
      <c r="BD18" s="437"/>
      <c r="BE18" s="437"/>
      <c r="BF18" s="437"/>
      <c r="BG18" s="437"/>
      <c r="BH18" s="437"/>
      <c r="BI18" s="437"/>
      <c r="BJ18" s="437"/>
      <c r="BK18" s="437"/>
      <c r="BL18" s="437"/>
      <c r="BM18" s="438"/>
      <c r="BN18" s="422">
        <v>11061121</v>
      </c>
      <c r="BO18" s="423"/>
      <c r="BP18" s="423"/>
      <c r="BQ18" s="423"/>
      <c r="BR18" s="423"/>
      <c r="BS18" s="423"/>
      <c r="BT18" s="423"/>
      <c r="BU18" s="424"/>
      <c r="BV18" s="422">
        <v>10830528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162</v>
      </c>
      <c r="C19" s="473"/>
      <c r="D19" s="473"/>
      <c r="E19" s="474"/>
      <c r="F19" s="474"/>
      <c r="G19" s="474"/>
      <c r="H19" s="474"/>
      <c r="I19" s="474"/>
      <c r="J19" s="474"/>
      <c r="K19" s="474"/>
      <c r="L19" s="482">
        <v>410</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163</v>
      </c>
      <c r="AZ19" s="437"/>
      <c r="BA19" s="437"/>
      <c r="BB19" s="437"/>
      <c r="BC19" s="437"/>
      <c r="BD19" s="437"/>
      <c r="BE19" s="437"/>
      <c r="BF19" s="437"/>
      <c r="BG19" s="437"/>
      <c r="BH19" s="437"/>
      <c r="BI19" s="437"/>
      <c r="BJ19" s="437"/>
      <c r="BK19" s="437"/>
      <c r="BL19" s="437"/>
      <c r="BM19" s="438"/>
      <c r="BN19" s="422">
        <v>14761552</v>
      </c>
      <c r="BO19" s="423"/>
      <c r="BP19" s="423"/>
      <c r="BQ19" s="423"/>
      <c r="BR19" s="423"/>
      <c r="BS19" s="423"/>
      <c r="BT19" s="423"/>
      <c r="BU19" s="424"/>
      <c r="BV19" s="422">
        <v>14877426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164</v>
      </c>
      <c r="C20" s="473"/>
      <c r="D20" s="473"/>
      <c r="E20" s="474"/>
      <c r="F20" s="474"/>
      <c r="G20" s="474"/>
      <c r="H20" s="474"/>
      <c r="I20" s="474"/>
      <c r="J20" s="474"/>
      <c r="K20" s="474"/>
      <c r="L20" s="482">
        <v>20272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165</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166</v>
      </c>
      <c r="C22" s="399"/>
      <c r="D22" s="400"/>
      <c r="E22" s="407" t="s">
        <v>1</v>
      </c>
      <c r="F22" s="408"/>
      <c r="G22" s="408"/>
      <c r="H22" s="408"/>
      <c r="I22" s="408"/>
      <c r="J22" s="408"/>
      <c r="K22" s="409"/>
      <c r="L22" s="407" t="s">
        <v>167</v>
      </c>
      <c r="M22" s="408"/>
      <c r="N22" s="408"/>
      <c r="O22" s="408"/>
      <c r="P22" s="409"/>
      <c r="Q22" s="413" t="s">
        <v>168</v>
      </c>
      <c r="R22" s="414"/>
      <c r="S22" s="414"/>
      <c r="T22" s="414"/>
      <c r="U22" s="414"/>
      <c r="V22" s="415"/>
      <c r="W22" s="464" t="s">
        <v>169</v>
      </c>
      <c r="X22" s="399"/>
      <c r="Y22" s="400"/>
      <c r="Z22" s="407" t="s">
        <v>1</v>
      </c>
      <c r="AA22" s="408"/>
      <c r="AB22" s="408"/>
      <c r="AC22" s="408"/>
      <c r="AD22" s="408"/>
      <c r="AE22" s="408"/>
      <c r="AF22" s="408"/>
      <c r="AG22" s="409"/>
      <c r="AH22" s="425" t="s">
        <v>170</v>
      </c>
      <c r="AI22" s="408"/>
      <c r="AJ22" s="408"/>
      <c r="AK22" s="408"/>
      <c r="AL22" s="409"/>
      <c r="AM22" s="425" t="s">
        <v>171</v>
      </c>
      <c r="AN22" s="426"/>
      <c r="AO22" s="426"/>
      <c r="AP22" s="426"/>
      <c r="AQ22" s="426"/>
      <c r="AR22" s="427"/>
      <c r="AS22" s="413" t="s">
        <v>168</v>
      </c>
      <c r="AT22" s="414"/>
      <c r="AU22" s="414"/>
      <c r="AV22" s="414"/>
      <c r="AW22" s="414"/>
      <c r="AX22" s="431"/>
      <c r="AY22" s="448" t="s">
        <v>172</v>
      </c>
      <c r="AZ22" s="449"/>
      <c r="BA22" s="449"/>
      <c r="BB22" s="449"/>
      <c r="BC22" s="449"/>
      <c r="BD22" s="449"/>
      <c r="BE22" s="449"/>
      <c r="BF22" s="449"/>
      <c r="BG22" s="449"/>
      <c r="BH22" s="449"/>
      <c r="BI22" s="449"/>
      <c r="BJ22" s="449"/>
      <c r="BK22" s="449"/>
      <c r="BL22" s="449"/>
      <c r="BM22" s="450"/>
      <c r="BN22" s="451">
        <v>18313658</v>
      </c>
      <c r="BO22" s="452"/>
      <c r="BP22" s="452"/>
      <c r="BQ22" s="452"/>
      <c r="BR22" s="452"/>
      <c r="BS22" s="452"/>
      <c r="BT22" s="452"/>
      <c r="BU22" s="453"/>
      <c r="BV22" s="451">
        <v>18290426</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173</v>
      </c>
      <c r="AZ23" s="437"/>
      <c r="BA23" s="437"/>
      <c r="BB23" s="437"/>
      <c r="BC23" s="437"/>
      <c r="BD23" s="437"/>
      <c r="BE23" s="437"/>
      <c r="BF23" s="437"/>
      <c r="BG23" s="437"/>
      <c r="BH23" s="437"/>
      <c r="BI23" s="437"/>
      <c r="BJ23" s="437"/>
      <c r="BK23" s="437"/>
      <c r="BL23" s="437"/>
      <c r="BM23" s="438"/>
      <c r="BN23" s="422">
        <v>14653737</v>
      </c>
      <c r="BO23" s="423"/>
      <c r="BP23" s="423"/>
      <c r="BQ23" s="423"/>
      <c r="BR23" s="423"/>
      <c r="BS23" s="423"/>
      <c r="BT23" s="423"/>
      <c r="BU23" s="424"/>
      <c r="BV23" s="422">
        <v>14890108</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174</v>
      </c>
      <c r="F24" s="379"/>
      <c r="G24" s="379"/>
      <c r="H24" s="379"/>
      <c r="I24" s="379"/>
      <c r="J24" s="379"/>
      <c r="K24" s="380"/>
      <c r="L24" s="375">
        <v>1</v>
      </c>
      <c r="M24" s="376"/>
      <c r="N24" s="376"/>
      <c r="O24" s="376"/>
      <c r="P24" s="377"/>
      <c r="Q24" s="375">
        <v>7362</v>
      </c>
      <c r="R24" s="376"/>
      <c r="S24" s="376"/>
      <c r="T24" s="376"/>
      <c r="U24" s="376"/>
      <c r="V24" s="377"/>
      <c r="W24" s="465"/>
      <c r="X24" s="402"/>
      <c r="Y24" s="403"/>
      <c r="Z24" s="378" t="s">
        <v>175</v>
      </c>
      <c r="AA24" s="379"/>
      <c r="AB24" s="379"/>
      <c r="AC24" s="379"/>
      <c r="AD24" s="379"/>
      <c r="AE24" s="379"/>
      <c r="AF24" s="379"/>
      <c r="AG24" s="380"/>
      <c r="AH24" s="375">
        <v>355</v>
      </c>
      <c r="AI24" s="376"/>
      <c r="AJ24" s="376"/>
      <c r="AK24" s="376"/>
      <c r="AL24" s="377"/>
      <c r="AM24" s="375">
        <v>1115410</v>
      </c>
      <c r="AN24" s="376"/>
      <c r="AO24" s="376"/>
      <c r="AP24" s="376"/>
      <c r="AQ24" s="376"/>
      <c r="AR24" s="377"/>
      <c r="AS24" s="375">
        <v>3142</v>
      </c>
      <c r="AT24" s="376"/>
      <c r="AU24" s="376"/>
      <c r="AV24" s="376"/>
      <c r="AW24" s="376"/>
      <c r="AX24" s="435"/>
      <c r="AY24" s="395" t="s">
        <v>176</v>
      </c>
      <c r="AZ24" s="396"/>
      <c r="BA24" s="396"/>
      <c r="BB24" s="396"/>
      <c r="BC24" s="396"/>
      <c r="BD24" s="396"/>
      <c r="BE24" s="396"/>
      <c r="BF24" s="396"/>
      <c r="BG24" s="396"/>
      <c r="BH24" s="396"/>
      <c r="BI24" s="396"/>
      <c r="BJ24" s="396"/>
      <c r="BK24" s="396"/>
      <c r="BL24" s="396"/>
      <c r="BM24" s="397"/>
      <c r="BN24" s="422">
        <v>9736816</v>
      </c>
      <c r="BO24" s="423"/>
      <c r="BP24" s="423"/>
      <c r="BQ24" s="423"/>
      <c r="BR24" s="423"/>
      <c r="BS24" s="423"/>
      <c r="BT24" s="423"/>
      <c r="BU24" s="424"/>
      <c r="BV24" s="422">
        <v>9710765</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177</v>
      </c>
      <c r="F25" s="379"/>
      <c r="G25" s="379"/>
      <c r="H25" s="379"/>
      <c r="I25" s="379"/>
      <c r="J25" s="379"/>
      <c r="K25" s="380"/>
      <c r="L25" s="375">
        <v>1</v>
      </c>
      <c r="M25" s="376"/>
      <c r="N25" s="376"/>
      <c r="O25" s="376"/>
      <c r="P25" s="377"/>
      <c r="Q25" s="375">
        <v>6255</v>
      </c>
      <c r="R25" s="376"/>
      <c r="S25" s="376"/>
      <c r="T25" s="376"/>
      <c r="U25" s="376"/>
      <c r="V25" s="377"/>
      <c r="W25" s="465"/>
      <c r="X25" s="402"/>
      <c r="Y25" s="403"/>
      <c r="Z25" s="378" t="s">
        <v>178</v>
      </c>
      <c r="AA25" s="379"/>
      <c r="AB25" s="379"/>
      <c r="AC25" s="379"/>
      <c r="AD25" s="379"/>
      <c r="AE25" s="379"/>
      <c r="AF25" s="379"/>
      <c r="AG25" s="380"/>
      <c r="AH25" s="375" t="s">
        <v>179</v>
      </c>
      <c r="AI25" s="376"/>
      <c r="AJ25" s="376"/>
      <c r="AK25" s="376"/>
      <c r="AL25" s="377"/>
      <c r="AM25" s="375" t="s">
        <v>129</v>
      </c>
      <c r="AN25" s="376"/>
      <c r="AO25" s="376"/>
      <c r="AP25" s="376"/>
      <c r="AQ25" s="376"/>
      <c r="AR25" s="377"/>
      <c r="AS25" s="375" t="s">
        <v>180</v>
      </c>
      <c r="AT25" s="376"/>
      <c r="AU25" s="376"/>
      <c r="AV25" s="376"/>
      <c r="AW25" s="376"/>
      <c r="AX25" s="435"/>
      <c r="AY25" s="448" t="s">
        <v>181</v>
      </c>
      <c r="AZ25" s="449"/>
      <c r="BA25" s="449"/>
      <c r="BB25" s="449"/>
      <c r="BC25" s="449"/>
      <c r="BD25" s="449"/>
      <c r="BE25" s="449"/>
      <c r="BF25" s="449"/>
      <c r="BG25" s="449"/>
      <c r="BH25" s="449"/>
      <c r="BI25" s="449"/>
      <c r="BJ25" s="449"/>
      <c r="BK25" s="449"/>
      <c r="BL25" s="449"/>
      <c r="BM25" s="450"/>
      <c r="BN25" s="451">
        <v>9663512</v>
      </c>
      <c r="BO25" s="452"/>
      <c r="BP25" s="452"/>
      <c r="BQ25" s="452"/>
      <c r="BR25" s="452"/>
      <c r="BS25" s="452"/>
      <c r="BT25" s="452"/>
      <c r="BU25" s="453"/>
      <c r="BV25" s="451">
        <v>7752757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182</v>
      </c>
      <c r="F26" s="379"/>
      <c r="G26" s="379"/>
      <c r="H26" s="379"/>
      <c r="I26" s="379"/>
      <c r="J26" s="379"/>
      <c r="K26" s="380"/>
      <c r="L26" s="375">
        <v>1</v>
      </c>
      <c r="M26" s="376"/>
      <c r="N26" s="376"/>
      <c r="O26" s="376"/>
      <c r="P26" s="377"/>
      <c r="Q26" s="375">
        <v>5787</v>
      </c>
      <c r="R26" s="376"/>
      <c r="S26" s="376"/>
      <c r="T26" s="376"/>
      <c r="U26" s="376"/>
      <c r="V26" s="377"/>
      <c r="W26" s="465"/>
      <c r="X26" s="402"/>
      <c r="Y26" s="403"/>
      <c r="Z26" s="378" t="s">
        <v>183</v>
      </c>
      <c r="AA26" s="433"/>
      <c r="AB26" s="433"/>
      <c r="AC26" s="433"/>
      <c r="AD26" s="433"/>
      <c r="AE26" s="433"/>
      <c r="AF26" s="433"/>
      <c r="AG26" s="434"/>
      <c r="AH26" s="375">
        <v>23</v>
      </c>
      <c r="AI26" s="376"/>
      <c r="AJ26" s="376"/>
      <c r="AK26" s="376"/>
      <c r="AL26" s="377"/>
      <c r="AM26" s="375">
        <v>79005</v>
      </c>
      <c r="AN26" s="376"/>
      <c r="AO26" s="376"/>
      <c r="AP26" s="376"/>
      <c r="AQ26" s="376"/>
      <c r="AR26" s="377"/>
      <c r="AS26" s="375">
        <v>3435</v>
      </c>
      <c r="AT26" s="376"/>
      <c r="AU26" s="376"/>
      <c r="AV26" s="376"/>
      <c r="AW26" s="376"/>
      <c r="AX26" s="435"/>
      <c r="AY26" s="462" t="s">
        <v>184</v>
      </c>
      <c r="AZ26" s="382"/>
      <c r="BA26" s="382"/>
      <c r="BB26" s="382"/>
      <c r="BC26" s="382"/>
      <c r="BD26" s="382"/>
      <c r="BE26" s="382"/>
      <c r="BF26" s="382"/>
      <c r="BG26" s="382"/>
      <c r="BH26" s="382"/>
      <c r="BI26" s="382"/>
      <c r="BJ26" s="382"/>
      <c r="BK26" s="382"/>
      <c r="BL26" s="382"/>
      <c r="BM26" s="463"/>
      <c r="BN26" s="422" t="s">
        <v>179</v>
      </c>
      <c r="BO26" s="423"/>
      <c r="BP26" s="423"/>
      <c r="BQ26" s="423"/>
      <c r="BR26" s="423"/>
      <c r="BS26" s="423"/>
      <c r="BT26" s="423"/>
      <c r="BU26" s="424"/>
      <c r="BV26" s="422" t="s">
        <v>140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185</v>
      </c>
      <c r="F27" s="379"/>
      <c r="G27" s="379"/>
      <c r="H27" s="379"/>
      <c r="I27" s="379"/>
      <c r="J27" s="379"/>
      <c r="K27" s="380"/>
      <c r="L27" s="375">
        <v>1</v>
      </c>
      <c r="M27" s="376"/>
      <c r="N27" s="376"/>
      <c r="O27" s="376"/>
      <c r="P27" s="377"/>
      <c r="Q27" s="375">
        <v>3848</v>
      </c>
      <c r="R27" s="376"/>
      <c r="S27" s="376"/>
      <c r="T27" s="376"/>
      <c r="U27" s="376"/>
      <c r="V27" s="377"/>
      <c r="W27" s="465"/>
      <c r="X27" s="402"/>
      <c r="Y27" s="403"/>
      <c r="Z27" s="378" t="s">
        <v>186</v>
      </c>
      <c r="AA27" s="379"/>
      <c r="AB27" s="379"/>
      <c r="AC27" s="379"/>
      <c r="AD27" s="379"/>
      <c r="AE27" s="379"/>
      <c r="AF27" s="379"/>
      <c r="AG27" s="380"/>
      <c r="AH27" s="375">
        <v>33</v>
      </c>
      <c r="AI27" s="376"/>
      <c r="AJ27" s="376"/>
      <c r="AK27" s="376"/>
      <c r="AL27" s="377"/>
      <c r="AM27" s="375">
        <v>103055</v>
      </c>
      <c r="AN27" s="376"/>
      <c r="AO27" s="376"/>
      <c r="AP27" s="376"/>
      <c r="AQ27" s="376"/>
      <c r="AR27" s="377"/>
      <c r="AS27" s="375">
        <v>3123</v>
      </c>
      <c r="AT27" s="376"/>
      <c r="AU27" s="376"/>
      <c r="AV27" s="376"/>
      <c r="AW27" s="376"/>
      <c r="AX27" s="435"/>
      <c r="AY27" s="459" t="s">
        <v>187</v>
      </c>
      <c r="AZ27" s="460"/>
      <c r="BA27" s="460"/>
      <c r="BB27" s="460"/>
      <c r="BC27" s="460"/>
      <c r="BD27" s="460"/>
      <c r="BE27" s="460"/>
      <c r="BF27" s="460"/>
      <c r="BG27" s="460"/>
      <c r="BH27" s="460"/>
      <c r="BI27" s="460"/>
      <c r="BJ27" s="460"/>
      <c r="BK27" s="460"/>
      <c r="BL27" s="460"/>
      <c r="BM27" s="461"/>
      <c r="BN27" s="456">
        <v>100754</v>
      </c>
      <c r="BO27" s="457"/>
      <c r="BP27" s="457"/>
      <c r="BQ27" s="457"/>
      <c r="BR27" s="457"/>
      <c r="BS27" s="457"/>
      <c r="BT27" s="457"/>
      <c r="BU27" s="458"/>
      <c r="BV27" s="456">
        <v>100752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188</v>
      </c>
      <c r="F28" s="379"/>
      <c r="G28" s="379"/>
      <c r="H28" s="379"/>
      <c r="I28" s="379"/>
      <c r="J28" s="379"/>
      <c r="K28" s="380"/>
      <c r="L28" s="375">
        <v>1</v>
      </c>
      <c r="M28" s="376"/>
      <c r="N28" s="376"/>
      <c r="O28" s="376"/>
      <c r="P28" s="377"/>
      <c r="Q28" s="375">
        <v>3477</v>
      </c>
      <c r="R28" s="376"/>
      <c r="S28" s="376"/>
      <c r="T28" s="376"/>
      <c r="U28" s="376"/>
      <c r="V28" s="377"/>
      <c r="W28" s="465"/>
      <c r="X28" s="402"/>
      <c r="Y28" s="403"/>
      <c r="Z28" s="378" t="s">
        <v>189</v>
      </c>
      <c r="AA28" s="379"/>
      <c r="AB28" s="379"/>
      <c r="AC28" s="379"/>
      <c r="AD28" s="379"/>
      <c r="AE28" s="379"/>
      <c r="AF28" s="379"/>
      <c r="AG28" s="380"/>
      <c r="AH28" s="375" t="s">
        <v>190</v>
      </c>
      <c r="AI28" s="376"/>
      <c r="AJ28" s="376"/>
      <c r="AK28" s="376"/>
      <c r="AL28" s="377"/>
      <c r="AM28" s="375" t="s">
        <v>140</v>
      </c>
      <c r="AN28" s="376"/>
      <c r="AO28" s="376"/>
      <c r="AP28" s="376"/>
      <c r="AQ28" s="376"/>
      <c r="AR28" s="377"/>
      <c r="AS28" s="375" t="s">
        <v>140</v>
      </c>
      <c r="AT28" s="376"/>
      <c r="AU28" s="376"/>
      <c r="AV28" s="376"/>
      <c r="AW28" s="376"/>
      <c r="AX28" s="435"/>
      <c r="AY28" s="439" t="s">
        <v>191</v>
      </c>
      <c r="AZ28" s="440"/>
      <c r="BA28" s="440"/>
      <c r="BB28" s="441"/>
      <c r="BC28" s="448" t="s">
        <v>47</v>
      </c>
      <c r="BD28" s="449"/>
      <c r="BE28" s="449"/>
      <c r="BF28" s="449"/>
      <c r="BG28" s="449"/>
      <c r="BH28" s="449"/>
      <c r="BI28" s="449"/>
      <c r="BJ28" s="449"/>
      <c r="BK28" s="449"/>
      <c r="BL28" s="449"/>
      <c r="BM28" s="450"/>
      <c r="BN28" s="451">
        <v>2325859</v>
      </c>
      <c r="BO28" s="452"/>
      <c r="BP28" s="452"/>
      <c r="BQ28" s="452"/>
      <c r="BR28" s="452"/>
      <c r="BS28" s="452"/>
      <c r="BT28" s="452"/>
      <c r="BU28" s="453"/>
      <c r="BV28" s="451">
        <v>1674810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192</v>
      </c>
      <c r="F29" s="379"/>
      <c r="G29" s="379"/>
      <c r="H29" s="379"/>
      <c r="I29" s="379"/>
      <c r="J29" s="379"/>
      <c r="K29" s="380"/>
      <c r="L29" s="375">
        <v>16</v>
      </c>
      <c r="M29" s="376"/>
      <c r="N29" s="376"/>
      <c r="O29" s="376"/>
      <c r="P29" s="377"/>
      <c r="Q29" s="375">
        <v>3249</v>
      </c>
      <c r="R29" s="376"/>
      <c r="S29" s="376"/>
      <c r="T29" s="376"/>
      <c r="U29" s="376"/>
      <c r="V29" s="377"/>
      <c r="W29" s="466"/>
      <c r="X29" s="467"/>
      <c r="Y29" s="468"/>
      <c r="Z29" s="378" t="s">
        <v>193</v>
      </c>
      <c r="AA29" s="379"/>
      <c r="AB29" s="379"/>
      <c r="AC29" s="379"/>
      <c r="AD29" s="379"/>
      <c r="AE29" s="379"/>
      <c r="AF29" s="379"/>
      <c r="AG29" s="380"/>
      <c r="AH29" s="375">
        <v>388</v>
      </c>
      <c r="AI29" s="376"/>
      <c r="AJ29" s="376"/>
      <c r="AK29" s="376"/>
      <c r="AL29" s="377"/>
      <c r="AM29" s="375">
        <v>1218465</v>
      </c>
      <c r="AN29" s="376"/>
      <c r="AO29" s="376"/>
      <c r="AP29" s="376"/>
      <c r="AQ29" s="376"/>
      <c r="AR29" s="377"/>
      <c r="AS29" s="375">
        <v>3140</v>
      </c>
      <c r="AT29" s="376"/>
      <c r="AU29" s="376"/>
      <c r="AV29" s="376"/>
      <c r="AW29" s="376"/>
      <c r="AX29" s="435"/>
      <c r="AY29" s="442"/>
      <c r="AZ29" s="443"/>
      <c r="BA29" s="443"/>
      <c r="BB29" s="444"/>
      <c r="BC29" s="436" t="s">
        <v>194</v>
      </c>
      <c r="BD29" s="437"/>
      <c r="BE29" s="437"/>
      <c r="BF29" s="437"/>
      <c r="BG29" s="437"/>
      <c r="BH29" s="437"/>
      <c r="BI29" s="437"/>
      <c r="BJ29" s="437"/>
      <c r="BK29" s="437"/>
      <c r="BL29" s="437"/>
      <c r="BM29" s="438"/>
      <c r="BN29" s="422">
        <v>197002</v>
      </c>
      <c r="BO29" s="423"/>
      <c r="BP29" s="423"/>
      <c r="BQ29" s="423"/>
      <c r="BR29" s="423"/>
      <c r="BS29" s="423"/>
      <c r="BT29" s="423"/>
      <c r="BU29" s="424"/>
      <c r="BV29" s="422" t="s">
        <v>195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196</v>
      </c>
      <c r="X30" s="390"/>
      <c r="Y30" s="390"/>
      <c r="Z30" s="390"/>
      <c r="AA30" s="390"/>
      <c r="AB30" s="390"/>
      <c r="AC30" s="390"/>
      <c r="AD30" s="390"/>
      <c r="AE30" s="390"/>
      <c r="AF30" s="390"/>
      <c r="AG30" s="391"/>
      <c r="AH30" s="392">
        <v>99.4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3822133</v>
      </c>
      <c r="BO30" s="457"/>
      <c r="BP30" s="457"/>
      <c r="BQ30" s="457"/>
      <c r="BR30" s="457"/>
      <c r="BS30" s="457"/>
      <c r="BT30" s="457"/>
      <c r="BU30" s="458"/>
      <c r="BV30" s="456">
        <v>4275322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197</v>
      </c>
      <c r="D32" s="381"/>
      <c r="E32" s="381"/>
      <c r="F32" s="381"/>
      <c r="G32" s="381"/>
      <c r="H32" s="381"/>
      <c r="I32" s="381"/>
      <c r="J32" s="381"/>
      <c r="K32" s="381"/>
      <c r="L32" s="381"/>
      <c r="M32" s="381"/>
      <c r="N32" s="381"/>
      <c r="O32" s="381"/>
      <c r="P32" s="381"/>
      <c r="Q32" s="381"/>
      <c r="R32" s="381"/>
      <c r="S32" s="381"/>
      <c r="U32" s="382" t="s">
        <v>198</v>
      </c>
      <c r="V32" s="382"/>
      <c r="W32" s="382"/>
      <c r="X32" s="382"/>
      <c r="Y32" s="382"/>
      <c r="Z32" s="382"/>
      <c r="AA32" s="382"/>
      <c r="AB32" s="382"/>
      <c r="AC32" s="382"/>
      <c r="AD32" s="382"/>
      <c r="AE32" s="382"/>
      <c r="AF32" s="382"/>
      <c r="AG32" s="382"/>
      <c r="AH32" s="382"/>
      <c r="AI32" s="382"/>
      <c r="AJ32" s="382"/>
      <c r="AK32" s="382"/>
      <c r="AM32" s="382" t="s">
        <v>199</v>
      </c>
      <c r="AN32" s="382"/>
      <c r="AO32" s="382"/>
      <c r="AP32" s="382"/>
      <c r="AQ32" s="382"/>
      <c r="AR32" s="382"/>
      <c r="AS32" s="382"/>
      <c r="AT32" s="382"/>
      <c r="AU32" s="382"/>
      <c r="AV32" s="382"/>
      <c r="AW32" s="382"/>
      <c r="AX32" s="382"/>
      <c r="AY32" s="382"/>
      <c r="AZ32" s="382"/>
      <c r="BA32" s="382"/>
      <c r="BB32" s="382"/>
      <c r="BC32" s="382"/>
      <c r="BE32" s="382" t="s">
        <v>200</v>
      </c>
      <c r="BF32" s="382"/>
      <c r="BG32" s="382"/>
      <c r="BH32" s="382"/>
      <c r="BI32" s="382"/>
      <c r="BJ32" s="382"/>
      <c r="BK32" s="382"/>
      <c r="BL32" s="382"/>
      <c r="BM32" s="382"/>
      <c r="BN32" s="382"/>
      <c r="BO32" s="382"/>
      <c r="BP32" s="382"/>
      <c r="BQ32" s="382"/>
      <c r="BR32" s="382"/>
      <c r="BS32" s="382"/>
      <c r="BT32" s="382"/>
      <c r="BU32" s="382"/>
      <c r="BW32" s="382" t="s">
        <v>201</v>
      </c>
      <c r="BX32" s="382"/>
      <c r="BY32" s="382"/>
      <c r="BZ32" s="382"/>
      <c r="CA32" s="382"/>
      <c r="CB32" s="382"/>
      <c r="CC32" s="382"/>
      <c r="CD32" s="382"/>
      <c r="CE32" s="382"/>
      <c r="CF32" s="382"/>
      <c r="CG32" s="382"/>
      <c r="CH32" s="382"/>
      <c r="CI32" s="382"/>
      <c r="CJ32" s="382"/>
      <c r="CK32" s="382"/>
      <c r="CL32" s="382"/>
      <c r="CM32" s="382"/>
      <c r="CO32" s="382" t="s">
        <v>202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203</v>
      </c>
      <c r="D33" s="374"/>
      <c r="E33" s="373" t="s">
        <v>204</v>
      </c>
      <c r="F33" s="373"/>
      <c r="G33" s="373"/>
      <c r="H33" s="373"/>
      <c r="I33" s="373"/>
      <c r="J33" s="373"/>
      <c r="K33" s="373"/>
      <c r="L33" s="373"/>
      <c r="M33" s="373"/>
      <c r="N33" s="373"/>
      <c r="O33" s="373"/>
      <c r="P33" s="373"/>
      <c r="Q33" s="373"/>
      <c r="R33" s="373"/>
      <c r="S33" s="373"/>
      <c r="T33" s="203"/>
      <c r="U33" s="374" t="s">
        <v>205</v>
      </c>
      <c r="V33" s="374"/>
      <c r="W33" s="373" t="s">
        <v>206</v>
      </c>
      <c r="X33" s="373"/>
      <c r="Y33" s="373"/>
      <c r="Z33" s="373"/>
      <c r="AA33" s="373"/>
      <c r="AB33" s="373"/>
      <c r="AC33" s="373"/>
      <c r="AD33" s="373"/>
      <c r="AE33" s="373"/>
      <c r="AF33" s="373"/>
      <c r="AG33" s="373"/>
      <c r="AH33" s="373"/>
      <c r="AI33" s="373"/>
      <c r="AJ33" s="373"/>
      <c r="AK33" s="373"/>
      <c r="AL33" s="203"/>
      <c r="AM33" s="374" t="s">
        <v>207</v>
      </c>
      <c r="AN33" s="374"/>
      <c r="AO33" s="373" t="s">
        <v>206</v>
      </c>
      <c r="AP33" s="373"/>
      <c r="AQ33" s="373"/>
      <c r="AR33" s="373"/>
      <c r="AS33" s="373"/>
      <c r="AT33" s="373"/>
      <c r="AU33" s="373"/>
      <c r="AV33" s="373"/>
      <c r="AW33" s="373"/>
      <c r="AX33" s="373"/>
      <c r="AY33" s="373"/>
      <c r="AZ33" s="373"/>
      <c r="BA33" s="373"/>
      <c r="BB33" s="373"/>
      <c r="BC33" s="373"/>
      <c r="BD33" s="204"/>
      <c r="BE33" s="373" t="s">
        <v>208</v>
      </c>
      <c r="BF33" s="373"/>
      <c r="BG33" s="373" t="s">
        <v>209</v>
      </c>
      <c r="BH33" s="373"/>
      <c r="BI33" s="373"/>
      <c r="BJ33" s="373"/>
      <c r="BK33" s="373"/>
      <c r="BL33" s="373"/>
      <c r="BM33" s="373"/>
      <c r="BN33" s="373"/>
      <c r="BO33" s="373"/>
      <c r="BP33" s="373"/>
      <c r="BQ33" s="373"/>
      <c r="BR33" s="373"/>
      <c r="BS33" s="373"/>
      <c r="BT33" s="373"/>
      <c r="BU33" s="373"/>
      <c r="BV33" s="204"/>
      <c r="BW33" s="374" t="s">
        <v>208</v>
      </c>
      <c r="BX33" s="374"/>
      <c r="BY33" s="373" t="s">
        <v>210</v>
      </c>
      <c r="BZ33" s="373"/>
      <c r="CA33" s="373"/>
      <c r="CB33" s="373"/>
      <c r="CC33" s="373"/>
      <c r="CD33" s="373"/>
      <c r="CE33" s="373"/>
      <c r="CF33" s="373"/>
      <c r="CG33" s="373"/>
      <c r="CH33" s="373"/>
      <c r="CI33" s="373"/>
      <c r="CJ33" s="373"/>
      <c r="CK33" s="373"/>
      <c r="CL33" s="373"/>
      <c r="CM33" s="373"/>
      <c r="CN33" s="203"/>
      <c r="CO33" s="374" t="s">
        <v>203</v>
      </c>
      <c r="CP33" s="374"/>
      <c r="CQ33" s="373" t="s">
        <v>211</v>
      </c>
      <c r="CR33" s="373"/>
      <c r="CS33" s="373"/>
      <c r="CT33" s="373"/>
      <c r="CU33" s="373"/>
      <c r="CV33" s="373"/>
      <c r="CW33" s="373"/>
      <c r="CX33" s="373"/>
      <c r="CY33" s="373"/>
      <c r="CZ33" s="373"/>
      <c r="DA33" s="373"/>
      <c r="DB33" s="373"/>
      <c r="DC33" s="373"/>
      <c r="DD33" s="373"/>
      <c r="DE33" s="373"/>
      <c r="DF33" s="203"/>
      <c r="DG33" s="372" t="s">
        <v>212</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下水道事業会計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6</v>
      </c>
      <c r="BX34" s="370"/>
      <c r="BY34" s="371" t="str">
        <f>IF('各会計、関係団体の財政状況及び健全化判断比率'!B68="","",'各会計、関係団体の財政状況及び健全化判断比率'!B68)</f>
        <v>千葉県市町村総合事務組合/一般会計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千葉地方土地開発公社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7</v>
      </c>
      <c r="BX35" s="370"/>
      <c r="BY35" s="371" t="str">
        <f>IF('各会計、関係団体の財政状況及び健全化判断比率'!B69="","",'各会計、関係団体の財政状況及び健全化判断比率'!B69)</f>
        <v>千葉県市町村総合事務組合/千葉県自治会館管理運営特別会計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8</v>
      </c>
      <c r="BX36" s="370"/>
      <c r="BY36" s="371" t="str">
        <f>IF('各会計、関係団体の財政状況及び健全化判断比率'!B70="","",'各会計、関係団体の財政状況及び健全化判断比率'!B70)</f>
        <v>千葉県市町村総合事務組合/千葉県自治研修センター特別会計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9</v>
      </c>
      <c r="BX37" s="370"/>
      <c r="BY37" s="371" t="str">
        <f>IF('各会計、関係団体の財政状況及び健全化判断比率'!B71="","",'各会計、関係団体の財政状況及び健全化判断比率'!B71)</f>
        <v>千葉県市町村総合事務組合/千葉県市町村交通災害共済特別会計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10</v>
      </c>
      <c r="BX38" s="370"/>
      <c r="BY38" s="371" t="str">
        <f>IF('各会計、関係団体の財政状況及び健全化判断比率'!B72="","",'各会計、関係団体の財政状況及び健全化判断比率'!B72)</f>
        <v>千葉県後期高齢者医療広域連合/一般会計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11</v>
      </c>
      <c r="BX39" s="370"/>
      <c r="BY39" s="371" t="str">
        <f>IF('各会計、関係団体の財政状況及び健全化判断比率'!B73="","",'各会計、関係団体の財政状況及び健全化判断比率'!B73)</f>
        <v>千葉県後期高齢者医療広域連合/特別会計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12</v>
      </c>
      <c r="BX40" s="370"/>
      <c r="BY40" s="371" t="str">
        <f>IF('各会計、関係団体の財政状況及び健全化判断比率'!B74="","",'各会計、関係団体の財政状況及び健全化判断比率'!B74)</f>
        <v>南房総広域水道企業団/水道用水供給事業会計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13</v>
      </c>
      <c r="BX41" s="370"/>
      <c r="BY41" s="371" t="str">
        <f>IF('各会計、関係団体の財政状況及び健全化判断比率'!B75="","",'各会計、関係団体の財政状況及び健全化判断比率'!B75)</f>
        <v>安房郡市広域市町村圏事務組合/一般会計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14</v>
      </c>
      <c r="BX42" s="370"/>
      <c r="BY42" s="371" t="str">
        <f>IF('各会計、関係団体の財政状況及び健全化判断比率'!B76="","",'各会計、関係団体の財政状況及び健全化判断比率'!B76)</f>
        <v>三芳水道企業団/水道事業会計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213</v>
      </c>
      <c r="E46" s="367" t="s">
        <v>214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220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row r="54" spans="5:113" x14ac:dyDescent="0.2"/>
    <row r="55" spans="5:113" x14ac:dyDescent="0.2"/>
    <row r="56" spans="5:113" x14ac:dyDescent="0.2"/>
  </sheetData>
  <sheetProtection algorithmName="SHA-512" hashValue="yGsKoakGbDNPAsz0x4CLnE39uvIVQKboJVQ5Gp3F1JfMMnewovDlZTS57riseRhqI4utvtL0tIvZEUMzD/FalA==" saltValue="yp5k/7WJSZw7g1JgLGUE5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179" t="s">
        <v>569</v>
      </c>
      <c r="D34" s="1179"/>
      <c r="E34" s="1180"/>
      <c r="F34" s="32">
        <v>10.63</v>
      </c>
      <c r="G34" s="33">
        <v>6.77</v>
      </c>
      <c r="H34" s="33">
        <v>10.64</v>
      </c>
      <c r="I34" s="33">
        <v>11.55</v>
      </c>
      <c r="J34" s="34">
        <v>8.34</v>
      </c>
      <c r="K34" s="22"/>
      <c r="L34" s="22"/>
      <c r="M34" s="22"/>
      <c r="N34" s="22"/>
      <c r="O34" s="22"/>
      <c r="P34" s="22"/>
    </row>
    <row r="35" spans="1:16" ht="39" customHeight="1" x14ac:dyDescent="0.2">
      <c r="A35" s="22"/>
      <c r="B35" s="35"/>
      <c r="C35" s="1173" t="s">
        <v>570</v>
      </c>
      <c r="D35" s="1174"/>
      <c r="E35" s="1175"/>
      <c r="F35" s="36">
        <v>3.55</v>
      </c>
      <c r="G35" s="37">
        <v>2.87</v>
      </c>
      <c r="H35" s="37">
        <v>3.01</v>
      </c>
      <c r="I35" s="37">
        <v>2.4</v>
      </c>
      <c r="J35" s="38">
        <v>2.67</v>
      </c>
      <c r="K35" s="22"/>
      <c r="L35" s="22"/>
      <c r="M35" s="22"/>
      <c r="N35" s="22"/>
      <c r="O35" s="22"/>
      <c r="P35" s="22"/>
    </row>
    <row r="36" spans="1:16" ht="39" customHeight="1" x14ac:dyDescent="0.2">
      <c r="A36" s="22"/>
      <c r="B36" s="35"/>
      <c r="C36" s="1173" t="s">
        <v>571</v>
      </c>
      <c r="D36" s="1174"/>
      <c r="E36" s="1175"/>
      <c r="F36" s="36">
        <v>4.4800000000000004</v>
      </c>
      <c r="G36" s="37">
        <v>2.87</v>
      </c>
      <c r="H36" s="37">
        <v>2.61</v>
      </c>
      <c r="I36" s="37">
        <v>2.2400000000000002</v>
      </c>
      <c r="J36" s="38">
        <v>2.2000000000000002</v>
      </c>
      <c r="K36" s="22"/>
      <c r="L36" s="22"/>
      <c r="M36" s="22"/>
      <c r="N36" s="22"/>
      <c r="O36" s="22"/>
      <c r="P36" s="22"/>
    </row>
    <row r="37" spans="1:16" ht="39" customHeight="1" x14ac:dyDescent="0.2">
      <c r="A37" s="22"/>
      <c r="B37" s="35"/>
      <c r="C37" s="1173" t="s">
        <v>572</v>
      </c>
      <c r="D37" s="1174"/>
      <c r="E37" s="1175"/>
      <c r="F37" s="36">
        <v>0.1</v>
      </c>
      <c r="G37" s="37">
        <v>0.08</v>
      </c>
      <c r="H37" s="37">
        <v>0.32</v>
      </c>
      <c r="I37" s="37">
        <v>0.28000000000000003</v>
      </c>
      <c r="J37" s="38">
        <v>0.33</v>
      </c>
      <c r="K37" s="22"/>
      <c r="L37" s="22"/>
      <c r="M37" s="22"/>
      <c r="N37" s="22"/>
      <c r="O37" s="22"/>
      <c r="P37" s="22"/>
    </row>
    <row r="38" spans="1:16" ht="39" customHeight="1" x14ac:dyDescent="0.2">
      <c r="A38" s="22"/>
      <c r="B38" s="35"/>
      <c r="C38" s="1173" t="s">
        <v>573</v>
      </c>
      <c r="D38" s="1174"/>
      <c r="E38" s="1175"/>
      <c r="F38" s="36">
        <v>0.03</v>
      </c>
      <c r="G38" s="37">
        <v>0</v>
      </c>
      <c r="H38" s="37" t="s">
        <v>574</v>
      </c>
      <c r="I38" s="37">
        <v>0</v>
      </c>
      <c r="J38" s="38">
        <v>0</v>
      </c>
      <c r="K38" s="22"/>
      <c r="L38" s="22"/>
      <c r="M38" s="22"/>
      <c r="N38" s="22"/>
      <c r="O38" s="22"/>
      <c r="P38" s="22"/>
    </row>
    <row r="39" spans="1:16" ht="39" customHeight="1" x14ac:dyDescent="0.2">
      <c r="A39" s="22"/>
      <c r="B39" s="35"/>
      <c r="C39" s="1173"/>
      <c r="D39" s="1174"/>
      <c r="E39" s="1175"/>
      <c r="F39" s="36"/>
      <c r="G39" s="37"/>
      <c r="H39" s="37"/>
      <c r="I39" s="37"/>
      <c r="J39" s="38"/>
      <c r="K39" s="22"/>
      <c r="L39" s="22"/>
      <c r="M39" s="22"/>
      <c r="N39" s="22"/>
      <c r="O39" s="22"/>
      <c r="P39" s="22"/>
    </row>
    <row r="40" spans="1:16" ht="39" customHeight="1" x14ac:dyDescent="0.2">
      <c r="A40" s="22"/>
      <c r="B40" s="35"/>
      <c r="C40" s="1173"/>
      <c r="D40" s="1174"/>
      <c r="E40" s="1175"/>
      <c r="F40" s="36"/>
      <c r="G40" s="37"/>
      <c r="H40" s="37"/>
      <c r="I40" s="37"/>
      <c r="J40" s="38"/>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575</v>
      </c>
      <c r="D42" s="1174"/>
      <c r="E42" s="1175"/>
      <c r="F42" s="36" t="s">
        <v>520</v>
      </c>
      <c r="G42" s="37" t="s">
        <v>520</v>
      </c>
      <c r="H42" s="37" t="s">
        <v>520</v>
      </c>
      <c r="I42" s="37" t="s">
        <v>520</v>
      </c>
      <c r="J42" s="38" t="s">
        <v>520</v>
      </c>
      <c r="K42" s="22"/>
      <c r="L42" s="22"/>
      <c r="M42" s="22"/>
      <c r="N42" s="22"/>
      <c r="O42" s="22"/>
      <c r="P42" s="22"/>
    </row>
    <row r="43" spans="1:16" ht="39" customHeight="1" thickBot="1" x14ac:dyDescent="0.25">
      <c r="A43" s="22"/>
      <c r="B43" s="40"/>
      <c r="C43" s="1176" t="s">
        <v>576</v>
      </c>
      <c r="D43" s="1177"/>
      <c r="E43" s="1178"/>
      <c r="F43" s="41" t="s">
        <v>520</v>
      </c>
      <c r="G43" s="42" t="s">
        <v>520</v>
      </c>
      <c r="H43" s="42" t="s">
        <v>520</v>
      </c>
      <c r="I43" s="42" t="s">
        <v>520</v>
      </c>
      <c r="J43" s="43" t="s">
        <v>520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CjxURhTwr6VEKAof0rcaBL95uaKGstm3ayBOcHQWdhY5i5lmjB2SH3GOoVRiGP12eOs8l4yQ4TiLZKc3d2odBA==" saltValue="itfewJgmksGXytQ1U4ZA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3"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199" t="s">
        <v>10</v>
      </c>
      <c r="C45" s="1200"/>
      <c r="D45" s="58"/>
      <c r="E45" s="1205" t="s">
        <v>11</v>
      </c>
      <c r="F45" s="1205"/>
      <c r="G45" s="1205"/>
      <c r="H45" s="1205"/>
      <c r="I45" s="1205"/>
      <c r="J45" s="1206"/>
      <c r="K45" s="59">
        <v>1809</v>
      </c>
      <c r="L45" s="60">
        <v>1791</v>
      </c>
      <c r="M45" s="60">
        <v>1779</v>
      </c>
      <c r="N45" s="60">
        <v>1806</v>
      </c>
      <c r="O45" s="61">
        <v>1792</v>
      </c>
      <c r="P45" s="48"/>
      <c r="Q45" s="48"/>
      <c r="R45" s="48"/>
      <c r="S45" s="48"/>
      <c r="T45" s="48"/>
      <c r="U45" s="48"/>
    </row>
    <row r="46" spans="1:21" ht="30.75" customHeight="1" x14ac:dyDescent="0.2">
      <c r="A46" s="48"/>
      <c r="B46" s="1201"/>
      <c r="C46" s="1202"/>
      <c r="D46" s="62"/>
      <c r="E46" s="1183" t="s">
        <v>12</v>
      </c>
      <c r="F46" s="1183"/>
      <c r="G46" s="1183"/>
      <c r="H46" s="1183"/>
      <c r="I46" s="1183"/>
      <c r="J46" s="1184"/>
      <c r="K46" s="63" t="s">
        <v>520</v>
      </c>
      <c r="L46" s="64" t="s">
        <v>520</v>
      </c>
      <c r="M46" s="64" t="s">
        <v>520</v>
      </c>
      <c r="N46" s="64" t="s">
        <v>520</v>
      </c>
      <c r="O46" s="65" t="s">
        <v>520</v>
      </c>
      <c r="P46" s="48"/>
      <c r="Q46" s="48"/>
      <c r="R46" s="48"/>
      <c r="S46" s="48"/>
      <c r="T46" s="48"/>
      <c r="U46" s="48"/>
    </row>
    <row r="47" spans="1:21" ht="30.75" customHeight="1" x14ac:dyDescent="0.2">
      <c r="A47" s="48"/>
      <c r="B47" s="1201"/>
      <c r="C47" s="1202"/>
      <c r="D47" s="62"/>
      <c r="E47" s="1183" t="s">
        <v>13</v>
      </c>
      <c r="F47" s="1183"/>
      <c r="G47" s="1183"/>
      <c r="H47" s="1183"/>
      <c r="I47" s="1183"/>
      <c r="J47" s="1184"/>
      <c r="K47" s="63" t="s">
        <v>520</v>
      </c>
      <c r="L47" s="64" t="s">
        <v>520</v>
      </c>
      <c r="M47" s="64" t="s">
        <v>520</v>
      </c>
      <c r="N47" s="64" t="s">
        <v>520</v>
      </c>
      <c r="O47" s="65" t="s">
        <v>520</v>
      </c>
      <c r="P47" s="48"/>
      <c r="Q47" s="48"/>
      <c r="R47" s="48"/>
      <c r="S47" s="48"/>
      <c r="T47" s="48"/>
      <c r="U47" s="48"/>
    </row>
    <row r="48" spans="1:21" ht="30.75" customHeight="1" x14ac:dyDescent="0.2">
      <c r="A48" s="48"/>
      <c r="B48" s="1201"/>
      <c r="C48" s="1202"/>
      <c r="D48" s="62"/>
      <c r="E48" s="1183" t="s">
        <v>14</v>
      </c>
      <c r="F48" s="1183"/>
      <c r="G48" s="1183"/>
      <c r="H48" s="1183"/>
      <c r="I48" s="1183"/>
      <c r="J48" s="1184"/>
      <c r="K48" s="63">
        <v>336</v>
      </c>
      <c r="L48" s="64">
        <v>348</v>
      </c>
      <c r="M48" s="64">
        <v>367</v>
      </c>
      <c r="N48" s="64">
        <v>298</v>
      </c>
      <c r="O48" s="65">
        <v>328</v>
      </c>
      <c r="P48" s="48"/>
      <c r="Q48" s="48"/>
      <c r="R48" s="48"/>
      <c r="S48" s="48"/>
      <c r="T48" s="48"/>
      <c r="U48" s="48"/>
    </row>
    <row r="49" spans="1:21" ht="30.75" customHeight="1" x14ac:dyDescent="0.2">
      <c r="A49" s="48"/>
      <c r="B49" s="1201"/>
      <c r="C49" s="1202"/>
      <c r="D49" s="62"/>
      <c r="E49" s="1183" t="s">
        <v>15</v>
      </c>
      <c r="F49" s="1183"/>
      <c r="G49" s="1183"/>
      <c r="H49" s="1183"/>
      <c r="I49" s="1183"/>
      <c r="J49" s="1184"/>
      <c r="K49" s="63">
        <v>142</v>
      </c>
      <c r="L49" s="64">
        <v>142</v>
      </c>
      <c r="M49" s="64">
        <v>143</v>
      </c>
      <c r="N49" s="64">
        <v>174</v>
      </c>
      <c r="O49" s="65">
        <v>178</v>
      </c>
      <c r="P49" s="48"/>
      <c r="Q49" s="48"/>
      <c r="R49" s="48"/>
      <c r="S49" s="48"/>
      <c r="T49" s="48"/>
      <c r="U49" s="48"/>
    </row>
    <row r="50" spans="1:21" ht="30.75" customHeight="1" x14ac:dyDescent="0.2">
      <c r="A50" s="48"/>
      <c r="B50" s="1201"/>
      <c r="C50" s="1202"/>
      <c r="D50" s="62"/>
      <c r="E50" s="1183" t="s">
        <v>16</v>
      </c>
      <c r="F50" s="1183"/>
      <c r="G50" s="1183"/>
      <c r="H50" s="1183"/>
      <c r="I50" s="1183"/>
      <c r="J50" s="1184"/>
      <c r="K50" s="63">
        <v>58</v>
      </c>
      <c r="L50" s="64">
        <v>54</v>
      </c>
      <c r="M50" s="64">
        <v>59</v>
      </c>
      <c r="N50" s="64">
        <v>61</v>
      </c>
      <c r="O50" s="65">
        <v>68</v>
      </c>
      <c r="P50" s="48"/>
      <c r="Q50" s="48"/>
      <c r="R50" s="48"/>
      <c r="S50" s="48"/>
      <c r="T50" s="48"/>
      <c r="U50" s="48"/>
    </row>
    <row r="51" spans="1:21" ht="30.75" customHeight="1" x14ac:dyDescent="0.2">
      <c r="A51" s="48"/>
      <c r="B51" s="1203"/>
      <c r="C51" s="1204"/>
      <c r="D51" s="66"/>
      <c r="E51" s="1183" t="s">
        <v>17</v>
      </c>
      <c r="F51" s="1183"/>
      <c r="G51" s="1183"/>
      <c r="H51" s="1183"/>
      <c r="I51" s="1183"/>
      <c r="J51" s="1184"/>
      <c r="K51" s="63" t="s">
        <v>520</v>
      </c>
      <c r="L51" s="64" t="s">
        <v>520</v>
      </c>
      <c r="M51" s="64" t="s">
        <v>520</v>
      </c>
      <c r="N51" s="64" t="s">
        <v>520</v>
      </c>
      <c r="O51" s="65" t="s">
        <v>520</v>
      </c>
      <c r="P51" s="48"/>
      <c r="Q51" s="48"/>
      <c r="R51" s="48"/>
      <c r="S51" s="48"/>
      <c r="T51" s="48"/>
      <c r="U51" s="48"/>
    </row>
    <row r="52" spans="1:21" ht="30.75" customHeight="1" x14ac:dyDescent="0.2">
      <c r="A52" s="48"/>
      <c r="B52" s="1181" t="s">
        <v>18</v>
      </c>
      <c r="C52" s="1182"/>
      <c r="D52" s="66"/>
      <c r="E52" s="1183" t="s">
        <v>19</v>
      </c>
      <c r="F52" s="1183"/>
      <c r="G52" s="1183"/>
      <c r="H52" s="1183"/>
      <c r="I52" s="1183"/>
      <c r="J52" s="1184"/>
      <c r="K52" s="63">
        <v>1773</v>
      </c>
      <c r="L52" s="64">
        <v>1765</v>
      </c>
      <c r="M52" s="64">
        <v>1794</v>
      </c>
      <c r="N52" s="64">
        <v>1792</v>
      </c>
      <c r="O52" s="65">
        <v>1795</v>
      </c>
      <c r="P52" s="48"/>
      <c r="Q52" s="48"/>
      <c r="R52" s="48"/>
      <c r="S52" s="48"/>
      <c r="T52" s="48"/>
      <c r="U52" s="48"/>
    </row>
    <row r="53" spans="1:21" ht="30.75" customHeight="1" thickBot="1" x14ac:dyDescent="0.25">
      <c r="A53" s="48"/>
      <c r="B53" s="1185" t="s">
        <v>20</v>
      </c>
      <c r="C53" s="1186"/>
      <c r="D53" s="67"/>
      <c r="E53" s="1187" t="s">
        <v>21</v>
      </c>
      <c r="F53" s="1187"/>
      <c r="G53" s="1187"/>
      <c r="H53" s="1187"/>
      <c r="I53" s="1187"/>
      <c r="J53" s="1188"/>
      <c r="K53" s="68">
        <v>572</v>
      </c>
      <c r="L53" s="69">
        <v>570</v>
      </c>
      <c r="M53" s="69">
        <v>554</v>
      </c>
      <c r="N53" s="69">
        <v>547</v>
      </c>
      <c r="O53" s="70">
        <v>571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5">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189" t="s">
        <v>24</v>
      </c>
      <c r="C57" s="1190"/>
      <c r="D57" s="1193" t="s">
        <v>25</v>
      </c>
      <c r="E57" s="1194"/>
      <c r="F57" s="1194"/>
      <c r="G57" s="1194"/>
      <c r="H57" s="1194"/>
      <c r="I57" s="1194"/>
      <c r="J57" s="1195"/>
      <c r="K57" s="83" t="s">
        <v>600</v>
      </c>
      <c r="L57" s="84" t="s">
        <v>600</v>
      </c>
      <c r="M57" s="84" t="s">
        <v>600</v>
      </c>
      <c r="N57" s="84" t="s">
        <v>600</v>
      </c>
      <c r="O57" s="85" t="s">
        <v>600</v>
      </c>
    </row>
    <row r="58" spans="1:21" ht="31.5" customHeight="1" thickBot="1" x14ac:dyDescent="0.25">
      <c r="B58" s="1191"/>
      <c r="C58" s="1192"/>
      <c r="D58" s="1196" t="s">
        <v>26</v>
      </c>
      <c r="E58" s="1197"/>
      <c r="F58" s="1197"/>
      <c r="G58" s="1197"/>
      <c r="H58" s="1197"/>
      <c r="I58" s="1197"/>
      <c r="J58" s="1198"/>
      <c r="K58" s="86" t="s">
        <v>600</v>
      </c>
      <c r="L58" s="87" t="s">
        <v>600</v>
      </c>
      <c r="M58" s="87" t="s">
        <v>600</v>
      </c>
      <c r="N58" s="87" t="s">
        <v>600</v>
      </c>
      <c r="O58" s="88" t="s">
        <v>600</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iH1x5DE+NM89sDJ9tnEmUU9zMBKK11YKUJ16SRcTO1WKtqWFKjzJfphKYZMeu9JR5qFVamTZA35WDCFHCfaGw==" saltValue="ynJ5ZVrDdTiZNIp4Wrp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561</v>
      </c>
      <c r="J40" s="100" t="s">
        <v>562</v>
      </c>
      <c r="K40" s="100" t="s">
        <v>563</v>
      </c>
      <c r="L40" s="100" t="s">
        <v>564</v>
      </c>
      <c r="M40" s="101" t="s">
        <v>565</v>
      </c>
    </row>
    <row r="41" spans="2:13" ht="27.75" customHeight="1" x14ac:dyDescent="0.2">
      <c r="B41" s="1219" t="s">
        <v>29</v>
      </c>
      <c r="C41" s="1220"/>
      <c r="D41" s="102"/>
      <c r="E41" s="1221" t="s">
        <v>30</v>
      </c>
      <c r="F41" s="1221"/>
      <c r="G41" s="1221"/>
      <c r="H41" s="1222"/>
      <c r="I41" s="358">
        <v>17686</v>
      </c>
      <c r="J41" s="359">
        <v>17182</v>
      </c>
      <c r="K41" s="359">
        <v>16846</v>
      </c>
      <c r="L41" s="359">
        <v>18290</v>
      </c>
      <c r="M41" s="360">
        <v>18314</v>
      </c>
    </row>
    <row r="42" spans="2:13" ht="27.75" customHeight="1" x14ac:dyDescent="0.2">
      <c r="B42" s="1209"/>
      <c r="C42" s="1210"/>
      <c r="D42" s="103"/>
      <c r="E42" s="1213" t="s">
        <v>31</v>
      </c>
      <c r="F42" s="1213"/>
      <c r="G42" s="1213"/>
      <c r="H42" s="1214"/>
      <c r="I42" s="361">
        <v>557</v>
      </c>
      <c r="J42" s="362">
        <v>366</v>
      </c>
      <c r="K42" s="362">
        <v>231</v>
      </c>
      <c r="L42" s="362">
        <v>567</v>
      </c>
      <c r="M42" s="363">
        <v>549</v>
      </c>
    </row>
    <row r="43" spans="2:13" ht="27.75" customHeight="1" x14ac:dyDescent="0.2">
      <c r="B43" s="1209"/>
      <c r="C43" s="1210"/>
      <c r="D43" s="103"/>
      <c r="E43" s="1213" t="s">
        <v>32</v>
      </c>
      <c r="F43" s="1213"/>
      <c r="G43" s="1213"/>
      <c r="H43" s="1214"/>
      <c r="I43" s="361">
        <v>4886</v>
      </c>
      <c r="J43" s="362">
        <v>4715</v>
      </c>
      <c r="K43" s="362">
        <v>4515</v>
      </c>
      <c r="L43" s="362">
        <v>4293</v>
      </c>
      <c r="M43" s="363">
        <v>4039</v>
      </c>
    </row>
    <row r="44" spans="2:13" ht="27.75" customHeight="1" x14ac:dyDescent="0.2">
      <c r="B44" s="1209"/>
      <c r="C44" s="1210"/>
      <c r="D44" s="103"/>
      <c r="E44" s="1213" t="s">
        <v>33</v>
      </c>
      <c r="F44" s="1213"/>
      <c r="G44" s="1213"/>
      <c r="H44" s="1214"/>
      <c r="I44" s="361">
        <v>1151</v>
      </c>
      <c r="J44" s="362">
        <v>1099</v>
      </c>
      <c r="K44" s="362">
        <v>1000</v>
      </c>
      <c r="L44" s="362">
        <v>952</v>
      </c>
      <c r="M44" s="363">
        <v>897</v>
      </c>
    </row>
    <row r="45" spans="2:13" ht="27.75" customHeight="1" x14ac:dyDescent="0.2">
      <c r="B45" s="1209"/>
      <c r="C45" s="1210"/>
      <c r="D45" s="103"/>
      <c r="E45" s="1213" t="s">
        <v>34</v>
      </c>
      <c r="F45" s="1213"/>
      <c r="G45" s="1213"/>
      <c r="H45" s="1214"/>
      <c r="I45" s="361">
        <v>5374</v>
      </c>
      <c r="J45" s="362">
        <v>5109</v>
      </c>
      <c r="K45" s="362">
        <v>5036</v>
      </c>
      <c r="L45" s="362">
        <v>4794</v>
      </c>
      <c r="M45" s="363">
        <v>4667</v>
      </c>
    </row>
    <row r="46" spans="2:13" ht="27.75" customHeight="1" x14ac:dyDescent="0.2">
      <c r="B46" s="1209"/>
      <c r="C46" s="1210"/>
      <c r="D46" s="104"/>
      <c r="E46" s="1213" t="s">
        <v>35</v>
      </c>
      <c r="F46" s="1213"/>
      <c r="G46" s="1213"/>
      <c r="H46" s="1214"/>
      <c r="I46" s="361" t="s">
        <v>520</v>
      </c>
      <c r="J46" s="362" t="s">
        <v>520</v>
      </c>
      <c r="K46" s="362" t="s">
        <v>520</v>
      </c>
      <c r="L46" s="362" t="s">
        <v>520</v>
      </c>
      <c r="M46" s="363" t="s">
        <v>520</v>
      </c>
    </row>
    <row r="47" spans="2:13" ht="27.75" customHeight="1" x14ac:dyDescent="0.2">
      <c r="B47" s="1209"/>
      <c r="C47" s="1210"/>
      <c r="D47" s="105"/>
      <c r="E47" s="1223" t="s">
        <v>36</v>
      </c>
      <c r="F47" s="1224"/>
      <c r="G47" s="1224"/>
      <c r="H47" s="1225"/>
      <c r="I47" s="361" t="s">
        <v>520</v>
      </c>
      <c r="J47" s="362" t="s">
        <v>520</v>
      </c>
      <c r="K47" s="362" t="s">
        <v>520</v>
      </c>
      <c r="L47" s="362" t="s">
        <v>520</v>
      </c>
      <c r="M47" s="363" t="s">
        <v>520</v>
      </c>
    </row>
    <row r="48" spans="2:13" ht="27.75" customHeight="1" x14ac:dyDescent="0.2">
      <c r="B48" s="1209"/>
      <c r="C48" s="1210"/>
      <c r="D48" s="103"/>
      <c r="E48" s="1213" t="s">
        <v>37</v>
      </c>
      <c r="F48" s="1213"/>
      <c r="G48" s="1213"/>
      <c r="H48" s="1214"/>
      <c r="I48" s="361" t="s">
        <v>520</v>
      </c>
      <c r="J48" s="362" t="s">
        <v>520</v>
      </c>
      <c r="K48" s="362" t="s">
        <v>520</v>
      </c>
      <c r="L48" s="362" t="s">
        <v>520</v>
      </c>
      <c r="M48" s="363" t="s">
        <v>520</v>
      </c>
    </row>
    <row r="49" spans="2:13" ht="27.75" customHeight="1" x14ac:dyDescent="0.2">
      <c r="B49" s="1211"/>
      <c r="C49" s="1212"/>
      <c r="D49" s="103"/>
      <c r="E49" s="1213" t="s">
        <v>38</v>
      </c>
      <c r="F49" s="1213"/>
      <c r="G49" s="1213"/>
      <c r="H49" s="1214"/>
      <c r="I49" s="361" t="s">
        <v>520</v>
      </c>
      <c r="J49" s="362" t="s">
        <v>520</v>
      </c>
      <c r="K49" s="362" t="s">
        <v>520</v>
      </c>
      <c r="L49" s="362" t="s">
        <v>520</v>
      </c>
      <c r="M49" s="363" t="s">
        <v>520</v>
      </c>
    </row>
    <row r="50" spans="2:13" ht="27.75" customHeight="1" x14ac:dyDescent="0.2">
      <c r="B50" s="1207" t="s">
        <v>39</v>
      </c>
      <c r="C50" s="1208"/>
      <c r="D50" s="106"/>
      <c r="E50" s="1213" t="s">
        <v>40</v>
      </c>
      <c r="F50" s="1213"/>
      <c r="G50" s="1213"/>
      <c r="H50" s="1214"/>
      <c r="I50" s="361">
        <v>4781</v>
      </c>
      <c r="J50" s="362">
        <v>5768</v>
      </c>
      <c r="K50" s="362">
        <v>6838</v>
      </c>
      <c r="L50" s="362">
        <v>7215</v>
      </c>
      <c r="M50" s="363">
        <v>7722</v>
      </c>
    </row>
    <row r="51" spans="2:13" ht="27.75" customHeight="1" x14ac:dyDescent="0.2">
      <c r="B51" s="1209"/>
      <c r="C51" s="1210"/>
      <c r="D51" s="103"/>
      <c r="E51" s="1213" t="s">
        <v>41</v>
      </c>
      <c r="F51" s="1213"/>
      <c r="G51" s="1213"/>
      <c r="H51" s="1214"/>
      <c r="I51" s="361">
        <v>3550</v>
      </c>
      <c r="J51" s="362">
        <v>3589</v>
      </c>
      <c r="K51" s="362">
        <v>3641</v>
      </c>
      <c r="L51" s="362">
        <v>3471</v>
      </c>
      <c r="M51" s="363">
        <v>3197</v>
      </c>
    </row>
    <row r="52" spans="2:13" ht="27.75" customHeight="1" x14ac:dyDescent="0.2">
      <c r="B52" s="1211"/>
      <c r="C52" s="1212"/>
      <c r="D52" s="103"/>
      <c r="E52" s="1213" t="s">
        <v>42</v>
      </c>
      <c r="F52" s="1213"/>
      <c r="G52" s="1213"/>
      <c r="H52" s="1214"/>
      <c r="I52" s="361">
        <v>14997</v>
      </c>
      <c r="J52" s="362">
        <v>14765</v>
      </c>
      <c r="K52" s="362">
        <v>14555</v>
      </c>
      <c r="L52" s="362">
        <v>15244</v>
      </c>
      <c r="M52" s="363">
        <v>14730</v>
      </c>
    </row>
    <row r="53" spans="2:13" ht="27.75" customHeight="1" thickBot="1" x14ac:dyDescent="0.25">
      <c r="B53" s="1215" t="s">
        <v>43</v>
      </c>
      <c r="C53" s="1216"/>
      <c r="D53" s="107"/>
      <c r="E53" s="1217" t="s">
        <v>44</v>
      </c>
      <c r="F53" s="1217"/>
      <c r="G53" s="1217"/>
      <c r="H53" s="1218"/>
      <c r="I53" s="364">
        <v>6326</v>
      </c>
      <c r="J53" s="365">
        <v>4349</v>
      </c>
      <c r="K53" s="365">
        <v>2595</v>
      </c>
      <c r="L53" s="365">
        <v>2965</v>
      </c>
      <c r="M53" s="366">
        <v>2816</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IN097B06R/DX+sIUd3xMQsV1lUVhNwjWa0QOKHG2dWFcjhakKhFrXh75snuU8DpUMy2J/Mj0KDErzUMHpQHECQ==" saltValue="WWCOTUbPNGz4dVy4TLfB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16"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563</v>
      </c>
      <c r="G54" s="116" t="s">
        <v>564</v>
      </c>
      <c r="H54" s="117" t="s">
        <v>565</v>
      </c>
    </row>
    <row r="55" spans="2:8" ht="52.5" customHeight="1" x14ac:dyDescent="0.2">
      <c r="B55" s="118"/>
      <c r="C55" s="1234" t="s">
        <v>47</v>
      </c>
      <c r="D55" s="1234"/>
      <c r="E55" s="1235"/>
      <c r="F55" s="119">
        <v>1097</v>
      </c>
      <c r="G55" s="119">
        <v>1675</v>
      </c>
      <c r="H55" s="120">
        <v>2326</v>
      </c>
    </row>
    <row r="56" spans="2:8" ht="52.5" customHeight="1" x14ac:dyDescent="0.2">
      <c r="B56" s="121"/>
      <c r="C56" s="1236" t="s">
        <v>48</v>
      </c>
      <c r="D56" s="1236"/>
      <c r="E56" s="1237"/>
      <c r="F56" s="122" t="s">
        <v>520</v>
      </c>
      <c r="G56" s="122" t="s">
        <v>520</v>
      </c>
      <c r="H56" s="123">
        <v>197</v>
      </c>
    </row>
    <row r="57" spans="2:8" ht="53.25" customHeight="1" x14ac:dyDescent="0.2">
      <c r="B57" s="121"/>
      <c r="C57" s="1238" t="s">
        <v>49</v>
      </c>
      <c r="D57" s="1238"/>
      <c r="E57" s="1239"/>
      <c r="F57" s="124">
        <v>4506</v>
      </c>
      <c r="G57" s="124">
        <v>4275</v>
      </c>
      <c r="H57" s="125">
        <v>3822</v>
      </c>
    </row>
    <row r="58" spans="2:8" ht="45.75" customHeight="1" x14ac:dyDescent="0.2">
      <c r="B58" s="126"/>
      <c r="C58" s="1226" t="s">
        <v>595</v>
      </c>
      <c r="D58" s="1227"/>
      <c r="E58" s="1228"/>
      <c r="F58" s="127">
        <v>0</v>
      </c>
      <c r="G58" s="127">
        <v>1856</v>
      </c>
      <c r="H58" s="128">
        <v>1660</v>
      </c>
    </row>
    <row r="59" spans="2:8" ht="45.75" customHeight="1" x14ac:dyDescent="0.2">
      <c r="B59" s="126"/>
      <c r="C59" s="1226" t="s">
        <v>596</v>
      </c>
      <c r="D59" s="1227"/>
      <c r="E59" s="1228"/>
      <c r="F59" s="127">
        <v>1561</v>
      </c>
      <c r="G59" s="127">
        <v>1496</v>
      </c>
      <c r="H59" s="128">
        <v>1420</v>
      </c>
    </row>
    <row r="60" spans="2:8" ht="45.75" customHeight="1" x14ac:dyDescent="0.2">
      <c r="B60" s="126"/>
      <c r="C60" s="1226" t="s">
        <v>597</v>
      </c>
      <c r="D60" s="1227"/>
      <c r="E60" s="1228"/>
      <c r="F60" s="127">
        <v>255</v>
      </c>
      <c r="G60" s="127">
        <v>302</v>
      </c>
      <c r="H60" s="128">
        <v>296</v>
      </c>
    </row>
    <row r="61" spans="2:8" ht="45.75" customHeight="1" x14ac:dyDescent="0.2">
      <c r="B61" s="126"/>
      <c r="C61" s="1226" t="s">
        <v>598</v>
      </c>
      <c r="D61" s="1227"/>
      <c r="E61" s="1228"/>
      <c r="F61" s="127">
        <v>234</v>
      </c>
      <c r="G61" s="127">
        <v>176</v>
      </c>
      <c r="H61" s="128">
        <v>116</v>
      </c>
    </row>
    <row r="62" spans="2:8" ht="45.75" customHeight="1" thickBot="1" x14ac:dyDescent="0.25">
      <c r="B62" s="129"/>
      <c r="C62" s="1229" t="s">
        <v>599</v>
      </c>
      <c r="D62" s="1230"/>
      <c r="E62" s="1231"/>
      <c r="F62" s="130">
        <v>72</v>
      </c>
      <c r="G62" s="130">
        <v>87</v>
      </c>
      <c r="H62" s="131">
        <v>90</v>
      </c>
    </row>
    <row r="63" spans="2:8" ht="52.5" customHeight="1" thickBot="1" x14ac:dyDescent="0.25">
      <c r="B63" s="132"/>
      <c r="C63" s="1232" t="s">
        <v>50</v>
      </c>
      <c r="D63" s="1232"/>
      <c r="E63" s="1233"/>
      <c r="F63" s="133">
        <v>5603</v>
      </c>
      <c r="G63" s="133">
        <v>5950</v>
      </c>
      <c r="H63" s="134">
        <v>6345</v>
      </c>
    </row>
    <row r="64" spans="2:8" ht="13.2" x14ac:dyDescent="0.2"/>
  </sheetData>
  <sheetProtection algorithmName="SHA-512" hashValue="uDf7uHKIWa6ijDp2UmoPikX44FFeyvxxFS43mittDgTkyAfB0MfjZD5BuNxnXqZ99mGKcyUtKlGLKAHG8FHxwA==" saltValue="18xTKWHPBXroib4DnVUt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558</v>
      </c>
      <c r="G2" s="148"/>
      <c r="H2" s="149"/>
    </row>
    <row r="3" spans="1:8" x14ac:dyDescent="0.2">
      <c r="A3" s="145" t="s">
        <v>551</v>
      </c>
      <c r="B3" s="150"/>
      <c r="C3" s="151"/>
      <c r="D3" s="152">
        <v>20436</v>
      </c>
      <c r="E3" s="153"/>
      <c r="F3" s="154">
        <v>72656</v>
      </c>
      <c r="G3" s="155"/>
      <c r="H3" s="156"/>
    </row>
    <row r="4" spans="1:8" x14ac:dyDescent="0.2">
      <c r="A4" s="157"/>
      <c r="B4" s="158"/>
      <c r="C4" s="159"/>
      <c r="D4" s="160">
        <v>11349</v>
      </c>
      <c r="E4" s="161"/>
      <c r="F4" s="162">
        <v>36448</v>
      </c>
      <c r="G4" s="163"/>
      <c r="H4" s="164"/>
    </row>
    <row r="5" spans="1:8" x14ac:dyDescent="0.2">
      <c r="A5" s="145" t="s">
        <v>553</v>
      </c>
      <c r="B5" s="150"/>
      <c r="C5" s="151"/>
      <c r="D5" s="152">
        <v>24417</v>
      </c>
      <c r="E5" s="153"/>
      <c r="F5" s="154">
        <v>65080</v>
      </c>
      <c r="G5" s="155"/>
      <c r="H5" s="156"/>
    </row>
    <row r="6" spans="1:8" x14ac:dyDescent="0.2">
      <c r="A6" s="157"/>
      <c r="B6" s="158"/>
      <c r="C6" s="159"/>
      <c r="D6" s="160">
        <v>13279</v>
      </c>
      <c r="E6" s="161"/>
      <c r="F6" s="162">
        <v>38201</v>
      </c>
      <c r="G6" s="163"/>
      <c r="H6" s="164"/>
    </row>
    <row r="7" spans="1:8" x14ac:dyDescent="0.2">
      <c r="A7" s="145" t="s">
        <v>554</v>
      </c>
      <c r="B7" s="150"/>
      <c r="C7" s="151"/>
      <c r="D7" s="152">
        <v>34978</v>
      </c>
      <c r="E7" s="153"/>
      <c r="F7" s="154">
        <v>79288</v>
      </c>
      <c r="G7" s="155"/>
      <c r="H7" s="156"/>
    </row>
    <row r="8" spans="1:8" x14ac:dyDescent="0.2">
      <c r="A8" s="157"/>
      <c r="B8" s="158"/>
      <c r="C8" s="159"/>
      <c r="D8" s="160">
        <v>13828</v>
      </c>
      <c r="E8" s="161"/>
      <c r="F8" s="162">
        <v>41870</v>
      </c>
      <c r="G8" s="163"/>
      <c r="H8" s="164"/>
    </row>
    <row r="9" spans="1:8" x14ac:dyDescent="0.2">
      <c r="A9" s="145" t="s">
        <v>555</v>
      </c>
      <c r="B9" s="150"/>
      <c r="C9" s="151"/>
      <c r="D9" s="152">
        <v>100500</v>
      </c>
      <c r="E9" s="153"/>
      <c r="F9" s="154">
        <v>84962</v>
      </c>
      <c r="G9" s="155"/>
      <c r="H9" s="156"/>
    </row>
    <row r="10" spans="1:8" x14ac:dyDescent="0.2">
      <c r="A10" s="157"/>
      <c r="B10" s="158"/>
      <c r="C10" s="159"/>
      <c r="D10" s="160">
        <v>38663</v>
      </c>
      <c r="E10" s="161"/>
      <c r="F10" s="162">
        <v>42793</v>
      </c>
      <c r="G10" s="163"/>
      <c r="H10" s="164"/>
    </row>
    <row r="11" spans="1:8" x14ac:dyDescent="0.2">
      <c r="A11" s="145" t="s">
        <v>556</v>
      </c>
      <c r="B11" s="150"/>
      <c r="C11" s="151"/>
      <c r="D11" s="152">
        <v>55376</v>
      </c>
      <c r="E11" s="153"/>
      <c r="F11" s="154">
        <v>71279</v>
      </c>
      <c r="G11" s="155"/>
      <c r="H11" s="156"/>
    </row>
    <row r="12" spans="1:8" x14ac:dyDescent="0.2">
      <c r="A12" s="157"/>
      <c r="B12" s="158"/>
      <c r="C12" s="165"/>
      <c r="D12" s="160">
        <v>27697</v>
      </c>
      <c r="E12" s="161"/>
      <c r="F12" s="162">
        <v>36731</v>
      </c>
      <c r="G12" s="163"/>
      <c r="H12" s="164"/>
    </row>
    <row r="13" spans="1:8" x14ac:dyDescent="0.2">
      <c r="A13" s="145"/>
      <c r="B13" s="150"/>
      <c r="C13" s="166"/>
      <c r="D13" s="167">
        <v>47141</v>
      </c>
      <c r="E13" s="168"/>
      <c r="F13" s="169">
        <v>74653</v>
      </c>
      <c r="G13" s="170"/>
      <c r="H13" s="156"/>
    </row>
    <row r="14" spans="1:8" x14ac:dyDescent="0.2">
      <c r="A14" s="157"/>
      <c r="B14" s="158"/>
      <c r="C14" s="159"/>
      <c r="D14" s="160">
        <v>20963</v>
      </c>
      <c r="E14" s="161"/>
      <c r="F14" s="162">
        <v>39209</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10.63</v>
      </c>
      <c r="C19" s="171">
        <f>ROUND(VALUE(SUBSTITUTE(実質収支比率等に係る経年分析!G$48,"▲","-")),2)</f>
        <v>6.78</v>
      </c>
      <c r="D19" s="171">
        <f>ROUND(VALUE(SUBSTITUTE(実質収支比率等に係る経年分析!H$48,"▲","-")),2)</f>
        <v>10.64</v>
      </c>
      <c r="E19" s="171">
        <f>ROUND(VALUE(SUBSTITUTE(実質収支比率等に係る経年分析!I$48,"▲","-")),2)</f>
        <v>11.56</v>
      </c>
      <c r="F19" s="171">
        <f>ROUND(VALUE(SUBSTITUTE(実質収支比率等に係る経年分析!J$48,"▲","-")),2)</f>
        <v>8.34</v>
      </c>
    </row>
    <row r="20" spans="1:11" x14ac:dyDescent="0.2">
      <c r="A20" s="171" t="s">
        <v>54</v>
      </c>
      <c r="B20" s="171">
        <f>ROUND(VALUE(SUBSTITUTE(実質収支比率等に係る経年分析!F$47,"▲","-")),2)</f>
        <v>12.78</v>
      </c>
      <c r="C20" s="171">
        <f>ROUND(VALUE(SUBSTITUTE(実質収支比率等に係る経年分析!G$47,"▲","-")),2)</f>
        <v>18.11</v>
      </c>
      <c r="D20" s="171">
        <f>ROUND(VALUE(SUBSTITUTE(実質収支比率等に係る経年分析!H$47,"▲","-")),2)</f>
        <v>10.11</v>
      </c>
      <c r="E20" s="171">
        <f>ROUND(VALUE(SUBSTITUTE(実質収支比率等に係る経年分析!I$47,"▲","-")),2)</f>
        <v>14.89</v>
      </c>
      <c r="F20" s="171">
        <f>ROUND(VALUE(SUBSTITUTE(実質収支比率等に係る経年分析!J$47,"▲","-")),2)</f>
        <v>19.62</v>
      </c>
    </row>
    <row r="21" spans="1:11" x14ac:dyDescent="0.2">
      <c r="A21" s="171" t="s">
        <v>55</v>
      </c>
      <c r="B21" s="171">
        <f>IF(ISNUMBER(VALUE(SUBSTITUTE(実質収支比率等に係る経年分析!F$49,"▲","-"))),ROUND(VALUE(SUBSTITUTE(実質収支比率等に係る経年分析!F$49,"▲","-")),2),NA())</f>
        <v>3.77</v>
      </c>
      <c r="C21" s="171">
        <f>IF(ISNUMBER(VALUE(SUBSTITUTE(実質収支比率等に係る経年分析!G$49,"▲","-"))),ROUND(VALUE(SUBSTITUTE(実質収支比率等に係る経年分析!G$49,"▲","-")),2),NA())</f>
        <v>-3.85</v>
      </c>
      <c r="D21" s="171">
        <f>IF(ISNUMBER(VALUE(SUBSTITUTE(実質収支比率等に係る経年分析!H$49,"▲","-"))),ROUND(VALUE(SUBSTITUTE(実質収支比率等に係る経年分析!H$49,"▲","-")),2),NA())</f>
        <v>-7.73</v>
      </c>
      <c r="E21" s="171">
        <f>IF(ISNUMBER(VALUE(SUBSTITUTE(実質収支比率等に係る経年分析!I$49,"▲","-"))),ROUND(VALUE(SUBSTITUTE(実質収支比率等に係る経年分析!I$49,"▲","-")),2),NA())</f>
        <v>1.3</v>
      </c>
      <c r="F21" s="171">
        <f>IF(ISNUMBER(VALUE(SUBSTITUTE(実質収支比率等に係る経年分析!J$49,"▲","-"))),ROUND(VALUE(SUBSTITUTE(実質収支比率等に係る経年分析!J$49,"▲","-")),2),NA())</f>
        <v>-2.62</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f>IF(ROUND(VALUE(SUBSTITUTE(連結実質赤字比率に係る赤字・黒字の構成分析!H$38,"▲", "-")), 2) &lt; 0, ABS(ROUND(VALUE(SUBSTITUTE(連結実質赤字比率に係る赤字・黒字の構成分析!H$38,"▲", "-")), 2)), NA())</f>
        <v>0.11</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0.28000000000000003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0.33</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4.4800000000000004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2.87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2.2400000000000002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2.2000000000000002</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2.67</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8.34</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1773</v>
      </c>
      <c r="E42" s="173"/>
      <c r="F42" s="173"/>
      <c r="G42" s="173">
        <f>'実質公債費比率（分子）の構造'!L$52</f>
        <v>1765</v>
      </c>
      <c r="H42" s="173"/>
      <c r="I42" s="173"/>
      <c r="J42" s="173">
        <f>'実質公債費比率（分子）の構造'!M$52</f>
        <v>1794</v>
      </c>
      <c r="K42" s="173"/>
      <c r="L42" s="173"/>
      <c r="M42" s="173">
        <f>'実質公債費比率（分子）の構造'!N$52</f>
        <v>1792</v>
      </c>
      <c r="N42" s="173"/>
      <c r="O42" s="173"/>
      <c r="P42" s="173">
        <f>'実質公債費比率（分子）の構造'!O$52</f>
        <v>1795</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58</v>
      </c>
      <c r="C44" s="173"/>
      <c r="D44" s="173"/>
      <c r="E44" s="173">
        <f>'実質公債費比率（分子）の構造'!L$50</f>
        <v>54</v>
      </c>
      <c r="F44" s="173"/>
      <c r="G44" s="173"/>
      <c r="H44" s="173">
        <f>'実質公債費比率（分子）の構造'!M$50</f>
        <v>59</v>
      </c>
      <c r="I44" s="173"/>
      <c r="J44" s="173"/>
      <c r="K44" s="173">
        <f>'実質公債費比率（分子）の構造'!N$50</f>
        <v>61</v>
      </c>
      <c r="L44" s="173"/>
      <c r="M44" s="173"/>
      <c r="N44" s="173">
        <f>'実質公債費比率（分子）の構造'!O$50</f>
        <v>68</v>
      </c>
      <c r="O44" s="173"/>
      <c r="P44" s="173"/>
    </row>
    <row r="45" spans="1:16" x14ac:dyDescent="0.2">
      <c r="A45" s="173" t="s">
        <v>65</v>
      </c>
      <c r="B45" s="173">
        <f>'実質公債費比率（分子）の構造'!K$49</f>
        <v>142</v>
      </c>
      <c r="C45" s="173"/>
      <c r="D45" s="173"/>
      <c r="E45" s="173">
        <f>'実質公債費比率（分子）の構造'!L$49</f>
        <v>142</v>
      </c>
      <c r="F45" s="173"/>
      <c r="G45" s="173"/>
      <c r="H45" s="173">
        <f>'実質公債費比率（分子）の構造'!M$49</f>
        <v>143</v>
      </c>
      <c r="I45" s="173"/>
      <c r="J45" s="173"/>
      <c r="K45" s="173">
        <f>'実質公債費比率（分子）の構造'!N$49</f>
        <v>174</v>
      </c>
      <c r="L45" s="173"/>
      <c r="M45" s="173"/>
      <c r="N45" s="173">
        <f>'実質公債費比率（分子）の構造'!O$49</f>
        <v>178</v>
      </c>
      <c r="O45" s="173"/>
      <c r="P45" s="173"/>
    </row>
    <row r="46" spans="1:16" x14ac:dyDescent="0.2">
      <c r="A46" s="173" t="s">
        <v>66</v>
      </c>
      <c r="B46" s="173">
        <f>'実質公債費比率（分子）の構造'!K$48</f>
        <v>336</v>
      </c>
      <c r="C46" s="173"/>
      <c r="D46" s="173"/>
      <c r="E46" s="173">
        <f>'実質公債費比率（分子）の構造'!L$48</f>
        <v>348</v>
      </c>
      <c r="F46" s="173"/>
      <c r="G46" s="173"/>
      <c r="H46" s="173">
        <f>'実質公債費比率（分子）の構造'!M$48</f>
        <v>367</v>
      </c>
      <c r="I46" s="173"/>
      <c r="J46" s="173"/>
      <c r="K46" s="173">
        <f>'実質公債費比率（分子）の構造'!N$48</f>
        <v>298</v>
      </c>
      <c r="L46" s="173"/>
      <c r="M46" s="173"/>
      <c r="N46" s="173">
        <f>'実質公債費比率（分子）の構造'!O$48</f>
        <v>328</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1809</v>
      </c>
      <c r="C49" s="173"/>
      <c r="D49" s="173"/>
      <c r="E49" s="173">
        <f>'実質公債費比率（分子）の構造'!L$45</f>
        <v>1791</v>
      </c>
      <c r="F49" s="173"/>
      <c r="G49" s="173"/>
      <c r="H49" s="173">
        <f>'実質公債費比率（分子）の構造'!M$45</f>
        <v>1779</v>
      </c>
      <c r="I49" s="173"/>
      <c r="J49" s="173"/>
      <c r="K49" s="173">
        <f>'実質公債費比率（分子）の構造'!N$45</f>
        <v>1806</v>
      </c>
      <c r="L49" s="173"/>
      <c r="M49" s="173"/>
      <c r="N49" s="173">
        <f>'実質公債費比率（分子）の構造'!O$45</f>
        <v>1792</v>
      </c>
      <c r="O49" s="173"/>
      <c r="P49" s="173"/>
    </row>
    <row r="50" spans="1:16" x14ac:dyDescent="0.2">
      <c r="A50" s="173" t="s">
        <v>70</v>
      </c>
      <c r="B50" s="173" t="e">
        <f>NA()</f>
        <v>#N/A</v>
      </c>
      <c r="C50" s="173">
        <f>IF(ISNUMBER('実質公債費比率（分子）の構造'!K$53),'実質公債費比率（分子）の構造'!K$53,NA())</f>
        <v>572</v>
      </c>
      <c r="D50" s="173" t="e">
        <f>NA()</f>
        <v>#N/A</v>
      </c>
      <c r="E50" s="173" t="e">
        <f>NA()</f>
        <v>#N/A</v>
      </c>
      <c r="F50" s="173">
        <f>IF(ISNUMBER('実質公債費比率（分子）の構造'!L$53),'実質公債費比率（分子）の構造'!L$53,NA())</f>
        <v>570</v>
      </c>
      <c r="G50" s="173" t="e">
        <f>NA()</f>
        <v>#N/A</v>
      </c>
      <c r="H50" s="173" t="e">
        <f>NA()</f>
        <v>#N/A</v>
      </c>
      <c r="I50" s="173">
        <f>IF(ISNUMBER('実質公債費比率（分子）の構造'!M$53),'実質公債費比率（分子）の構造'!M$53,NA())</f>
        <v>554</v>
      </c>
      <c r="J50" s="173" t="e">
        <f>NA()</f>
        <v>#N/A</v>
      </c>
      <c r="K50" s="173" t="e">
        <f>NA()</f>
        <v>#N/A</v>
      </c>
      <c r="L50" s="173">
        <f>IF(ISNUMBER('実質公債費比率（分子）の構造'!N$53),'実質公債費比率（分子）の構造'!N$53,NA())</f>
        <v>547</v>
      </c>
      <c r="M50" s="173" t="e">
        <f>NA()</f>
        <v>#N/A</v>
      </c>
      <c r="N50" s="173" t="e">
        <f>NA()</f>
        <v>#N/A</v>
      </c>
      <c r="O50" s="173">
        <f>IF(ISNUMBER('実質公債費比率（分子）の構造'!O$53),'実質公債費比率（分子）の構造'!O$53,NA())</f>
        <v>571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14997</v>
      </c>
      <c r="E56" s="172"/>
      <c r="F56" s="172"/>
      <c r="G56" s="172">
        <f>'将来負担比率（分子）の構造'!J$52</f>
        <v>14765</v>
      </c>
      <c r="H56" s="172"/>
      <c r="I56" s="172"/>
      <c r="J56" s="172">
        <f>'将来負担比率（分子）の構造'!K$52</f>
        <v>14555</v>
      </c>
      <c r="K56" s="172"/>
      <c r="L56" s="172"/>
      <c r="M56" s="172">
        <f>'将来負担比率（分子）の構造'!L$52</f>
        <v>15244</v>
      </c>
      <c r="N56" s="172"/>
      <c r="O56" s="172"/>
      <c r="P56" s="172">
        <f>'将来負担比率（分子）の構造'!M$52</f>
        <v>14730</v>
      </c>
    </row>
    <row r="57" spans="1:16" x14ac:dyDescent="0.2">
      <c r="A57" s="172" t="s">
        <v>41</v>
      </c>
      <c r="B57" s="172"/>
      <c r="C57" s="172"/>
      <c r="D57" s="172">
        <f>'将来負担比率（分子）の構造'!I$51</f>
        <v>3550</v>
      </c>
      <c r="E57" s="172"/>
      <c r="F57" s="172"/>
      <c r="G57" s="172">
        <f>'将来負担比率（分子）の構造'!J$51</f>
        <v>3589</v>
      </c>
      <c r="H57" s="172"/>
      <c r="I57" s="172"/>
      <c r="J57" s="172">
        <f>'将来負担比率（分子）の構造'!K$51</f>
        <v>3641</v>
      </c>
      <c r="K57" s="172"/>
      <c r="L57" s="172"/>
      <c r="M57" s="172">
        <f>'将来負担比率（分子）の構造'!L$51</f>
        <v>3471</v>
      </c>
      <c r="N57" s="172"/>
      <c r="O57" s="172"/>
      <c r="P57" s="172">
        <f>'将来負担比率（分子）の構造'!M$51</f>
        <v>3197</v>
      </c>
    </row>
    <row r="58" spans="1:16" x14ac:dyDescent="0.2">
      <c r="A58" s="172" t="s">
        <v>40</v>
      </c>
      <c r="B58" s="172"/>
      <c r="C58" s="172"/>
      <c r="D58" s="172">
        <f>'将来負担比率（分子）の構造'!I$50</f>
        <v>4781</v>
      </c>
      <c r="E58" s="172"/>
      <c r="F58" s="172"/>
      <c r="G58" s="172">
        <f>'将来負担比率（分子）の構造'!J$50</f>
        <v>5768</v>
      </c>
      <c r="H58" s="172"/>
      <c r="I58" s="172"/>
      <c r="J58" s="172">
        <f>'将来負担比率（分子）の構造'!K$50</f>
        <v>6838</v>
      </c>
      <c r="K58" s="172"/>
      <c r="L58" s="172"/>
      <c r="M58" s="172">
        <f>'将来負担比率（分子）の構造'!L$50</f>
        <v>7215</v>
      </c>
      <c r="N58" s="172"/>
      <c r="O58" s="172"/>
      <c r="P58" s="172">
        <f>'将来負担比率（分子）の構造'!M$50</f>
        <v>7722</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5374</v>
      </c>
      <c r="C62" s="172"/>
      <c r="D62" s="172"/>
      <c r="E62" s="172">
        <f>'将来負担比率（分子）の構造'!J$45</f>
        <v>5109</v>
      </c>
      <c r="F62" s="172"/>
      <c r="G62" s="172"/>
      <c r="H62" s="172">
        <f>'将来負担比率（分子）の構造'!K$45</f>
        <v>5036</v>
      </c>
      <c r="I62" s="172"/>
      <c r="J62" s="172"/>
      <c r="K62" s="172">
        <f>'将来負担比率（分子）の構造'!L$45</f>
        <v>4794</v>
      </c>
      <c r="L62" s="172"/>
      <c r="M62" s="172"/>
      <c r="N62" s="172">
        <f>'将来負担比率（分子）の構造'!M$45</f>
        <v>4667</v>
      </c>
      <c r="O62" s="172"/>
      <c r="P62" s="172"/>
    </row>
    <row r="63" spans="1:16" x14ac:dyDescent="0.2">
      <c r="A63" s="172" t="s">
        <v>33</v>
      </c>
      <c r="B63" s="172">
        <f>'将来負担比率（分子）の構造'!I$44</f>
        <v>1151</v>
      </c>
      <c r="C63" s="172"/>
      <c r="D63" s="172"/>
      <c r="E63" s="172">
        <f>'将来負担比率（分子）の構造'!J$44</f>
        <v>1099</v>
      </c>
      <c r="F63" s="172"/>
      <c r="G63" s="172"/>
      <c r="H63" s="172">
        <f>'将来負担比率（分子）の構造'!K$44</f>
        <v>1000</v>
      </c>
      <c r="I63" s="172"/>
      <c r="J63" s="172"/>
      <c r="K63" s="172">
        <f>'将来負担比率（分子）の構造'!L$44</f>
        <v>952</v>
      </c>
      <c r="L63" s="172"/>
      <c r="M63" s="172"/>
      <c r="N63" s="172">
        <f>'将来負担比率（分子）の構造'!M$44</f>
        <v>897</v>
      </c>
      <c r="O63" s="172"/>
      <c r="P63" s="172"/>
    </row>
    <row r="64" spans="1:16" x14ac:dyDescent="0.2">
      <c r="A64" s="172" t="s">
        <v>32</v>
      </c>
      <c r="B64" s="172">
        <f>'将来負担比率（分子）の構造'!I$43</f>
        <v>4886</v>
      </c>
      <c r="C64" s="172"/>
      <c r="D64" s="172"/>
      <c r="E64" s="172">
        <f>'将来負担比率（分子）の構造'!J$43</f>
        <v>4715</v>
      </c>
      <c r="F64" s="172"/>
      <c r="G64" s="172"/>
      <c r="H64" s="172">
        <f>'将来負担比率（分子）の構造'!K$43</f>
        <v>4515</v>
      </c>
      <c r="I64" s="172"/>
      <c r="J64" s="172"/>
      <c r="K64" s="172">
        <f>'将来負担比率（分子）の構造'!L$43</f>
        <v>4293</v>
      </c>
      <c r="L64" s="172"/>
      <c r="M64" s="172"/>
      <c r="N64" s="172">
        <f>'将来負担比率（分子）の構造'!M$43</f>
        <v>4039</v>
      </c>
      <c r="O64" s="172"/>
      <c r="P64" s="172"/>
    </row>
    <row r="65" spans="1:16" x14ac:dyDescent="0.2">
      <c r="A65" s="172" t="s">
        <v>31</v>
      </c>
      <c r="B65" s="172">
        <f>'将来負担比率（分子）の構造'!I$42</f>
        <v>557</v>
      </c>
      <c r="C65" s="172"/>
      <c r="D65" s="172"/>
      <c r="E65" s="172">
        <f>'将来負担比率（分子）の構造'!J$42</f>
        <v>366</v>
      </c>
      <c r="F65" s="172"/>
      <c r="G65" s="172"/>
      <c r="H65" s="172">
        <f>'将来負担比率（分子）の構造'!K$42</f>
        <v>231</v>
      </c>
      <c r="I65" s="172"/>
      <c r="J65" s="172"/>
      <c r="K65" s="172">
        <f>'将来負担比率（分子）の構造'!L$42</f>
        <v>567</v>
      </c>
      <c r="L65" s="172"/>
      <c r="M65" s="172"/>
      <c r="N65" s="172">
        <f>'将来負担比率（分子）の構造'!M$42</f>
        <v>549</v>
      </c>
      <c r="O65" s="172"/>
      <c r="P65" s="172"/>
    </row>
    <row r="66" spans="1:16" x14ac:dyDescent="0.2">
      <c r="A66" s="172" t="s">
        <v>30</v>
      </c>
      <c r="B66" s="172">
        <f>'将来負担比率（分子）の構造'!I$41</f>
        <v>17686</v>
      </c>
      <c r="C66" s="172"/>
      <c r="D66" s="172"/>
      <c r="E66" s="172">
        <f>'将来負担比率（分子）の構造'!J$41</f>
        <v>17182</v>
      </c>
      <c r="F66" s="172"/>
      <c r="G66" s="172"/>
      <c r="H66" s="172">
        <f>'将来負担比率（分子）の構造'!K$41</f>
        <v>16846</v>
      </c>
      <c r="I66" s="172"/>
      <c r="J66" s="172"/>
      <c r="K66" s="172">
        <f>'将来負担比率（分子）の構造'!L$41</f>
        <v>18290</v>
      </c>
      <c r="L66" s="172"/>
      <c r="M66" s="172"/>
      <c r="N66" s="172">
        <f>'将来負担比率（分子）の構造'!M$41</f>
        <v>18314</v>
      </c>
      <c r="O66" s="172"/>
      <c r="P66" s="172"/>
    </row>
    <row r="67" spans="1:16" x14ac:dyDescent="0.2">
      <c r="A67" s="172" t="s">
        <v>74</v>
      </c>
      <c r="B67" s="172" t="e">
        <f>NA()</f>
        <v>#N/A</v>
      </c>
      <c r="C67" s="172">
        <f>IF(ISNUMBER('将来負担比率（分子）の構造'!I$53), IF('将来負担比率（分子）の構造'!I$53 &lt; 0, 0, '将来負担比率（分子）の構造'!I$53), NA())</f>
        <v>6326</v>
      </c>
      <c r="D67" s="172" t="e">
        <f>NA()</f>
        <v>#N/A</v>
      </c>
      <c r="E67" s="172" t="e">
        <f>NA()</f>
        <v>#N/A</v>
      </c>
      <c r="F67" s="172">
        <f>IF(ISNUMBER('将来負担比率（分子）の構造'!J$53), IF('将来負担比率（分子）の構造'!J$53 &lt; 0, 0, '将来負担比率（分子）の構造'!J$53), NA())</f>
        <v>4349</v>
      </c>
      <c r="G67" s="172" t="e">
        <f>NA()</f>
        <v>#N/A</v>
      </c>
      <c r="H67" s="172" t="e">
        <f>NA()</f>
        <v>#N/A</v>
      </c>
      <c r="I67" s="172">
        <f>IF(ISNUMBER('将来負担比率（分子）の構造'!K$53), IF('将来負担比率（分子）の構造'!K$53 &lt; 0, 0, '将来負担比率（分子）の構造'!K$53), NA())</f>
        <v>2595</v>
      </c>
      <c r="J67" s="172" t="e">
        <f>NA()</f>
        <v>#N/A</v>
      </c>
      <c r="K67" s="172" t="e">
        <f>NA()</f>
        <v>#N/A</v>
      </c>
      <c r="L67" s="172">
        <f>IF(ISNUMBER('将来負担比率（分子）の構造'!L$53), IF('将来負担比率（分子）の構造'!L$53 &lt; 0, 0, '将来負担比率（分子）の構造'!L$53), NA())</f>
        <v>2965</v>
      </c>
      <c r="M67" s="172" t="e">
        <f>NA()</f>
        <v>#N/A</v>
      </c>
      <c r="N67" s="172" t="e">
        <f>NA()</f>
        <v>#N/A</v>
      </c>
      <c r="O67" s="172">
        <f>IF(ISNUMBER('将来負担比率（分子）の構造'!M$53), IF('将来負担比率（分子）の構造'!M$53 &lt; 0, 0, '将来負担比率（分子）の構造'!M$53), NA())</f>
        <v>2816</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1097</v>
      </c>
      <c r="C72" s="176">
        <f>基金残高に係る経年分析!G55</f>
        <v>1675</v>
      </c>
      <c r="D72" s="176">
        <f>基金残高に係る経年分析!H55</f>
        <v>2326</v>
      </c>
    </row>
    <row r="73" spans="1:16" x14ac:dyDescent="0.2">
      <c r="A73" s="175" t="s">
        <v>77</v>
      </c>
      <c r="B73" s="176" t="str">
        <f>基金残高に係る経年分析!F56</f>
        <v>-</v>
      </c>
      <c r="C73" s="176" t="str">
        <f>基金残高に係る経年分析!G56</f>
        <v>-</v>
      </c>
      <c r="D73" s="176">
        <f>基金残高に係る経年分析!H56</f>
        <v>197</v>
      </c>
    </row>
    <row r="74" spans="1:16" x14ac:dyDescent="0.2">
      <c r="A74" s="175" t="s">
        <v>78</v>
      </c>
      <c r="B74" s="176">
        <f>基金残高に係る経年分析!F57</f>
        <v>4506</v>
      </c>
      <c r="C74" s="176">
        <f>基金残高に係る経年分析!G57</f>
        <v>4275</v>
      </c>
      <c r="D74" s="176">
        <f>基金残高に係る経年分析!H57</f>
        <v>3822</v>
      </c>
    </row>
  </sheetData>
  <sheetProtection algorithmName="SHA-512" hashValue="S+z/VePkBZxphlRCnwM+EH3F4ZH0QWXpzrHGLkRfszpgzvBBpjtOLPo3iozf+WmuaUBXsHwSblpMX627tMcJIg==" saltValue="NKnzBIAF4VHXrLwmO3PH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7105D-02CF-4922-963E-76B878AB191D}">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221</v>
      </c>
      <c r="DI1" s="606"/>
      <c r="DJ1" s="606"/>
      <c r="DK1" s="606"/>
      <c r="DL1" s="606"/>
      <c r="DM1" s="606"/>
      <c r="DN1" s="607"/>
      <c r="DO1" s="212"/>
      <c r="DP1" s="605" t="s">
        <v>222</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223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224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225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226</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227</v>
      </c>
      <c r="S4" s="609"/>
      <c r="T4" s="609"/>
      <c r="U4" s="609"/>
      <c r="V4" s="609"/>
      <c r="W4" s="609"/>
      <c r="X4" s="609"/>
      <c r="Y4" s="610"/>
      <c r="Z4" s="608" t="s">
        <v>228</v>
      </c>
      <c r="AA4" s="609"/>
      <c r="AB4" s="609"/>
      <c r="AC4" s="610"/>
      <c r="AD4" s="608" t="s">
        <v>229</v>
      </c>
      <c r="AE4" s="609"/>
      <c r="AF4" s="609"/>
      <c r="AG4" s="609"/>
      <c r="AH4" s="609"/>
      <c r="AI4" s="609"/>
      <c r="AJ4" s="609"/>
      <c r="AK4" s="610"/>
      <c r="AL4" s="608" t="s">
        <v>228</v>
      </c>
      <c r="AM4" s="609"/>
      <c r="AN4" s="609"/>
      <c r="AO4" s="610"/>
      <c r="AP4" s="614" t="s">
        <v>230</v>
      </c>
      <c r="AQ4" s="614"/>
      <c r="AR4" s="614"/>
      <c r="AS4" s="614"/>
      <c r="AT4" s="614"/>
      <c r="AU4" s="614"/>
      <c r="AV4" s="614"/>
      <c r="AW4" s="614"/>
      <c r="AX4" s="614"/>
      <c r="AY4" s="614"/>
      <c r="AZ4" s="614"/>
      <c r="BA4" s="614"/>
      <c r="BB4" s="614"/>
      <c r="BC4" s="614"/>
      <c r="BD4" s="614"/>
      <c r="BE4" s="614"/>
      <c r="BF4" s="614"/>
      <c r="BG4" s="614" t="s">
        <v>231</v>
      </c>
      <c r="BH4" s="614"/>
      <c r="BI4" s="614"/>
      <c r="BJ4" s="614"/>
      <c r="BK4" s="614"/>
      <c r="BL4" s="614"/>
      <c r="BM4" s="614"/>
      <c r="BN4" s="614"/>
      <c r="BO4" s="614" t="s">
        <v>228</v>
      </c>
      <c r="BP4" s="614"/>
      <c r="BQ4" s="614"/>
      <c r="BR4" s="614"/>
      <c r="BS4" s="614" t="s">
        <v>232</v>
      </c>
      <c r="BT4" s="614"/>
      <c r="BU4" s="614"/>
      <c r="BV4" s="614"/>
      <c r="BW4" s="614"/>
      <c r="BX4" s="614"/>
      <c r="BY4" s="614"/>
      <c r="BZ4" s="614"/>
      <c r="CA4" s="614"/>
      <c r="CB4" s="614"/>
      <c r="CD4" s="611" t="s">
        <v>233</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2">
      <c r="B5" s="615" t="s">
        <v>234</v>
      </c>
      <c r="C5" s="616"/>
      <c r="D5" s="616"/>
      <c r="E5" s="616"/>
      <c r="F5" s="616"/>
      <c r="G5" s="616"/>
      <c r="H5" s="616"/>
      <c r="I5" s="616"/>
      <c r="J5" s="616"/>
      <c r="K5" s="616"/>
      <c r="L5" s="616"/>
      <c r="M5" s="616"/>
      <c r="N5" s="616"/>
      <c r="O5" s="616"/>
      <c r="P5" s="616"/>
      <c r="Q5" s="617"/>
      <c r="R5" s="618">
        <v>5799223</v>
      </c>
      <c r="S5" s="619"/>
      <c r="T5" s="619"/>
      <c r="U5" s="619"/>
      <c r="V5" s="619"/>
      <c r="W5" s="619"/>
      <c r="X5" s="619"/>
      <c r="Y5" s="620"/>
      <c r="Z5" s="621">
        <v>24.1</v>
      </c>
      <c r="AA5" s="621"/>
      <c r="AB5" s="621"/>
      <c r="AC5" s="621"/>
      <c r="AD5" s="622">
        <v>5314408</v>
      </c>
      <c r="AE5" s="622"/>
      <c r="AF5" s="622"/>
      <c r="AG5" s="622"/>
      <c r="AH5" s="622"/>
      <c r="AI5" s="622"/>
      <c r="AJ5" s="622"/>
      <c r="AK5" s="622"/>
      <c r="AL5" s="623">
        <v>45.7</v>
      </c>
      <c r="AM5" s="624"/>
      <c r="AN5" s="624"/>
      <c r="AO5" s="625"/>
      <c r="AP5" s="615" t="s">
        <v>235</v>
      </c>
      <c r="AQ5" s="616"/>
      <c r="AR5" s="616"/>
      <c r="AS5" s="616"/>
      <c r="AT5" s="616"/>
      <c r="AU5" s="616"/>
      <c r="AV5" s="616"/>
      <c r="AW5" s="616"/>
      <c r="AX5" s="616"/>
      <c r="AY5" s="616"/>
      <c r="AZ5" s="616"/>
      <c r="BA5" s="616"/>
      <c r="BB5" s="616"/>
      <c r="BC5" s="616"/>
      <c r="BD5" s="616"/>
      <c r="BE5" s="616"/>
      <c r="BF5" s="617"/>
      <c r="BG5" s="629">
        <v>5290454</v>
      </c>
      <c r="BH5" s="630"/>
      <c r="BI5" s="630"/>
      <c r="BJ5" s="630"/>
      <c r="BK5" s="630"/>
      <c r="BL5" s="630"/>
      <c r="BM5" s="630"/>
      <c r="BN5" s="631"/>
      <c r="BO5" s="632">
        <v>91.2</v>
      </c>
      <c r="BP5" s="632"/>
      <c r="BQ5" s="632"/>
      <c r="BR5" s="632"/>
      <c r="BS5" s="633">
        <v>36749</v>
      </c>
      <c r="BT5" s="633"/>
      <c r="BU5" s="633"/>
      <c r="BV5" s="633"/>
      <c r="BW5" s="633"/>
      <c r="BX5" s="633"/>
      <c r="BY5" s="633"/>
      <c r="BZ5" s="633"/>
      <c r="CA5" s="633"/>
      <c r="CB5" s="637"/>
      <c r="CD5" s="611" t="s">
        <v>230</v>
      </c>
      <c r="CE5" s="612"/>
      <c r="CF5" s="612"/>
      <c r="CG5" s="612"/>
      <c r="CH5" s="612"/>
      <c r="CI5" s="612"/>
      <c r="CJ5" s="612"/>
      <c r="CK5" s="612"/>
      <c r="CL5" s="612"/>
      <c r="CM5" s="612"/>
      <c r="CN5" s="612"/>
      <c r="CO5" s="612"/>
      <c r="CP5" s="612"/>
      <c r="CQ5" s="613"/>
      <c r="CR5" s="611" t="s">
        <v>236</v>
      </c>
      <c r="CS5" s="612"/>
      <c r="CT5" s="612"/>
      <c r="CU5" s="612"/>
      <c r="CV5" s="612"/>
      <c r="CW5" s="612"/>
      <c r="CX5" s="612"/>
      <c r="CY5" s="613"/>
      <c r="CZ5" s="611" t="s">
        <v>228</v>
      </c>
      <c r="DA5" s="612"/>
      <c r="DB5" s="612"/>
      <c r="DC5" s="613"/>
      <c r="DD5" s="611" t="s">
        <v>237</v>
      </c>
      <c r="DE5" s="612"/>
      <c r="DF5" s="612"/>
      <c r="DG5" s="612"/>
      <c r="DH5" s="612"/>
      <c r="DI5" s="612"/>
      <c r="DJ5" s="612"/>
      <c r="DK5" s="612"/>
      <c r="DL5" s="612"/>
      <c r="DM5" s="612"/>
      <c r="DN5" s="612"/>
      <c r="DO5" s="612"/>
      <c r="DP5" s="613"/>
      <c r="DQ5" s="611" t="s">
        <v>238</v>
      </c>
      <c r="DR5" s="612"/>
      <c r="DS5" s="612"/>
      <c r="DT5" s="612"/>
      <c r="DU5" s="612"/>
      <c r="DV5" s="612"/>
      <c r="DW5" s="612"/>
      <c r="DX5" s="612"/>
      <c r="DY5" s="612"/>
      <c r="DZ5" s="612"/>
      <c r="EA5" s="612"/>
      <c r="EB5" s="612"/>
      <c r="EC5" s="613"/>
    </row>
    <row r="6" spans="2:143" ht="11.25" customHeight="1" x14ac:dyDescent="0.2">
      <c r="B6" s="626" t="s">
        <v>239</v>
      </c>
      <c r="C6" s="627"/>
      <c r="D6" s="627"/>
      <c r="E6" s="627"/>
      <c r="F6" s="627"/>
      <c r="G6" s="627"/>
      <c r="H6" s="627"/>
      <c r="I6" s="627"/>
      <c r="J6" s="627"/>
      <c r="K6" s="627"/>
      <c r="L6" s="627"/>
      <c r="M6" s="627"/>
      <c r="N6" s="627"/>
      <c r="O6" s="627"/>
      <c r="P6" s="627"/>
      <c r="Q6" s="628"/>
      <c r="R6" s="629">
        <v>127361</v>
      </c>
      <c r="S6" s="630"/>
      <c r="T6" s="630"/>
      <c r="U6" s="630"/>
      <c r="V6" s="630"/>
      <c r="W6" s="630"/>
      <c r="X6" s="630"/>
      <c r="Y6" s="631"/>
      <c r="Z6" s="632">
        <v>0.5</v>
      </c>
      <c r="AA6" s="632"/>
      <c r="AB6" s="632"/>
      <c r="AC6" s="632"/>
      <c r="AD6" s="633">
        <v>127361</v>
      </c>
      <c r="AE6" s="633"/>
      <c r="AF6" s="633"/>
      <c r="AG6" s="633"/>
      <c r="AH6" s="633"/>
      <c r="AI6" s="633"/>
      <c r="AJ6" s="633"/>
      <c r="AK6" s="633"/>
      <c r="AL6" s="634">
        <v>1.1000000000000001</v>
      </c>
      <c r="AM6" s="635"/>
      <c r="AN6" s="635"/>
      <c r="AO6" s="636"/>
      <c r="AP6" s="626" t="s">
        <v>240</v>
      </c>
      <c r="AQ6" s="627"/>
      <c r="AR6" s="627"/>
      <c r="AS6" s="627"/>
      <c r="AT6" s="627"/>
      <c r="AU6" s="627"/>
      <c r="AV6" s="627"/>
      <c r="AW6" s="627"/>
      <c r="AX6" s="627"/>
      <c r="AY6" s="627"/>
      <c r="AZ6" s="627"/>
      <c r="BA6" s="627"/>
      <c r="BB6" s="627"/>
      <c r="BC6" s="627"/>
      <c r="BD6" s="627"/>
      <c r="BE6" s="627"/>
      <c r="BF6" s="628"/>
      <c r="BG6" s="629">
        <v>5290454</v>
      </c>
      <c r="BH6" s="630"/>
      <c r="BI6" s="630"/>
      <c r="BJ6" s="630"/>
      <c r="BK6" s="630"/>
      <c r="BL6" s="630"/>
      <c r="BM6" s="630"/>
      <c r="BN6" s="631"/>
      <c r="BO6" s="632">
        <v>91.2</v>
      </c>
      <c r="BP6" s="632"/>
      <c r="BQ6" s="632"/>
      <c r="BR6" s="632"/>
      <c r="BS6" s="633">
        <v>36749</v>
      </c>
      <c r="BT6" s="633"/>
      <c r="BU6" s="633"/>
      <c r="BV6" s="633"/>
      <c r="BW6" s="633"/>
      <c r="BX6" s="633"/>
      <c r="BY6" s="633"/>
      <c r="BZ6" s="633"/>
      <c r="CA6" s="633"/>
      <c r="CB6" s="637"/>
      <c r="CD6" s="640" t="s">
        <v>241</v>
      </c>
      <c r="CE6" s="641"/>
      <c r="CF6" s="641"/>
      <c r="CG6" s="641"/>
      <c r="CH6" s="641"/>
      <c r="CI6" s="641"/>
      <c r="CJ6" s="641"/>
      <c r="CK6" s="641"/>
      <c r="CL6" s="641"/>
      <c r="CM6" s="641"/>
      <c r="CN6" s="641"/>
      <c r="CO6" s="641"/>
      <c r="CP6" s="641"/>
      <c r="CQ6" s="642"/>
      <c r="CR6" s="629">
        <v>167144</v>
      </c>
      <c r="CS6" s="630"/>
      <c r="CT6" s="630"/>
      <c r="CU6" s="630"/>
      <c r="CV6" s="630"/>
      <c r="CW6" s="630"/>
      <c r="CX6" s="630"/>
      <c r="CY6" s="631"/>
      <c r="CZ6" s="623">
        <v>0.7</v>
      </c>
      <c r="DA6" s="624"/>
      <c r="DB6" s="624"/>
      <c r="DC6" s="643"/>
      <c r="DD6" s="638" t="s">
        <v>129</v>
      </c>
      <c r="DE6" s="630"/>
      <c r="DF6" s="630"/>
      <c r="DG6" s="630"/>
      <c r="DH6" s="630"/>
      <c r="DI6" s="630"/>
      <c r="DJ6" s="630"/>
      <c r="DK6" s="630"/>
      <c r="DL6" s="630"/>
      <c r="DM6" s="630"/>
      <c r="DN6" s="630"/>
      <c r="DO6" s="630"/>
      <c r="DP6" s="631"/>
      <c r="DQ6" s="638">
        <v>167144</v>
      </c>
      <c r="DR6" s="630"/>
      <c r="DS6" s="630"/>
      <c r="DT6" s="630"/>
      <c r="DU6" s="630"/>
      <c r="DV6" s="630"/>
      <c r="DW6" s="630"/>
      <c r="DX6" s="630"/>
      <c r="DY6" s="630"/>
      <c r="DZ6" s="630"/>
      <c r="EA6" s="630"/>
      <c r="EB6" s="630"/>
      <c r="EC6" s="639"/>
    </row>
    <row r="7" spans="2:143" ht="11.25" customHeight="1" x14ac:dyDescent="0.2">
      <c r="B7" s="626" t="s">
        <v>242</v>
      </c>
      <c r="C7" s="627"/>
      <c r="D7" s="627"/>
      <c r="E7" s="627"/>
      <c r="F7" s="627"/>
      <c r="G7" s="627"/>
      <c r="H7" s="627"/>
      <c r="I7" s="627"/>
      <c r="J7" s="627"/>
      <c r="K7" s="627"/>
      <c r="L7" s="627"/>
      <c r="M7" s="627"/>
      <c r="N7" s="627"/>
      <c r="O7" s="627"/>
      <c r="P7" s="627"/>
      <c r="Q7" s="628"/>
      <c r="R7" s="629">
        <v>3270</v>
      </c>
      <c r="S7" s="630"/>
      <c r="T7" s="630"/>
      <c r="U7" s="630"/>
      <c r="V7" s="630"/>
      <c r="W7" s="630"/>
      <c r="X7" s="630"/>
      <c r="Y7" s="631"/>
      <c r="Z7" s="632">
        <v>0</v>
      </c>
      <c r="AA7" s="632"/>
      <c r="AB7" s="632"/>
      <c r="AC7" s="632"/>
      <c r="AD7" s="633">
        <v>3270</v>
      </c>
      <c r="AE7" s="633"/>
      <c r="AF7" s="633"/>
      <c r="AG7" s="633"/>
      <c r="AH7" s="633"/>
      <c r="AI7" s="633"/>
      <c r="AJ7" s="633"/>
      <c r="AK7" s="633"/>
      <c r="AL7" s="634">
        <v>0</v>
      </c>
      <c r="AM7" s="635"/>
      <c r="AN7" s="635"/>
      <c r="AO7" s="636"/>
      <c r="AP7" s="626" t="s">
        <v>243</v>
      </c>
      <c r="AQ7" s="627"/>
      <c r="AR7" s="627"/>
      <c r="AS7" s="627"/>
      <c r="AT7" s="627"/>
      <c r="AU7" s="627"/>
      <c r="AV7" s="627"/>
      <c r="AW7" s="627"/>
      <c r="AX7" s="627"/>
      <c r="AY7" s="627"/>
      <c r="AZ7" s="627"/>
      <c r="BA7" s="627"/>
      <c r="BB7" s="627"/>
      <c r="BC7" s="627"/>
      <c r="BD7" s="627"/>
      <c r="BE7" s="627"/>
      <c r="BF7" s="628"/>
      <c r="BG7" s="629">
        <v>2372258</v>
      </c>
      <c r="BH7" s="630"/>
      <c r="BI7" s="630"/>
      <c r="BJ7" s="630"/>
      <c r="BK7" s="630"/>
      <c r="BL7" s="630"/>
      <c r="BM7" s="630"/>
      <c r="BN7" s="631"/>
      <c r="BO7" s="632">
        <v>40.9</v>
      </c>
      <c r="BP7" s="632"/>
      <c r="BQ7" s="632"/>
      <c r="BR7" s="632"/>
      <c r="BS7" s="633">
        <v>36749</v>
      </c>
      <c r="BT7" s="633"/>
      <c r="BU7" s="633"/>
      <c r="BV7" s="633"/>
      <c r="BW7" s="633"/>
      <c r="BX7" s="633"/>
      <c r="BY7" s="633"/>
      <c r="BZ7" s="633"/>
      <c r="CA7" s="633"/>
      <c r="CB7" s="637"/>
      <c r="CD7" s="644" t="s">
        <v>244</v>
      </c>
      <c r="CE7" s="645"/>
      <c r="CF7" s="645"/>
      <c r="CG7" s="645"/>
      <c r="CH7" s="645"/>
      <c r="CI7" s="645"/>
      <c r="CJ7" s="645"/>
      <c r="CK7" s="645"/>
      <c r="CL7" s="645"/>
      <c r="CM7" s="645"/>
      <c r="CN7" s="645"/>
      <c r="CO7" s="645"/>
      <c r="CP7" s="645"/>
      <c r="CQ7" s="646"/>
      <c r="CR7" s="629">
        <v>2527267</v>
      </c>
      <c r="CS7" s="630"/>
      <c r="CT7" s="630"/>
      <c r="CU7" s="630"/>
      <c r="CV7" s="630"/>
      <c r="CW7" s="630"/>
      <c r="CX7" s="630"/>
      <c r="CY7" s="631"/>
      <c r="CZ7" s="632">
        <v>11</v>
      </c>
      <c r="DA7" s="632"/>
      <c r="DB7" s="632"/>
      <c r="DC7" s="632"/>
      <c r="DD7" s="638">
        <v>181211</v>
      </c>
      <c r="DE7" s="630"/>
      <c r="DF7" s="630"/>
      <c r="DG7" s="630"/>
      <c r="DH7" s="630"/>
      <c r="DI7" s="630"/>
      <c r="DJ7" s="630"/>
      <c r="DK7" s="630"/>
      <c r="DL7" s="630"/>
      <c r="DM7" s="630"/>
      <c r="DN7" s="630"/>
      <c r="DO7" s="630"/>
      <c r="DP7" s="631"/>
      <c r="DQ7" s="638">
        <v>2026586</v>
      </c>
      <c r="DR7" s="630"/>
      <c r="DS7" s="630"/>
      <c r="DT7" s="630"/>
      <c r="DU7" s="630"/>
      <c r="DV7" s="630"/>
      <c r="DW7" s="630"/>
      <c r="DX7" s="630"/>
      <c r="DY7" s="630"/>
      <c r="DZ7" s="630"/>
      <c r="EA7" s="630"/>
      <c r="EB7" s="630"/>
      <c r="EC7" s="639"/>
    </row>
    <row r="8" spans="2:143" ht="11.25" customHeight="1" x14ac:dyDescent="0.2">
      <c r="B8" s="626" t="s">
        <v>245</v>
      </c>
      <c r="C8" s="627"/>
      <c r="D8" s="627"/>
      <c r="E8" s="627"/>
      <c r="F8" s="627"/>
      <c r="G8" s="627"/>
      <c r="H8" s="627"/>
      <c r="I8" s="627"/>
      <c r="J8" s="627"/>
      <c r="K8" s="627"/>
      <c r="L8" s="627"/>
      <c r="M8" s="627"/>
      <c r="N8" s="627"/>
      <c r="O8" s="627"/>
      <c r="P8" s="627"/>
      <c r="Q8" s="628"/>
      <c r="R8" s="629">
        <v>33651</v>
      </c>
      <c r="S8" s="630"/>
      <c r="T8" s="630"/>
      <c r="U8" s="630"/>
      <c r="V8" s="630"/>
      <c r="W8" s="630"/>
      <c r="X8" s="630"/>
      <c r="Y8" s="631"/>
      <c r="Z8" s="632">
        <v>0.1</v>
      </c>
      <c r="AA8" s="632"/>
      <c r="AB8" s="632"/>
      <c r="AC8" s="632"/>
      <c r="AD8" s="633">
        <v>33651</v>
      </c>
      <c r="AE8" s="633"/>
      <c r="AF8" s="633"/>
      <c r="AG8" s="633"/>
      <c r="AH8" s="633"/>
      <c r="AI8" s="633"/>
      <c r="AJ8" s="633"/>
      <c r="AK8" s="633"/>
      <c r="AL8" s="634">
        <v>0.3</v>
      </c>
      <c r="AM8" s="635"/>
      <c r="AN8" s="635"/>
      <c r="AO8" s="636"/>
      <c r="AP8" s="626" t="s">
        <v>246</v>
      </c>
      <c r="AQ8" s="627"/>
      <c r="AR8" s="627"/>
      <c r="AS8" s="627"/>
      <c r="AT8" s="627"/>
      <c r="AU8" s="627"/>
      <c r="AV8" s="627"/>
      <c r="AW8" s="627"/>
      <c r="AX8" s="627"/>
      <c r="AY8" s="627"/>
      <c r="AZ8" s="627"/>
      <c r="BA8" s="627"/>
      <c r="BB8" s="627"/>
      <c r="BC8" s="627"/>
      <c r="BD8" s="627"/>
      <c r="BE8" s="627"/>
      <c r="BF8" s="628"/>
      <c r="BG8" s="629">
        <v>84734</v>
      </c>
      <c r="BH8" s="630"/>
      <c r="BI8" s="630"/>
      <c r="BJ8" s="630"/>
      <c r="BK8" s="630"/>
      <c r="BL8" s="630"/>
      <c r="BM8" s="630"/>
      <c r="BN8" s="631"/>
      <c r="BO8" s="632">
        <v>1.5</v>
      </c>
      <c r="BP8" s="632"/>
      <c r="BQ8" s="632"/>
      <c r="BR8" s="632"/>
      <c r="BS8" s="633" t="s">
        <v>129</v>
      </c>
      <c r="BT8" s="633"/>
      <c r="BU8" s="633"/>
      <c r="BV8" s="633"/>
      <c r="BW8" s="633"/>
      <c r="BX8" s="633"/>
      <c r="BY8" s="633"/>
      <c r="BZ8" s="633"/>
      <c r="CA8" s="633"/>
      <c r="CB8" s="637"/>
      <c r="CD8" s="644" t="s">
        <v>247</v>
      </c>
      <c r="CE8" s="645"/>
      <c r="CF8" s="645"/>
      <c r="CG8" s="645"/>
      <c r="CH8" s="645"/>
      <c r="CI8" s="645"/>
      <c r="CJ8" s="645"/>
      <c r="CK8" s="645"/>
      <c r="CL8" s="645"/>
      <c r="CM8" s="645"/>
      <c r="CN8" s="645"/>
      <c r="CO8" s="645"/>
      <c r="CP8" s="645"/>
      <c r="CQ8" s="646"/>
      <c r="CR8" s="629">
        <v>8509991</v>
      </c>
      <c r="CS8" s="630"/>
      <c r="CT8" s="630"/>
      <c r="CU8" s="630"/>
      <c r="CV8" s="630"/>
      <c r="CW8" s="630"/>
      <c r="CX8" s="630"/>
      <c r="CY8" s="631"/>
      <c r="CZ8" s="632">
        <v>37.1</v>
      </c>
      <c r="DA8" s="632"/>
      <c r="DB8" s="632"/>
      <c r="DC8" s="632"/>
      <c r="DD8" s="638">
        <v>71127</v>
      </c>
      <c r="DE8" s="630"/>
      <c r="DF8" s="630"/>
      <c r="DG8" s="630"/>
      <c r="DH8" s="630"/>
      <c r="DI8" s="630"/>
      <c r="DJ8" s="630"/>
      <c r="DK8" s="630"/>
      <c r="DL8" s="630"/>
      <c r="DM8" s="630"/>
      <c r="DN8" s="630"/>
      <c r="DO8" s="630"/>
      <c r="DP8" s="631"/>
      <c r="DQ8" s="638">
        <v>3818297</v>
      </c>
      <c r="DR8" s="630"/>
      <c r="DS8" s="630"/>
      <c r="DT8" s="630"/>
      <c r="DU8" s="630"/>
      <c r="DV8" s="630"/>
      <c r="DW8" s="630"/>
      <c r="DX8" s="630"/>
      <c r="DY8" s="630"/>
      <c r="DZ8" s="630"/>
      <c r="EA8" s="630"/>
      <c r="EB8" s="630"/>
      <c r="EC8" s="639"/>
    </row>
    <row r="9" spans="2:143" ht="11.25" customHeight="1" x14ac:dyDescent="0.2">
      <c r="B9" s="626" t="s">
        <v>248</v>
      </c>
      <c r="C9" s="627"/>
      <c r="D9" s="627"/>
      <c r="E9" s="627"/>
      <c r="F9" s="627"/>
      <c r="G9" s="627"/>
      <c r="H9" s="627"/>
      <c r="I9" s="627"/>
      <c r="J9" s="627"/>
      <c r="K9" s="627"/>
      <c r="L9" s="627"/>
      <c r="M9" s="627"/>
      <c r="N9" s="627"/>
      <c r="O9" s="627"/>
      <c r="P9" s="627"/>
      <c r="Q9" s="628"/>
      <c r="R9" s="629">
        <v>42338</v>
      </c>
      <c r="S9" s="630"/>
      <c r="T9" s="630"/>
      <c r="U9" s="630"/>
      <c r="V9" s="630"/>
      <c r="W9" s="630"/>
      <c r="X9" s="630"/>
      <c r="Y9" s="631"/>
      <c r="Z9" s="632">
        <v>0.2</v>
      </c>
      <c r="AA9" s="632"/>
      <c r="AB9" s="632"/>
      <c r="AC9" s="632"/>
      <c r="AD9" s="633">
        <v>42338</v>
      </c>
      <c r="AE9" s="633"/>
      <c r="AF9" s="633"/>
      <c r="AG9" s="633"/>
      <c r="AH9" s="633"/>
      <c r="AI9" s="633"/>
      <c r="AJ9" s="633"/>
      <c r="AK9" s="633"/>
      <c r="AL9" s="634">
        <v>0.4</v>
      </c>
      <c r="AM9" s="635"/>
      <c r="AN9" s="635"/>
      <c r="AO9" s="636"/>
      <c r="AP9" s="626" t="s">
        <v>249</v>
      </c>
      <c r="AQ9" s="627"/>
      <c r="AR9" s="627"/>
      <c r="AS9" s="627"/>
      <c r="AT9" s="627"/>
      <c r="AU9" s="627"/>
      <c r="AV9" s="627"/>
      <c r="AW9" s="627"/>
      <c r="AX9" s="627"/>
      <c r="AY9" s="627"/>
      <c r="AZ9" s="627"/>
      <c r="BA9" s="627"/>
      <c r="BB9" s="627"/>
      <c r="BC9" s="627"/>
      <c r="BD9" s="627"/>
      <c r="BE9" s="627"/>
      <c r="BF9" s="628"/>
      <c r="BG9" s="629">
        <v>1964263</v>
      </c>
      <c r="BH9" s="630"/>
      <c r="BI9" s="630"/>
      <c r="BJ9" s="630"/>
      <c r="BK9" s="630"/>
      <c r="BL9" s="630"/>
      <c r="BM9" s="630"/>
      <c r="BN9" s="631"/>
      <c r="BO9" s="632">
        <v>33.9</v>
      </c>
      <c r="BP9" s="632"/>
      <c r="BQ9" s="632"/>
      <c r="BR9" s="632"/>
      <c r="BS9" s="633" t="s">
        <v>129</v>
      </c>
      <c r="BT9" s="633"/>
      <c r="BU9" s="633"/>
      <c r="BV9" s="633"/>
      <c r="BW9" s="633"/>
      <c r="BX9" s="633"/>
      <c r="BY9" s="633"/>
      <c r="BZ9" s="633"/>
      <c r="CA9" s="633"/>
      <c r="CB9" s="637"/>
      <c r="CD9" s="644" t="s">
        <v>250</v>
      </c>
      <c r="CE9" s="645"/>
      <c r="CF9" s="645"/>
      <c r="CG9" s="645"/>
      <c r="CH9" s="645"/>
      <c r="CI9" s="645"/>
      <c r="CJ9" s="645"/>
      <c r="CK9" s="645"/>
      <c r="CL9" s="645"/>
      <c r="CM9" s="645"/>
      <c r="CN9" s="645"/>
      <c r="CO9" s="645"/>
      <c r="CP9" s="645"/>
      <c r="CQ9" s="646"/>
      <c r="CR9" s="629">
        <v>2945296</v>
      </c>
      <c r="CS9" s="630"/>
      <c r="CT9" s="630"/>
      <c r="CU9" s="630"/>
      <c r="CV9" s="630"/>
      <c r="CW9" s="630"/>
      <c r="CX9" s="630"/>
      <c r="CY9" s="631"/>
      <c r="CZ9" s="632">
        <v>12.8</v>
      </c>
      <c r="DA9" s="632"/>
      <c r="DB9" s="632"/>
      <c r="DC9" s="632"/>
      <c r="DD9" s="638">
        <v>366058</v>
      </c>
      <c r="DE9" s="630"/>
      <c r="DF9" s="630"/>
      <c r="DG9" s="630"/>
      <c r="DH9" s="630"/>
      <c r="DI9" s="630"/>
      <c r="DJ9" s="630"/>
      <c r="DK9" s="630"/>
      <c r="DL9" s="630"/>
      <c r="DM9" s="630"/>
      <c r="DN9" s="630"/>
      <c r="DO9" s="630"/>
      <c r="DP9" s="631"/>
      <c r="DQ9" s="638">
        <v>1880084</v>
      </c>
      <c r="DR9" s="630"/>
      <c r="DS9" s="630"/>
      <c r="DT9" s="630"/>
      <c r="DU9" s="630"/>
      <c r="DV9" s="630"/>
      <c r="DW9" s="630"/>
      <c r="DX9" s="630"/>
      <c r="DY9" s="630"/>
      <c r="DZ9" s="630"/>
      <c r="EA9" s="630"/>
      <c r="EB9" s="630"/>
      <c r="EC9" s="639"/>
    </row>
    <row r="10" spans="2:143" ht="11.25" customHeight="1" x14ac:dyDescent="0.2">
      <c r="B10" s="626" t="s">
        <v>251</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129</v>
      </c>
      <c r="AA10" s="632"/>
      <c r="AB10" s="632"/>
      <c r="AC10" s="632"/>
      <c r="AD10" s="633" t="s">
        <v>129</v>
      </c>
      <c r="AE10" s="633"/>
      <c r="AF10" s="633"/>
      <c r="AG10" s="633"/>
      <c r="AH10" s="633"/>
      <c r="AI10" s="633"/>
      <c r="AJ10" s="633"/>
      <c r="AK10" s="633"/>
      <c r="AL10" s="634" t="s">
        <v>129</v>
      </c>
      <c r="AM10" s="635"/>
      <c r="AN10" s="635"/>
      <c r="AO10" s="636"/>
      <c r="AP10" s="626" t="s">
        <v>252</v>
      </c>
      <c r="AQ10" s="627"/>
      <c r="AR10" s="627"/>
      <c r="AS10" s="627"/>
      <c r="AT10" s="627"/>
      <c r="AU10" s="627"/>
      <c r="AV10" s="627"/>
      <c r="AW10" s="627"/>
      <c r="AX10" s="627"/>
      <c r="AY10" s="627"/>
      <c r="AZ10" s="627"/>
      <c r="BA10" s="627"/>
      <c r="BB10" s="627"/>
      <c r="BC10" s="627"/>
      <c r="BD10" s="627"/>
      <c r="BE10" s="627"/>
      <c r="BF10" s="628"/>
      <c r="BG10" s="629">
        <v>140440</v>
      </c>
      <c r="BH10" s="630"/>
      <c r="BI10" s="630"/>
      <c r="BJ10" s="630"/>
      <c r="BK10" s="630"/>
      <c r="BL10" s="630"/>
      <c r="BM10" s="630"/>
      <c r="BN10" s="631"/>
      <c r="BO10" s="632">
        <v>2.4</v>
      </c>
      <c r="BP10" s="632"/>
      <c r="BQ10" s="632"/>
      <c r="BR10" s="632"/>
      <c r="BS10" s="633" t="s">
        <v>129</v>
      </c>
      <c r="BT10" s="633"/>
      <c r="BU10" s="633"/>
      <c r="BV10" s="633"/>
      <c r="BW10" s="633"/>
      <c r="BX10" s="633"/>
      <c r="BY10" s="633"/>
      <c r="BZ10" s="633"/>
      <c r="CA10" s="633"/>
      <c r="CB10" s="637"/>
      <c r="CD10" s="644" t="s">
        <v>253</v>
      </c>
      <c r="CE10" s="645"/>
      <c r="CF10" s="645"/>
      <c r="CG10" s="645"/>
      <c r="CH10" s="645"/>
      <c r="CI10" s="645"/>
      <c r="CJ10" s="645"/>
      <c r="CK10" s="645"/>
      <c r="CL10" s="645"/>
      <c r="CM10" s="645"/>
      <c r="CN10" s="645"/>
      <c r="CO10" s="645"/>
      <c r="CP10" s="645"/>
      <c r="CQ10" s="646"/>
      <c r="CR10" s="629" t="s">
        <v>129</v>
      </c>
      <c r="CS10" s="630"/>
      <c r="CT10" s="630"/>
      <c r="CU10" s="630"/>
      <c r="CV10" s="630"/>
      <c r="CW10" s="630"/>
      <c r="CX10" s="630"/>
      <c r="CY10" s="631"/>
      <c r="CZ10" s="632" t="s">
        <v>129</v>
      </c>
      <c r="DA10" s="632"/>
      <c r="DB10" s="632"/>
      <c r="DC10" s="632"/>
      <c r="DD10" s="638" t="s">
        <v>129</v>
      </c>
      <c r="DE10" s="630"/>
      <c r="DF10" s="630"/>
      <c r="DG10" s="630"/>
      <c r="DH10" s="630"/>
      <c r="DI10" s="630"/>
      <c r="DJ10" s="630"/>
      <c r="DK10" s="630"/>
      <c r="DL10" s="630"/>
      <c r="DM10" s="630"/>
      <c r="DN10" s="630"/>
      <c r="DO10" s="630"/>
      <c r="DP10" s="631"/>
      <c r="DQ10" s="638" t="s">
        <v>129</v>
      </c>
      <c r="DR10" s="630"/>
      <c r="DS10" s="630"/>
      <c r="DT10" s="630"/>
      <c r="DU10" s="630"/>
      <c r="DV10" s="630"/>
      <c r="DW10" s="630"/>
      <c r="DX10" s="630"/>
      <c r="DY10" s="630"/>
      <c r="DZ10" s="630"/>
      <c r="EA10" s="630"/>
      <c r="EB10" s="630"/>
      <c r="EC10" s="639"/>
    </row>
    <row r="11" spans="2:143" ht="11.25" customHeight="1" x14ac:dyDescent="0.2">
      <c r="B11" s="626" t="s">
        <v>254</v>
      </c>
      <c r="C11" s="627"/>
      <c r="D11" s="627"/>
      <c r="E11" s="627"/>
      <c r="F11" s="627"/>
      <c r="G11" s="627"/>
      <c r="H11" s="627"/>
      <c r="I11" s="627"/>
      <c r="J11" s="627"/>
      <c r="K11" s="627"/>
      <c r="L11" s="627"/>
      <c r="M11" s="627"/>
      <c r="N11" s="627"/>
      <c r="O11" s="627"/>
      <c r="P11" s="627"/>
      <c r="Q11" s="628"/>
      <c r="R11" s="629">
        <v>1165515</v>
      </c>
      <c r="S11" s="630"/>
      <c r="T11" s="630"/>
      <c r="U11" s="630"/>
      <c r="V11" s="630"/>
      <c r="W11" s="630"/>
      <c r="X11" s="630"/>
      <c r="Y11" s="631"/>
      <c r="Z11" s="634">
        <v>4.9000000000000004</v>
      </c>
      <c r="AA11" s="635"/>
      <c r="AB11" s="635"/>
      <c r="AC11" s="647"/>
      <c r="AD11" s="638">
        <v>1165515</v>
      </c>
      <c r="AE11" s="630"/>
      <c r="AF11" s="630"/>
      <c r="AG11" s="630"/>
      <c r="AH11" s="630"/>
      <c r="AI11" s="630"/>
      <c r="AJ11" s="630"/>
      <c r="AK11" s="631"/>
      <c r="AL11" s="634">
        <v>10</v>
      </c>
      <c r="AM11" s="635"/>
      <c r="AN11" s="635"/>
      <c r="AO11" s="636"/>
      <c r="AP11" s="626" t="s">
        <v>255</v>
      </c>
      <c r="AQ11" s="627"/>
      <c r="AR11" s="627"/>
      <c r="AS11" s="627"/>
      <c r="AT11" s="627"/>
      <c r="AU11" s="627"/>
      <c r="AV11" s="627"/>
      <c r="AW11" s="627"/>
      <c r="AX11" s="627"/>
      <c r="AY11" s="627"/>
      <c r="AZ11" s="627"/>
      <c r="BA11" s="627"/>
      <c r="BB11" s="627"/>
      <c r="BC11" s="627"/>
      <c r="BD11" s="627"/>
      <c r="BE11" s="627"/>
      <c r="BF11" s="628"/>
      <c r="BG11" s="629">
        <v>182821</v>
      </c>
      <c r="BH11" s="630"/>
      <c r="BI11" s="630"/>
      <c r="BJ11" s="630"/>
      <c r="BK11" s="630"/>
      <c r="BL11" s="630"/>
      <c r="BM11" s="630"/>
      <c r="BN11" s="631"/>
      <c r="BO11" s="632">
        <v>3.2</v>
      </c>
      <c r="BP11" s="632"/>
      <c r="BQ11" s="632"/>
      <c r="BR11" s="632"/>
      <c r="BS11" s="633">
        <v>36749</v>
      </c>
      <c r="BT11" s="633"/>
      <c r="BU11" s="633"/>
      <c r="BV11" s="633"/>
      <c r="BW11" s="633"/>
      <c r="BX11" s="633"/>
      <c r="BY11" s="633"/>
      <c r="BZ11" s="633"/>
      <c r="CA11" s="633"/>
      <c r="CB11" s="637"/>
      <c r="CD11" s="644" t="s">
        <v>256</v>
      </c>
      <c r="CE11" s="645"/>
      <c r="CF11" s="645"/>
      <c r="CG11" s="645"/>
      <c r="CH11" s="645"/>
      <c r="CI11" s="645"/>
      <c r="CJ11" s="645"/>
      <c r="CK11" s="645"/>
      <c r="CL11" s="645"/>
      <c r="CM11" s="645"/>
      <c r="CN11" s="645"/>
      <c r="CO11" s="645"/>
      <c r="CP11" s="645"/>
      <c r="CQ11" s="646"/>
      <c r="CR11" s="629">
        <v>1196038</v>
      </c>
      <c r="CS11" s="630"/>
      <c r="CT11" s="630"/>
      <c r="CU11" s="630"/>
      <c r="CV11" s="630"/>
      <c r="CW11" s="630"/>
      <c r="CX11" s="630"/>
      <c r="CY11" s="631"/>
      <c r="CZ11" s="632">
        <v>5.2</v>
      </c>
      <c r="DA11" s="632"/>
      <c r="DB11" s="632"/>
      <c r="DC11" s="632"/>
      <c r="DD11" s="638">
        <v>847001</v>
      </c>
      <c r="DE11" s="630"/>
      <c r="DF11" s="630"/>
      <c r="DG11" s="630"/>
      <c r="DH11" s="630"/>
      <c r="DI11" s="630"/>
      <c r="DJ11" s="630"/>
      <c r="DK11" s="630"/>
      <c r="DL11" s="630"/>
      <c r="DM11" s="630"/>
      <c r="DN11" s="630"/>
      <c r="DO11" s="630"/>
      <c r="DP11" s="631"/>
      <c r="DQ11" s="638">
        <v>259030</v>
      </c>
      <c r="DR11" s="630"/>
      <c r="DS11" s="630"/>
      <c r="DT11" s="630"/>
      <c r="DU11" s="630"/>
      <c r="DV11" s="630"/>
      <c r="DW11" s="630"/>
      <c r="DX11" s="630"/>
      <c r="DY11" s="630"/>
      <c r="DZ11" s="630"/>
      <c r="EA11" s="630"/>
      <c r="EB11" s="630"/>
      <c r="EC11" s="639"/>
    </row>
    <row r="12" spans="2:143" ht="11.25" customHeight="1" x14ac:dyDescent="0.2">
      <c r="B12" s="626" t="s">
        <v>257</v>
      </c>
      <c r="C12" s="627"/>
      <c r="D12" s="627"/>
      <c r="E12" s="627"/>
      <c r="F12" s="627"/>
      <c r="G12" s="627"/>
      <c r="H12" s="627"/>
      <c r="I12" s="627"/>
      <c r="J12" s="627"/>
      <c r="K12" s="627"/>
      <c r="L12" s="627"/>
      <c r="M12" s="627"/>
      <c r="N12" s="627"/>
      <c r="O12" s="627"/>
      <c r="P12" s="627"/>
      <c r="Q12" s="628"/>
      <c r="R12" s="629">
        <v>30646</v>
      </c>
      <c r="S12" s="630"/>
      <c r="T12" s="630"/>
      <c r="U12" s="630"/>
      <c r="V12" s="630"/>
      <c r="W12" s="630"/>
      <c r="X12" s="630"/>
      <c r="Y12" s="631"/>
      <c r="Z12" s="632">
        <v>0.1</v>
      </c>
      <c r="AA12" s="632"/>
      <c r="AB12" s="632"/>
      <c r="AC12" s="632"/>
      <c r="AD12" s="633">
        <v>30646</v>
      </c>
      <c r="AE12" s="633"/>
      <c r="AF12" s="633"/>
      <c r="AG12" s="633"/>
      <c r="AH12" s="633"/>
      <c r="AI12" s="633"/>
      <c r="AJ12" s="633"/>
      <c r="AK12" s="633"/>
      <c r="AL12" s="634">
        <v>0.3</v>
      </c>
      <c r="AM12" s="635"/>
      <c r="AN12" s="635"/>
      <c r="AO12" s="636"/>
      <c r="AP12" s="626" t="s">
        <v>258</v>
      </c>
      <c r="AQ12" s="627"/>
      <c r="AR12" s="627"/>
      <c r="AS12" s="627"/>
      <c r="AT12" s="627"/>
      <c r="AU12" s="627"/>
      <c r="AV12" s="627"/>
      <c r="AW12" s="627"/>
      <c r="AX12" s="627"/>
      <c r="AY12" s="627"/>
      <c r="AZ12" s="627"/>
      <c r="BA12" s="627"/>
      <c r="BB12" s="627"/>
      <c r="BC12" s="627"/>
      <c r="BD12" s="627"/>
      <c r="BE12" s="627"/>
      <c r="BF12" s="628"/>
      <c r="BG12" s="629">
        <v>2334099</v>
      </c>
      <c r="BH12" s="630"/>
      <c r="BI12" s="630"/>
      <c r="BJ12" s="630"/>
      <c r="BK12" s="630"/>
      <c r="BL12" s="630"/>
      <c r="BM12" s="630"/>
      <c r="BN12" s="631"/>
      <c r="BO12" s="632">
        <v>40.200000000000003</v>
      </c>
      <c r="BP12" s="632"/>
      <c r="BQ12" s="632"/>
      <c r="BR12" s="632"/>
      <c r="BS12" s="633" t="s">
        <v>129</v>
      </c>
      <c r="BT12" s="633"/>
      <c r="BU12" s="633"/>
      <c r="BV12" s="633"/>
      <c r="BW12" s="633"/>
      <c r="BX12" s="633"/>
      <c r="BY12" s="633"/>
      <c r="BZ12" s="633"/>
      <c r="CA12" s="633"/>
      <c r="CB12" s="637"/>
      <c r="CD12" s="644" t="s">
        <v>259</v>
      </c>
      <c r="CE12" s="645"/>
      <c r="CF12" s="645"/>
      <c r="CG12" s="645"/>
      <c r="CH12" s="645"/>
      <c r="CI12" s="645"/>
      <c r="CJ12" s="645"/>
      <c r="CK12" s="645"/>
      <c r="CL12" s="645"/>
      <c r="CM12" s="645"/>
      <c r="CN12" s="645"/>
      <c r="CO12" s="645"/>
      <c r="CP12" s="645"/>
      <c r="CQ12" s="646"/>
      <c r="CR12" s="629">
        <v>1056421</v>
      </c>
      <c r="CS12" s="630"/>
      <c r="CT12" s="630"/>
      <c r="CU12" s="630"/>
      <c r="CV12" s="630"/>
      <c r="CW12" s="630"/>
      <c r="CX12" s="630"/>
      <c r="CY12" s="631"/>
      <c r="CZ12" s="632">
        <v>4.5999999999999996</v>
      </c>
      <c r="DA12" s="632"/>
      <c r="DB12" s="632"/>
      <c r="DC12" s="632"/>
      <c r="DD12" s="638">
        <v>16758</v>
      </c>
      <c r="DE12" s="630"/>
      <c r="DF12" s="630"/>
      <c r="DG12" s="630"/>
      <c r="DH12" s="630"/>
      <c r="DI12" s="630"/>
      <c r="DJ12" s="630"/>
      <c r="DK12" s="630"/>
      <c r="DL12" s="630"/>
      <c r="DM12" s="630"/>
      <c r="DN12" s="630"/>
      <c r="DO12" s="630"/>
      <c r="DP12" s="631"/>
      <c r="DQ12" s="638">
        <v>479596</v>
      </c>
      <c r="DR12" s="630"/>
      <c r="DS12" s="630"/>
      <c r="DT12" s="630"/>
      <c r="DU12" s="630"/>
      <c r="DV12" s="630"/>
      <c r="DW12" s="630"/>
      <c r="DX12" s="630"/>
      <c r="DY12" s="630"/>
      <c r="DZ12" s="630"/>
      <c r="EA12" s="630"/>
      <c r="EB12" s="630"/>
      <c r="EC12" s="639"/>
    </row>
    <row r="13" spans="2:143" ht="11.25" customHeight="1" x14ac:dyDescent="0.2">
      <c r="B13" s="626" t="s">
        <v>260</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129</v>
      </c>
      <c r="AM13" s="635"/>
      <c r="AN13" s="635"/>
      <c r="AO13" s="636"/>
      <c r="AP13" s="626" t="s">
        <v>261</v>
      </c>
      <c r="AQ13" s="627"/>
      <c r="AR13" s="627"/>
      <c r="AS13" s="627"/>
      <c r="AT13" s="627"/>
      <c r="AU13" s="627"/>
      <c r="AV13" s="627"/>
      <c r="AW13" s="627"/>
      <c r="AX13" s="627"/>
      <c r="AY13" s="627"/>
      <c r="AZ13" s="627"/>
      <c r="BA13" s="627"/>
      <c r="BB13" s="627"/>
      <c r="BC13" s="627"/>
      <c r="BD13" s="627"/>
      <c r="BE13" s="627"/>
      <c r="BF13" s="628"/>
      <c r="BG13" s="629">
        <v>2328395</v>
      </c>
      <c r="BH13" s="630"/>
      <c r="BI13" s="630"/>
      <c r="BJ13" s="630"/>
      <c r="BK13" s="630"/>
      <c r="BL13" s="630"/>
      <c r="BM13" s="630"/>
      <c r="BN13" s="631"/>
      <c r="BO13" s="632">
        <v>40.200000000000003</v>
      </c>
      <c r="BP13" s="632"/>
      <c r="BQ13" s="632"/>
      <c r="BR13" s="632"/>
      <c r="BS13" s="633" t="s">
        <v>129</v>
      </c>
      <c r="BT13" s="633"/>
      <c r="BU13" s="633"/>
      <c r="BV13" s="633"/>
      <c r="BW13" s="633"/>
      <c r="BX13" s="633"/>
      <c r="BY13" s="633"/>
      <c r="BZ13" s="633"/>
      <c r="CA13" s="633"/>
      <c r="CB13" s="637"/>
      <c r="CD13" s="644" t="s">
        <v>262</v>
      </c>
      <c r="CE13" s="645"/>
      <c r="CF13" s="645"/>
      <c r="CG13" s="645"/>
      <c r="CH13" s="645"/>
      <c r="CI13" s="645"/>
      <c r="CJ13" s="645"/>
      <c r="CK13" s="645"/>
      <c r="CL13" s="645"/>
      <c r="CM13" s="645"/>
      <c r="CN13" s="645"/>
      <c r="CO13" s="645"/>
      <c r="CP13" s="645"/>
      <c r="CQ13" s="646"/>
      <c r="CR13" s="629">
        <v>1369877</v>
      </c>
      <c r="CS13" s="630"/>
      <c r="CT13" s="630"/>
      <c r="CU13" s="630"/>
      <c r="CV13" s="630"/>
      <c r="CW13" s="630"/>
      <c r="CX13" s="630"/>
      <c r="CY13" s="631"/>
      <c r="CZ13" s="632">
        <v>6</v>
      </c>
      <c r="DA13" s="632"/>
      <c r="DB13" s="632"/>
      <c r="DC13" s="632"/>
      <c r="DD13" s="638">
        <v>446985</v>
      </c>
      <c r="DE13" s="630"/>
      <c r="DF13" s="630"/>
      <c r="DG13" s="630"/>
      <c r="DH13" s="630"/>
      <c r="DI13" s="630"/>
      <c r="DJ13" s="630"/>
      <c r="DK13" s="630"/>
      <c r="DL13" s="630"/>
      <c r="DM13" s="630"/>
      <c r="DN13" s="630"/>
      <c r="DO13" s="630"/>
      <c r="DP13" s="631"/>
      <c r="DQ13" s="638">
        <v>923041</v>
      </c>
      <c r="DR13" s="630"/>
      <c r="DS13" s="630"/>
      <c r="DT13" s="630"/>
      <c r="DU13" s="630"/>
      <c r="DV13" s="630"/>
      <c r="DW13" s="630"/>
      <c r="DX13" s="630"/>
      <c r="DY13" s="630"/>
      <c r="DZ13" s="630"/>
      <c r="EA13" s="630"/>
      <c r="EB13" s="630"/>
      <c r="EC13" s="639"/>
    </row>
    <row r="14" spans="2:143" ht="11.25" customHeight="1" x14ac:dyDescent="0.2">
      <c r="B14" s="626" t="s">
        <v>263</v>
      </c>
      <c r="C14" s="627"/>
      <c r="D14" s="627"/>
      <c r="E14" s="627"/>
      <c r="F14" s="627"/>
      <c r="G14" s="627"/>
      <c r="H14" s="627"/>
      <c r="I14" s="627"/>
      <c r="J14" s="627"/>
      <c r="K14" s="627"/>
      <c r="L14" s="627"/>
      <c r="M14" s="627"/>
      <c r="N14" s="627"/>
      <c r="O14" s="627"/>
      <c r="P14" s="627"/>
      <c r="Q14" s="628"/>
      <c r="R14" s="629" t="s">
        <v>129</v>
      </c>
      <c r="S14" s="630"/>
      <c r="T14" s="630"/>
      <c r="U14" s="630"/>
      <c r="V14" s="630"/>
      <c r="W14" s="630"/>
      <c r="X14" s="630"/>
      <c r="Y14" s="631"/>
      <c r="Z14" s="632" t="s">
        <v>129</v>
      </c>
      <c r="AA14" s="632"/>
      <c r="AB14" s="632"/>
      <c r="AC14" s="632"/>
      <c r="AD14" s="633" t="s">
        <v>129</v>
      </c>
      <c r="AE14" s="633"/>
      <c r="AF14" s="633"/>
      <c r="AG14" s="633"/>
      <c r="AH14" s="633"/>
      <c r="AI14" s="633"/>
      <c r="AJ14" s="633"/>
      <c r="AK14" s="633"/>
      <c r="AL14" s="634" t="s">
        <v>129</v>
      </c>
      <c r="AM14" s="635"/>
      <c r="AN14" s="635"/>
      <c r="AO14" s="636"/>
      <c r="AP14" s="626" t="s">
        <v>264</v>
      </c>
      <c r="AQ14" s="627"/>
      <c r="AR14" s="627"/>
      <c r="AS14" s="627"/>
      <c r="AT14" s="627"/>
      <c r="AU14" s="627"/>
      <c r="AV14" s="627"/>
      <c r="AW14" s="627"/>
      <c r="AX14" s="627"/>
      <c r="AY14" s="627"/>
      <c r="AZ14" s="627"/>
      <c r="BA14" s="627"/>
      <c r="BB14" s="627"/>
      <c r="BC14" s="627"/>
      <c r="BD14" s="627"/>
      <c r="BE14" s="627"/>
      <c r="BF14" s="628"/>
      <c r="BG14" s="629">
        <v>169692</v>
      </c>
      <c r="BH14" s="630"/>
      <c r="BI14" s="630"/>
      <c r="BJ14" s="630"/>
      <c r="BK14" s="630"/>
      <c r="BL14" s="630"/>
      <c r="BM14" s="630"/>
      <c r="BN14" s="631"/>
      <c r="BO14" s="632">
        <v>2.9</v>
      </c>
      <c r="BP14" s="632"/>
      <c r="BQ14" s="632"/>
      <c r="BR14" s="632"/>
      <c r="BS14" s="633" t="s">
        <v>129</v>
      </c>
      <c r="BT14" s="633"/>
      <c r="BU14" s="633"/>
      <c r="BV14" s="633"/>
      <c r="BW14" s="633"/>
      <c r="BX14" s="633"/>
      <c r="BY14" s="633"/>
      <c r="BZ14" s="633"/>
      <c r="CA14" s="633"/>
      <c r="CB14" s="637"/>
      <c r="CD14" s="644" t="s">
        <v>265</v>
      </c>
      <c r="CE14" s="645"/>
      <c r="CF14" s="645"/>
      <c r="CG14" s="645"/>
      <c r="CH14" s="645"/>
      <c r="CI14" s="645"/>
      <c r="CJ14" s="645"/>
      <c r="CK14" s="645"/>
      <c r="CL14" s="645"/>
      <c r="CM14" s="645"/>
      <c r="CN14" s="645"/>
      <c r="CO14" s="645"/>
      <c r="CP14" s="645"/>
      <c r="CQ14" s="646"/>
      <c r="CR14" s="629">
        <v>1054047</v>
      </c>
      <c r="CS14" s="630"/>
      <c r="CT14" s="630"/>
      <c r="CU14" s="630"/>
      <c r="CV14" s="630"/>
      <c r="CW14" s="630"/>
      <c r="CX14" s="630"/>
      <c r="CY14" s="631"/>
      <c r="CZ14" s="632">
        <v>4.5999999999999996</v>
      </c>
      <c r="DA14" s="632"/>
      <c r="DB14" s="632"/>
      <c r="DC14" s="632"/>
      <c r="DD14" s="638">
        <v>71706</v>
      </c>
      <c r="DE14" s="630"/>
      <c r="DF14" s="630"/>
      <c r="DG14" s="630"/>
      <c r="DH14" s="630"/>
      <c r="DI14" s="630"/>
      <c r="DJ14" s="630"/>
      <c r="DK14" s="630"/>
      <c r="DL14" s="630"/>
      <c r="DM14" s="630"/>
      <c r="DN14" s="630"/>
      <c r="DO14" s="630"/>
      <c r="DP14" s="631"/>
      <c r="DQ14" s="638">
        <v>992685</v>
      </c>
      <c r="DR14" s="630"/>
      <c r="DS14" s="630"/>
      <c r="DT14" s="630"/>
      <c r="DU14" s="630"/>
      <c r="DV14" s="630"/>
      <c r="DW14" s="630"/>
      <c r="DX14" s="630"/>
      <c r="DY14" s="630"/>
      <c r="DZ14" s="630"/>
      <c r="EA14" s="630"/>
      <c r="EB14" s="630"/>
      <c r="EC14" s="639"/>
    </row>
    <row r="15" spans="2:143" ht="11.25" customHeight="1" x14ac:dyDescent="0.2">
      <c r="B15" s="626" t="s">
        <v>266</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129</v>
      </c>
      <c r="AA15" s="632"/>
      <c r="AB15" s="632"/>
      <c r="AC15" s="632"/>
      <c r="AD15" s="633" t="s">
        <v>129</v>
      </c>
      <c r="AE15" s="633"/>
      <c r="AF15" s="633"/>
      <c r="AG15" s="633"/>
      <c r="AH15" s="633"/>
      <c r="AI15" s="633"/>
      <c r="AJ15" s="633"/>
      <c r="AK15" s="633"/>
      <c r="AL15" s="634" t="s">
        <v>129</v>
      </c>
      <c r="AM15" s="635"/>
      <c r="AN15" s="635"/>
      <c r="AO15" s="636"/>
      <c r="AP15" s="626" t="s">
        <v>267</v>
      </c>
      <c r="AQ15" s="627"/>
      <c r="AR15" s="627"/>
      <c r="AS15" s="627"/>
      <c r="AT15" s="627"/>
      <c r="AU15" s="627"/>
      <c r="AV15" s="627"/>
      <c r="AW15" s="627"/>
      <c r="AX15" s="627"/>
      <c r="AY15" s="627"/>
      <c r="AZ15" s="627"/>
      <c r="BA15" s="627"/>
      <c r="BB15" s="627"/>
      <c r="BC15" s="627"/>
      <c r="BD15" s="627"/>
      <c r="BE15" s="627"/>
      <c r="BF15" s="628"/>
      <c r="BG15" s="629">
        <v>414405</v>
      </c>
      <c r="BH15" s="630"/>
      <c r="BI15" s="630"/>
      <c r="BJ15" s="630"/>
      <c r="BK15" s="630"/>
      <c r="BL15" s="630"/>
      <c r="BM15" s="630"/>
      <c r="BN15" s="631"/>
      <c r="BO15" s="632">
        <v>7.1</v>
      </c>
      <c r="BP15" s="632"/>
      <c r="BQ15" s="632"/>
      <c r="BR15" s="632"/>
      <c r="BS15" s="633" t="s">
        <v>129</v>
      </c>
      <c r="BT15" s="633"/>
      <c r="BU15" s="633"/>
      <c r="BV15" s="633"/>
      <c r="BW15" s="633"/>
      <c r="BX15" s="633"/>
      <c r="BY15" s="633"/>
      <c r="BZ15" s="633"/>
      <c r="CA15" s="633"/>
      <c r="CB15" s="637"/>
      <c r="CD15" s="644" t="s">
        <v>268</v>
      </c>
      <c r="CE15" s="645"/>
      <c r="CF15" s="645"/>
      <c r="CG15" s="645"/>
      <c r="CH15" s="645"/>
      <c r="CI15" s="645"/>
      <c r="CJ15" s="645"/>
      <c r="CK15" s="645"/>
      <c r="CL15" s="645"/>
      <c r="CM15" s="645"/>
      <c r="CN15" s="645"/>
      <c r="CO15" s="645"/>
      <c r="CP15" s="645"/>
      <c r="CQ15" s="646"/>
      <c r="CR15" s="629">
        <v>1991504</v>
      </c>
      <c r="CS15" s="630"/>
      <c r="CT15" s="630"/>
      <c r="CU15" s="630"/>
      <c r="CV15" s="630"/>
      <c r="CW15" s="630"/>
      <c r="CX15" s="630"/>
      <c r="CY15" s="631"/>
      <c r="CZ15" s="632">
        <v>8.6999999999999993</v>
      </c>
      <c r="DA15" s="632"/>
      <c r="DB15" s="632"/>
      <c r="DC15" s="632"/>
      <c r="DD15" s="638">
        <v>505751</v>
      </c>
      <c r="DE15" s="630"/>
      <c r="DF15" s="630"/>
      <c r="DG15" s="630"/>
      <c r="DH15" s="630"/>
      <c r="DI15" s="630"/>
      <c r="DJ15" s="630"/>
      <c r="DK15" s="630"/>
      <c r="DL15" s="630"/>
      <c r="DM15" s="630"/>
      <c r="DN15" s="630"/>
      <c r="DO15" s="630"/>
      <c r="DP15" s="631"/>
      <c r="DQ15" s="638">
        <v>1353576</v>
      </c>
      <c r="DR15" s="630"/>
      <c r="DS15" s="630"/>
      <c r="DT15" s="630"/>
      <c r="DU15" s="630"/>
      <c r="DV15" s="630"/>
      <c r="DW15" s="630"/>
      <c r="DX15" s="630"/>
      <c r="DY15" s="630"/>
      <c r="DZ15" s="630"/>
      <c r="EA15" s="630"/>
      <c r="EB15" s="630"/>
      <c r="EC15" s="639"/>
    </row>
    <row r="16" spans="2:143" ht="11.25" customHeight="1" x14ac:dyDescent="0.2">
      <c r="B16" s="626" t="s">
        <v>269</v>
      </c>
      <c r="C16" s="627"/>
      <c r="D16" s="627"/>
      <c r="E16" s="627"/>
      <c r="F16" s="627"/>
      <c r="G16" s="627"/>
      <c r="H16" s="627"/>
      <c r="I16" s="627"/>
      <c r="J16" s="627"/>
      <c r="K16" s="627"/>
      <c r="L16" s="627"/>
      <c r="M16" s="627"/>
      <c r="N16" s="627"/>
      <c r="O16" s="627"/>
      <c r="P16" s="627"/>
      <c r="Q16" s="628"/>
      <c r="R16" s="629">
        <v>15951</v>
      </c>
      <c r="S16" s="630"/>
      <c r="T16" s="630"/>
      <c r="U16" s="630"/>
      <c r="V16" s="630"/>
      <c r="W16" s="630"/>
      <c r="X16" s="630"/>
      <c r="Y16" s="631"/>
      <c r="Z16" s="632">
        <v>0.1</v>
      </c>
      <c r="AA16" s="632"/>
      <c r="AB16" s="632"/>
      <c r="AC16" s="632"/>
      <c r="AD16" s="633">
        <v>15951</v>
      </c>
      <c r="AE16" s="633"/>
      <c r="AF16" s="633"/>
      <c r="AG16" s="633"/>
      <c r="AH16" s="633"/>
      <c r="AI16" s="633"/>
      <c r="AJ16" s="633"/>
      <c r="AK16" s="633"/>
      <c r="AL16" s="634">
        <v>0.1</v>
      </c>
      <c r="AM16" s="635"/>
      <c r="AN16" s="635"/>
      <c r="AO16" s="636"/>
      <c r="AP16" s="626" t="s">
        <v>270</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32" t="s">
        <v>129</v>
      </c>
      <c r="BP16" s="632"/>
      <c r="BQ16" s="632"/>
      <c r="BR16" s="632"/>
      <c r="BS16" s="633" t="s">
        <v>129</v>
      </c>
      <c r="BT16" s="633"/>
      <c r="BU16" s="633"/>
      <c r="BV16" s="633"/>
      <c r="BW16" s="633"/>
      <c r="BX16" s="633"/>
      <c r="BY16" s="633"/>
      <c r="BZ16" s="633"/>
      <c r="CA16" s="633"/>
      <c r="CB16" s="637"/>
      <c r="CD16" s="644" t="s">
        <v>271</v>
      </c>
      <c r="CE16" s="645"/>
      <c r="CF16" s="645"/>
      <c r="CG16" s="645"/>
      <c r="CH16" s="645"/>
      <c r="CI16" s="645"/>
      <c r="CJ16" s="645"/>
      <c r="CK16" s="645"/>
      <c r="CL16" s="645"/>
      <c r="CM16" s="645"/>
      <c r="CN16" s="645"/>
      <c r="CO16" s="645"/>
      <c r="CP16" s="645"/>
      <c r="CQ16" s="646"/>
      <c r="CR16" s="629">
        <v>321262</v>
      </c>
      <c r="CS16" s="630"/>
      <c r="CT16" s="630"/>
      <c r="CU16" s="630"/>
      <c r="CV16" s="630"/>
      <c r="CW16" s="630"/>
      <c r="CX16" s="630"/>
      <c r="CY16" s="631"/>
      <c r="CZ16" s="632">
        <v>1.4</v>
      </c>
      <c r="DA16" s="632"/>
      <c r="DB16" s="632"/>
      <c r="DC16" s="632"/>
      <c r="DD16" s="638" t="s">
        <v>129</v>
      </c>
      <c r="DE16" s="630"/>
      <c r="DF16" s="630"/>
      <c r="DG16" s="630"/>
      <c r="DH16" s="630"/>
      <c r="DI16" s="630"/>
      <c r="DJ16" s="630"/>
      <c r="DK16" s="630"/>
      <c r="DL16" s="630"/>
      <c r="DM16" s="630"/>
      <c r="DN16" s="630"/>
      <c r="DO16" s="630"/>
      <c r="DP16" s="631"/>
      <c r="DQ16" s="638">
        <v>51270</v>
      </c>
      <c r="DR16" s="630"/>
      <c r="DS16" s="630"/>
      <c r="DT16" s="630"/>
      <c r="DU16" s="630"/>
      <c r="DV16" s="630"/>
      <c r="DW16" s="630"/>
      <c r="DX16" s="630"/>
      <c r="DY16" s="630"/>
      <c r="DZ16" s="630"/>
      <c r="EA16" s="630"/>
      <c r="EB16" s="630"/>
      <c r="EC16" s="639"/>
    </row>
    <row r="17" spans="2:133" ht="11.25" customHeight="1" x14ac:dyDescent="0.2">
      <c r="B17" s="626" t="s">
        <v>272</v>
      </c>
      <c r="C17" s="627"/>
      <c r="D17" s="627"/>
      <c r="E17" s="627"/>
      <c r="F17" s="627"/>
      <c r="G17" s="627"/>
      <c r="H17" s="627"/>
      <c r="I17" s="627"/>
      <c r="J17" s="627"/>
      <c r="K17" s="627"/>
      <c r="L17" s="627"/>
      <c r="M17" s="627"/>
      <c r="N17" s="627"/>
      <c r="O17" s="627"/>
      <c r="P17" s="627"/>
      <c r="Q17" s="628"/>
      <c r="R17" s="629">
        <v>65295</v>
      </c>
      <c r="S17" s="630"/>
      <c r="T17" s="630"/>
      <c r="U17" s="630"/>
      <c r="V17" s="630"/>
      <c r="W17" s="630"/>
      <c r="X17" s="630"/>
      <c r="Y17" s="631"/>
      <c r="Z17" s="632">
        <v>0.3</v>
      </c>
      <c r="AA17" s="632"/>
      <c r="AB17" s="632"/>
      <c r="AC17" s="632"/>
      <c r="AD17" s="633">
        <v>65295</v>
      </c>
      <c r="AE17" s="633"/>
      <c r="AF17" s="633"/>
      <c r="AG17" s="633"/>
      <c r="AH17" s="633"/>
      <c r="AI17" s="633"/>
      <c r="AJ17" s="633"/>
      <c r="AK17" s="633"/>
      <c r="AL17" s="634">
        <v>0.6</v>
      </c>
      <c r="AM17" s="635"/>
      <c r="AN17" s="635"/>
      <c r="AO17" s="636"/>
      <c r="AP17" s="626" t="s">
        <v>273</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129</v>
      </c>
      <c r="BP17" s="632"/>
      <c r="BQ17" s="632"/>
      <c r="BR17" s="632"/>
      <c r="BS17" s="633" t="s">
        <v>129</v>
      </c>
      <c r="BT17" s="633"/>
      <c r="BU17" s="633"/>
      <c r="BV17" s="633"/>
      <c r="BW17" s="633"/>
      <c r="BX17" s="633"/>
      <c r="BY17" s="633"/>
      <c r="BZ17" s="633"/>
      <c r="CA17" s="633"/>
      <c r="CB17" s="637"/>
      <c r="CD17" s="644" t="s">
        <v>274</v>
      </c>
      <c r="CE17" s="645"/>
      <c r="CF17" s="645"/>
      <c r="CG17" s="645"/>
      <c r="CH17" s="645"/>
      <c r="CI17" s="645"/>
      <c r="CJ17" s="645"/>
      <c r="CK17" s="645"/>
      <c r="CL17" s="645"/>
      <c r="CM17" s="645"/>
      <c r="CN17" s="645"/>
      <c r="CO17" s="645"/>
      <c r="CP17" s="645"/>
      <c r="CQ17" s="646"/>
      <c r="CR17" s="629">
        <v>1791710</v>
      </c>
      <c r="CS17" s="630"/>
      <c r="CT17" s="630"/>
      <c r="CU17" s="630"/>
      <c r="CV17" s="630"/>
      <c r="CW17" s="630"/>
      <c r="CX17" s="630"/>
      <c r="CY17" s="631"/>
      <c r="CZ17" s="632">
        <v>7.8</v>
      </c>
      <c r="DA17" s="632"/>
      <c r="DB17" s="632"/>
      <c r="DC17" s="632"/>
      <c r="DD17" s="638" t="s">
        <v>129</v>
      </c>
      <c r="DE17" s="630"/>
      <c r="DF17" s="630"/>
      <c r="DG17" s="630"/>
      <c r="DH17" s="630"/>
      <c r="DI17" s="630"/>
      <c r="DJ17" s="630"/>
      <c r="DK17" s="630"/>
      <c r="DL17" s="630"/>
      <c r="DM17" s="630"/>
      <c r="DN17" s="630"/>
      <c r="DO17" s="630"/>
      <c r="DP17" s="631"/>
      <c r="DQ17" s="638">
        <v>1716208</v>
      </c>
      <c r="DR17" s="630"/>
      <c r="DS17" s="630"/>
      <c r="DT17" s="630"/>
      <c r="DU17" s="630"/>
      <c r="DV17" s="630"/>
      <c r="DW17" s="630"/>
      <c r="DX17" s="630"/>
      <c r="DY17" s="630"/>
      <c r="DZ17" s="630"/>
      <c r="EA17" s="630"/>
      <c r="EB17" s="630"/>
      <c r="EC17" s="639"/>
    </row>
    <row r="18" spans="2:133" ht="11.25" customHeight="1" x14ac:dyDescent="0.2">
      <c r="B18" s="626" t="s">
        <v>275</v>
      </c>
      <c r="C18" s="627"/>
      <c r="D18" s="627"/>
      <c r="E18" s="627"/>
      <c r="F18" s="627"/>
      <c r="G18" s="627"/>
      <c r="H18" s="627"/>
      <c r="I18" s="627"/>
      <c r="J18" s="627"/>
      <c r="K18" s="627"/>
      <c r="L18" s="627"/>
      <c r="M18" s="627"/>
      <c r="N18" s="627"/>
      <c r="O18" s="627"/>
      <c r="P18" s="627"/>
      <c r="Q18" s="628"/>
      <c r="R18" s="629">
        <v>134819</v>
      </c>
      <c r="S18" s="630"/>
      <c r="T18" s="630"/>
      <c r="U18" s="630"/>
      <c r="V18" s="630"/>
      <c r="W18" s="630"/>
      <c r="X18" s="630"/>
      <c r="Y18" s="631"/>
      <c r="Z18" s="632">
        <v>0.6</v>
      </c>
      <c r="AA18" s="632"/>
      <c r="AB18" s="632"/>
      <c r="AC18" s="632"/>
      <c r="AD18" s="633">
        <v>123821</v>
      </c>
      <c r="AE18" s="633"/>
      <c r="AF18" s="633"/>
      <c r="AG18" s="633"/>
      <c r="AH18" s="633"/>
      <c r="AI18" s="633"/>
      <c r="AJ18" s="633"/>
      <c r="AK18" s="633"/>
      <c r="AL18" s="634">
        <v>1.1000000238418579</v>
      </c>
      <c r="AM18" s="635"/>
      <c r="AN18" s="635"/>
      <c r="AO18" s="636"/>
      <c r="AP18" s="626" t="s">
        <v>276</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129</v>
      </c>
      <c r="BP18" s="632"/>
      <c r="BQ18" s="632"/>
      <c r="BR18" s="632"/>
      <c r="BS18" s="633" t="s">
        <v>129</v>
      </c>
      <c r="BT18" s="633"/>
      <c r="BU18" s="633"/>
      <c r="BV18" s="633"/>
      <c r="BW18" s="633"/>
      <c r="BX18" s="633"/>
      <c r="BY18" s="633"/>
      <c r="BZ18" s="633"/>
      <c r="CA18" s="633"/>
      <c r="CB18" s="637"/>
      <c r="CD18" s="644" t="s">
        <v>277</v>
      </c>
      <c r="CE18" s="645"/>
      <c r="CF18" s="645"/>
      <c r="CG18" s="645"/>
      <c r="CH18" s="645"/>
      <c r="CI18" s="645"/>
      <c r="CJ18" s="645"/>
      <c r="CK18" s="645"/>
      <c r="CL18" s="645"/>
      <c r="CM18" s="645"/>
      <c r="CN18" s="645"/>
      <c r="CO18" s="645"/>
      <c r="CP18" s="645"/>
      <c r="CQ18" s="646"/>
      <c r="CR18" s="629" t="s">
        <v>129</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129</v>
      </c>
      <c r="DR18" s="630"/>
      <c r="DS18" s="630"/>
      <c r="DT18" s="630"/>
      <c r="DU18" s="630"/>
      <c r="DV18" s="630"/>
      <c r="DW18" s="630"/>
      <c r="DX18" s="630"/>
      <c r="DY18" s="630"/>
      <c r="DZ18" s="630"/>
      <c r="EA18" s="630"/>
      <c r="EB18" s="630"/>
      <c r="EC18" s="639"/>
    </row>
    <row r="19" spans="2:133" ht="11.25" customHeight="1" x14ac:dyDescent="0.2">
      <c r="B19" s="626" t="s">
        <v>278</v>
      </c>
      <c r="C19" s="627"/>
      <c r="D19" s="627"/>
      <c r="E19" s="627"/>
      <c r="F19" s="627"/>
      <c r="G19" s="627"/>
      <c r="H19" s="627"/>
      <c r="I19" s="627"/>
      <c r="J19" s="627"/>
      <c r="K19" s="627"/>
      <c r="L19" s="627"/>
      <c r="M19" s="627"/>
      <c r="N19" s="627"/>
      <c r="O19" s="627"/>
      <c r="P19" s="627"/>
      <c r="Q19" s="628"/>
      <c r="R19" s="629">
        <v>23754</v>
      </c>
      <c r="S19" s="630"/>
      <c r="T19" s="630"/>
      <c r="U19" s="630"/>
      <c r="V19" s="630"/>
      <c r="W19" s="630"/>
      <c r="X19" s="630"/>
      <c r="Y19" s="631"/>
      <c r="Z19" s="632">
        <v>0.1</v>
      </c>
      <c r="AA19" s="632"/>
      <c r="AB19" s="632"/>
      <c r="AC19" s="632"/>
      <c r="AD19" s="633">
        <v>23754</v>
      </c>
      <c r="AE19" s="633"/>
      <c r="AF19" s="633"/>
      <c r="AG19" s="633"/>
      <c r="AH19" s="633"/>
      <c r="AI19" s="633"/>
      <c r="AJ19" s="633"/>
      <c r="AK19" s="633"/>
      <c r="AL19" s="634">
        <v>0.2</v>
      </c>
      <c r="AM19" s="635"/>
      <c r="AN19" s="635"/>
      <c r="AO19" s="636"/>
      <c r="AP19" s="626" t="s">
        <v>279</v>
      </c>
      <c r="AQ19" s="627"/>
      <c r="AR19" s="627"/>
      <c r="AS19" s="627"/>
      <c r="AT19" s="627"/>
      <c r="AU19" s="627"/>
      <c r="AV19" s="627"/>
      <c r="AW19" s="627"/>
      <c r="AX19" s="627"/>
      <c r="AY19" s="627"/>
      <c r="AZ19" s="627"/>
      <c r="BA19" s="627"/>
      <c r="BB19" s="627"/>
      <c r="BC19" s="627"/>
      <c r="BD19" s="627"/>
      <c r="BE19" s="627"/>
      <c r="BF19" s="628"/>
      <c r="BG19" s="629">
        <v>508769</v>
      </c>
      <c r="BH19" s="630"/>
      <c r="BI19" s="630"/>
      <c r="BJ19" s="630"/>
      <c r="BK19" s="630"/>
      <c r="BL19" s="630"/>
      <c r="BM19" s="630"/>
      <c r="BN19" s="631"/>
      <c r="BO19" s="632">
        <v>8.8000000000000007</v>
      </c>
      <c r="BP19" s="632"/>
      <c r="BQ19" s="632"/>
      <c r="BR19" s="632"/>
      <c r="BS19" s="633" t="s">
        <v>129</v>
      </c>
      <c r="BT19" s="633"/>
      <c r="BU19" s="633"/>
      <c r="BV19" s="633"/>
      <c r="BW19" s="633"/>
      <c r="BX19" s="633"/>
      <c r="BY19" s="633"/>
      <c r="BZ19" s="633"/>
      <c r="CA19" s="633"/>
      <c r="CB19" s="637"/>
      <c r="CD19" s="644" t="s">
        <v>280</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129</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2">
      <c r="B20" s="626" t="s">
        <v>281</v>
      </c>
      <c r="C20" s="627"/>
      <c r="D20" s="627"/>
      <c r="E20" s="627"/>
      <c r="F20" s="627"/>
      <c r="G20" s="627"/>
      <c r="H20" s="627"/>
      <c r="I20" s="627"/>
      <c r="J20" s="627"/>
      <c r="K20" s="627"/>
      <c r="L20" s="627"/>
      <c r="M20" s="627"/>
      <c r="N20" s="627"/>
      <c r="O20" s="627"/>
      <c r="P20" s="627"/>
      <c r="Q20" s="628"/>
      <c r="R20" s="629">
        <v>4961</v>
      </c>
      <c r="S20" s="630"/>
      <c r="T20" s="630"/>
      <c r="U20" s="630"/>
      <c r="V20" s="630"/>
      <c r="W20" s="630"/>
      <c r="X20" s="630"/>
      <c r="Y20" s="631"/>
      <c r="Z20" s="632">
        <v>0</v>
      </c>
      <c r="AA20" s="632"/>
      <c r="AB20" s="632"/>
      <c r="AC20" s="632"/>
      <c r="AD20" s="633">
        <v>4961</v>
      </c>
      <c r="AE20" s="633"/>
      <c r="AF20" s="633"/>
      <c r="AG20" s="633"/>
      <c r="AH20" s="633"/>
      <c r="AI20" s="633"/>
      <c r="AJ20" s="633"/>
      <c r="AK20" s="633"/>
      <c r="AL20" s="634">
        <v>0</v>
      </c>
      <c r="AM20" s="635"/>
      <c r="AN20" s="635"/>
      <c r="AO20" s="636"/>
      <c r="AP20" s="626" t="s">
        <v>282</v>
      </c>
      <c r="AQ20" s="627"/>
      <c r="AR20" s="627"/>
      <c r="AS20" s="627"/>
      <c r="AT20" s="627"/>
      <c r="AU20" s="627"/>
      <c r="AV20" s="627"/>
      <c r="AW20" s="627"/>
      <c r="AX20" s="627"/>
      <c r="AY20" s="627"/>
      <c r="AZ20" s="627"/>
      <c r="BA20" s="627"/>
      <c r="BB20" s="627"/>
      <c r="BC20" s="627"/>
      <c r="BD20" s="627"/>
      <c r="BE20" s="627"/>
      <c r="BF20" s="628"/>
      <c r="BG20" s="629">
        <v>508769</v>
      </c>
      <c r="BH20" s="630"/>
      <c r="BI20" s="630"/>
      <c r="BJ20" s="630"/>
      <c r="BK20" s="630"/>
      <c r="BL20" s="630"/>
      <c r="BM20" s="630"/>
      <c r="BN20" s="631"/>
      <c r="BO20" s="632">
        <v>8.8000000000000007</v>
      </c>
      <c r="BP20" s="632"/>
      <c r="BQ20" s="632"/>
      <c r="BR20" s="632"/>
      <c r="BS20" s="633" t="s">
        <v>129</v>
      </c>
      <c r="BT20" s="633"/>
      <c r="BU20" s="633"/>
      <c r="BV20" s="633"/>
      <c r="BW20" s="633"/>
      <c r="BX20" s="633"/>
      <c r="BY20" s="633"/>
      <c r="BZ20" s="633"/>
      <c r="CA20" s="633"/>
      <c r="CB20" s="637"/>
      <c r="CD20" s="644" t="s">
        <v>283</v>
      </c>
      <c r="CE20" s="645"/>
      <c r="CF20" s="645"/>
      <c r="CG20" s="645"/>
      <c r="CH20" s="645"/>
      <c r="CI20" s="645"/>
      <c r="CJ20" s="645"/>
      <c r="CK20" s="645"/>
      <c r="CL20" s="645"/>
      <c r="CM20" s="645"/>
      <c r="CN20" s="645"/>
      <c r="CO20" s="645"/>
      <c r="CP20" s="645"/>
      <c r="CQ20" s="646"/>
      <c r="CR20" s="629">
        <v>22930557</v>
      </c>
      <c r="CS20" s="630"/>
      <c r="CT20" s="630"/>
      <c r="CU20" s="630"/>
      <c r="CV20" s="630"/>
      <c r="CW20" s="630"/>
      <c r="CX20" s="630"/>
      <c r="CY20" s="631"/>
      <c r="CZ20" s="632">
        <v>100</v>
      </c>
      <c r="DA20" s="632"/>
      <c r="DB20" s="632"/>
      <c r="DC20" s="632"/>
      <c r="DD20" s="638">
        <v>2506597</v>
      </c>
      <c r="DE20" s="630"/>
      <c r="DF20" s="630"/>
      <c r="DG20" s="630"/>
      <c r="DH20" s="630"/>
      <c r="DI20" s="630"/>
      <c r="DJ20" s="630"/>
      <c r="DK20" s="630"/>
      <c r="DL20" s="630"/>
      <c r="DM20" s="630"/>
      <c r="DN20" s="630"/>
      <c r="DO20" s="630"/>
      <c r="DP20" s="631"/>
      <c r="DQ20" s="638">
        <v>13667517</v>
      </c>
      <c r="DR20" s="630"/>
      <c r="DS20" s="630"/>
      <c r="DT20" s="630"/>
      <c r="DU20" s="630"/>
      <c r="DV20" s="630"/>
      <c r="DW20" s="630"/>
      <c r="DX20" s="630"/>
      <c r="DY20" s="630"/>
      <c r="DZ20" s="630"/>
      <c r="EA20" s="630"/>
      <c r="EB20" s="630"/>
      <c r="EC20" s="639"/>
    </row>
    <row r="21" spans="2:133" ht="11.25" customHeight="1" x14ac:dyDescent="0.2">
      <c r="B21" s="626" t="s">
        <v>284</v>
      </c>
      <c r="C21" s="627"/>
      <c r="D21" s="627"/>
      <c r="E21" s="627"/>
      <c r="F21" s="627"/>
      <c r="G21" s="627"/>
      <c r="H21" s="627"/>
      <c r="I21" s="627"/>
      <c r="J21" s="627"/>
      <c r="K21" s="627"/>
      <c r="L21" s="627"/>
      <c r="M21" s="627"/>
      <c r="N21" s="627"/>
      <c r="O21" s="627"/>
      <c r="P21" s="627"/>
      <c r="Q21" s="628"/>
      <c r="R21" s="629">
        <v>2366</v>
      </c>
      <c r="S21" s="630"/>
      <c r="T21" s="630"/>
      <c r="U21" s="630"/>
      <c r="V21" s="630"/>
      <c r="W21" s="630"/>
      <c r="X21" s="630"/>
      <c r="Y21" s="631"/>
      <c r="Z21" s="632">
        <v>0</v>
      </c>
      <c r="AA21" s="632"/>
      <c r="AB21" s="632"/>
      <c r="AC21" s="632"/>
      <c r="AD21" s="633">
        <v>2366</v>
      </c>
      <c r="AE21" s="633"/>
      <c r="AF21" s="633"/>
      <c r="AG21" s="633"/>
      <c r="AH21" s="633"/>
      <c r="AI21" s="633"/>
      <c r="AJ21" s="633"/>
      <c r="AK21" s="633"/>
      <c r="AL21" s="634">
        <v>0</v>
      </c>
      <c r="AM21" s="635"/>
      <c r="AN21" s="635"/>
      <c r="AO21" s="636"/>
      <c r="AP21" s="648" t="s">
        <v>285</v>
      </c>
      <c r="AQ21" s="649"/>
      <c r="AR21" s="649"/>
      <c r="AS21" s="649"/>
      <c r="AT21" s="649"/>
      <c r="AU21" s="649"/>
      <c r="AV21" s="649"/>
      <c r="AW21" s="649"/>
      <c r="AX21" s="649"/>
      <c r="AY21" s="649"/>
      <c r="AZ21" s="649"/>
      <c r="BA21" s="649"/>
      <c r="BB21" s="649"/>
      <c r="BC21" s="649"/>
      <c r="BD21" s="649"/>
      <c r="BE21" s="649"/>
      <c r="BF21" s="650"/>
      <c r="BG21" s="629">
        <v>23954</v>
      </c>
      <c r="BH21" s="630"/>
      <c r="BI21" s="630"/>
      <c r="BJ21" s="630"/>
      <c r="BK21" s="630"/>
      <c r="BL21" s="630"/>
      <c r="BM21" s="630"/>
      <c r="BN21" s="631"/>
      <c r="BO21" s="632">
        <v>0.4</v>
      </c>
      <c r="BP21" s="632"/>
      <c r="BQ21" s="632"/>
      <c r="BR21" s="632"/>
      <c r="BS21" s="633" t="s">
        <v>129</v>
      </c>
      <c r="BT21" s="633"/>
      <c r="BU21" s="633"/>
      <c r="BV21" s="633"/>
      <c r="BW21" s="633"/>
      <c r="BX21" s="633"/>
      <c r="BY21" s="633"/>
      <c r="BZ21" s="633"/>
      <c r="CA21" s="633"/>
      <c r="CB21" s="637"/>
      <c r="CD21" s="656"/>
      <c r="CE21" s="657"/>
      <c r="CF21" s="657"/>
      <c r="CG21" s="657"/>
      <c r="CH21" s="657"/>
      <c r="CI21" s="657"/>
      <c r="CJ21" s="657"/>
      <c r="CK21" s="657"/>
      <c r="CL21" s="657"/>
      <c r="CM21" s="657"/>
      <c r="CN21" s="657"/>
      <c r="CO21" s="657"/>
      <c r="CP21" s="657"/>
      <c r="CQ21" s="658"/>
      <c r="CR21" s="659"/>
      <c r="CS21" s="652"/>
      <c r="CT21" s="652"/>
      <c r="CU21" s="652"/>
      <c r="CV21" s="652"/>
      <c r="CW21" s="652"/>
      <c r="CX21" s="652"/>
      <c r="CY21" s="660"/>
      <c r="CZ21" s="661"/>
      <c r="DA21" s="661"/>
      <c r="DB21" s="661"/>
      <c r="DC21" s="661"/>
      <c r="DD21" s="651"/>
      <c r="DE21" s="652"/>
      <c r="DF21" s="652"/>
      <c r="DG21" s="652"/>
      <c r="DH21" s="652"/>
      <c r="DI21" s="652"/>
      <c r="DJ21" s="652"/>
      <c r="DK21" s="652"/>
      <c r="DL21" s="652"/>
      <c r="DM21" s="652"/>
      <c r="DN21" s="652"/>
      <c r="DO21" s="652"/>
      <c r="DP21" s="660"/>
      <c r="DQ21" s="651"/>
      <c r="DR21" s="652"/>
      <c r="DS21" s="652"/>
      <c r="DT21" s="652"/>
      <c r="DU21" s="652"/>
      <c r="DV21" s="652"/>
      <c r="DW21" s="652"/>
      <c r="DX21" s="652"/>
      <c r="DY21" s="652"/>
      <c r="DZ21" s="652"/>
      <c r="EA21" s="652"/>
      <c r="EB21" s="652"/>
      <c r="EC21" s="653"/>
    </row>
    <row r="22" spans="2:133" ht="11.25" customHeight="1" x14ac:dyDescent="0.2">
      <c r="B22" s="665" t="s">
        <v>286</v>
      </c>
      <c r="C22" s="666"/>
      <c r="D22" s="666"/>
      <c r="E22" s="666"/>
      <c r="F22" s="666"/>
      <c r="G22" s="666"/>
      <c r="H22" s="666"/>
      <c r="I22" s="666"/>
      <c r="J22" s="666"/>
      <c r="K22" s="666"/>
      <c r="L22" s="666"/>
      <c r="M22" s="666"/>
      <c r="N22" s="666"/>
      <c r="O22" s="666"/>
      <c r="P22" s="666"/>
      <c r="Q22" s="667"/>
      <c r="R22" s="629">
        <v>103738</v>
      </c>
      <c r="S22" s="630"/>
      <c r="T22" s="630"/>
      <c r="U22" s="630"/>
      <c r="V22" s="630"/>
      <c r="W22" s="630"/>
      <c r="X22" s="630"/>
      <c r="Y22" s="631"/>
      <c r="Z22" s="632">
        <v>0.4</v>
      </c>
      <c r="AA22" s="632"/>
      <c r="AB22" s="632"/>
      <c r="AC22" s="632"/>
      <c r="AD22" s="633">
        <v>92740</v>
      </c>
      <c r="AE22" s="633"/>
      <c r="AF22" s="633"/>
      <c r="AG22" s="633"/>
      <c r="AH22" s="633"/>
      <c r="AI22" s="633"/>
      <c r="AJ22" s="633"/>
      <c r="AK22" s="633"/>
      <c r="AL22" s="634">
        <v>0.80000001192092896</v>
      </c>
      <c r="AM22" s="635"/>
      <c r="AN22" s="635"/>
      <c r="AO22" s="636"/>
      <c r="AP22" s="648" t="s">
        <v>287</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129</v>
      </c>
      <c r="BP22" s="632"/>
      <c r="BQ22" s="632"/>
      <c r="BR22" s="632"/>
      <c r="BS22" s="633" t="s">
        <v>129</v>
      </c>
      <c r="BT22" s="633"/>
      <c r="BU22" s="633"/>
      <c r="BV22" s="633"/>
      <c r="BW22" s="633"/>
      <c r="BX22" s="633"/>
      <c r="BY22" s="633"/>
      <c r="BZ22" s="633"/>
      <c r="CA22" s="633"/>
      <c r="CB22" s="637"/>
      <c r="CD22" s="611" t="s">
        <v>288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289</v>
      </c>
      <c r="C23" s="627"/>
      <c r="D23" s="627"/>
      <c r="E23" s="627"/>
      <c r="F23" s="627"/>
      <c r="G23" s="627"/>
      <c r="H23" s="627"/>
      <c r="I23" s="627"/>
      <c r="J23" s="627"/>
      <c r="K23" s="627"/>
      <c r="L23" s="627"/>
      <c r="M23" s="627"/>
      <c r="N23" s="627"/>
      <c r="O23" s="627"/>
      <c r="P23" s="627"/>
      <c r="Q23" s="628"/>
      <c r="R23" s="629">
        <v>4878240</v>
      </c>
      <c r="S23" s="630"/>
      <c r="T23" s="630"/>
      <c r="U23" s="630"/>
      <c r="V23" s="630"/>
      <c r="W23" s="630"/>
      <c r="X23" s="630"/>
      <c r="Y23" s="631"/>
      <c r="Z23" s="632">
        <v>20.3</v>
      </c>
      <c r="AA23" s="632"/>
      <c r="AB23" s="632"/>
      <c r="AC23" s="632"/>
      <c r="AD23" s="633">
        <v>4571025</v>
      </c>
      <c r="AE23" s="633"/>
      <c r="AF23" s="633"/>
      <c r="AG23" s="633"/>
      <c r="AH23" s="633"/>
      <c r="AI23" s="633"/>
      <c r="AJ23" s="633"/>
      <c r="AK23" s="633"/>
      <c r="AL23" s="634">
        <v>39.299999999999997</v>
      </c>
      <c r="AM23" s="635"/>
      <c r="AN23" s="635"/>
      <c r="AO23" s="636"/>
      <c r="AP23" s="648" t="s">
        <v>290</v>
      </c>
      <c r="AQ23" s="649"/>
      <c r="AR23" s="649"/>
      <c r="AS23" s="649"/>
      <c r="AT23" s="649"/>
      <c r="AU23" s="649"/>
      <c r="AV23" s="649"/>
      <c r="AW23" s="649"/>
      <c r="AX23" s="649"/>
      <c r="AY23" s="649"/>
      <c r="AZ23" s="649"/>
      <c r="BA23" s="649"/>
      <c r="BB23" s="649"/>
      <c r="BC23" s="649"/>
      <c r="BD23" s="649"/>
      <c r="BE23" s="649"/>
      <c r="BF23" s="650"/>
      <c r="BG23" s="629">
        <v>484815</v>
      </c>
      <c r="BH23" s="630"/>
      <c r="BI23" s="630"/>
      <c r="BJ23" s="630"/>
      <c r="BK23" s="630"/>
      <c r="BL23" s="630"/>
      <c r="BM23" s="630"/>
      <c r="BN23" s="631"/>
      <c r="BO23" s="632">
        <v>8.4</v>
      </c>
      <c r="BP23" s="632"/>
      <c r="BQ23" s="632"/>
      <c r="BR23" s="632"/>
      <c r="BS23" s="633" t="s">
        <v>129</v>
      </c>
      <c r="BT23" s="633"/>
      <c r="BU23" s="633"/>
      <c r="BV23" s="633"/>
      <c r="BW23" s="633"/>
      <c r="BX23" s="633"/>
      <c r="BY23" s="633"/>
      <c r="BZ23" s="633"/>
      <c r="CA23" s="633"/>
      <c r="CB23" s="637"/>
      <c r="CD23" s="611" t="s">
        <v>230</v>
      </c>
      <c r="CE23" s="612"/>
      <c r="CF23" s="612"/>
      <c r="CG23" s="612"/>
      <c r="CH23" s="612"/>
      <c r="CI23" s="612"/>
      <c r="CJ23" s="612"/>
      <c r="CK23" s="612"/>
      <c r="CL23" s="612"/>
      <c r="CM23" s="612"/>
      <c r="CN23" s="612"/>
      <c r="CO23" s="612"/>
      <c r="CP23" s="612"/>
      <c r="CQ23" s="613"/>
      <c r="CR23" s="611" t="s">
        <v>291</v>
      </c>
      <c r="CS23" s="612"/>
      <c r="CT23" s="612"/>
      <c r="CU23" s="612"/>
      <c r="CV23" s="612"/>
      <c r="CW23" s="612"/>
      <c r="CX23" s="612"/>
      <c r="CY23" s="613"/>
      <c r="CZ23" s="611" t="s">
        <v>292</v>
      </c>
      <c r="DA23" s="612"/>
      <c r="DB23" s="612"/>
      <c r="DC23" s="613"/>
      <c r="DD23" s="611" t="s">
        <v>293</v>
      </c>
      <c r="DE23" s="612"/>
      <c r="DF23" s="612"/>
      <c r="DG23" s="612"/>
      <c r="DH23" s="612"/>
      <c r="DI23" s="612"/>
      <c r="DJ23" s="612"/>
      <c r="DK23" s="613"/>
      <c r="DL23" s="662" t="s">
        <v>294</v>
      </c>
      <c r="DM23" s="663"/>
      <c r="DN23" s="663"/>
      <c r="DO23" s="663"/>
      <c r="DP23" s="663"/>
      <c r="DQ23" s="663"/>
      <c r="DR23" s="663"/>
      <c r="DS23" s="663"/>
      <c r="DT23" s="663"/>
      <c r="DU23" s="663"/>
      <c r="DV23" s="664"/>
      <c r="DW23" s="611" t="s">
        <v>295</v>
      </c>
      <c r="DX23" s="612"/>
      <c r="DY23" s="612"/>
      <c r="DZ23" s="612"/>
      <c r="EA23" s="612"/>
      <c r="EB23" s="612"/>
      <c r="EC23" s="613"/>
    </row>
    <row r="24" spans="2:133" ht="11.25" customHeight="1" x14ac:dyDescent="0.2">
      <c r="B24" s="626" t="s">
        <v>296</v>
      </c>
      <c r="C24" s="627"/>
      <c r="D24" s="627"/>
      <c r="E24" s="627"/>
      <c r="F24" s="627"/>
      <c r="G24" s="627"/>
      <c r="H24" s="627"/>
      <c r="I24" s="627"/>
      <c r="J24" s="627"/>
      <c r="K24" s="627"/>
      <c r="L24" s="627"/>
      <c r="M24" s="627"/>
      <c r="N24" s="627"/>
      <c r="O24" s="627"/>
      <c r="P24" s="627"/>
      <c r="Q24" s="628"/>
      <c r="R24" s="629">
        <v>4571025</v>
      </c>
      <c r="S24" s="630"/>
      <c r="T24" s="630"/>
      <c r="U24" s="630"/>
      <c r="V24" s="630"/>
      <c r="W24" s="630"/>
      <c r="X24" s="630"/>
      <c r="Y24" s="631"/>
      <c r="Z24" s="632">
        <v>19</v>
      </c>
      <c r="AA24" s="632"/>
      <c r="AB24" s="632"/>
      <c r="AC24" s="632"/>
      <c r="AD24" s="633">
        <v>4571025</v>
      </c>
      <c r="AE24" s="633"/>
      <c r="AF24" s="633"/>
      <c r="AG24" s="633"/>
      <c r="AH24" s="633"/>
      <c r="AI24" s="633"/>
      <c r="AJ24" s="633"/>
      <c r="AK24" s="633"/>
      <c r="AL24" s="634">
        <v>39.299999999999997</v>
      </c>
      <c r="AM24" s="635"/>
      <c r="AN24" s="635"/>
      <c r="AO24" s="636"/>
      <c r="AP24" s="648" t="s">
        <v>297</v>
      </c>
      <c r="AQ24" s="649"/>
      <c r="AR24" s="649"/>
      <c r="AS24" s="649"/>
      <c r="AT24" s="649"/>
      <c r="AU24" s="649"/>
      <c r="AV24" s="649"/>
      <c r="AW24" s="649"/>
      <c r="AX24" s="649"/>
      <c r="AY24" s="649"/>
      <c r="AZ24" s="649"/>
      <c r="BA24" s="649"/>
      <c r="BB24" s="649"/>
      <c r="BC24" s="649"/>
      <c r="BD24" s="649"/>
      <c r="BE24" s="649"/>
      <c r="BF24" s="650"/>
      <c r="BG24" s="629" t="s">
        <v>129</v>
      </c>
      <c r="BH24" s="630"/>
      <c r="BI24" s="630"/>
      <c r="BJ24" s="630"/>
      <c r="BK24" s="630"/>
      <c r="BL24" s="630"/>
      <c r="BM24" s="630"/>
      <c r="BN24" s="631"/>
      <c r="BO24" s="632" t="s">
        <v>129</v>
      </c>
      <c r="BP24" s="632"/>
      <c r="BQ24" s="632"/>
      <c r="BR24" s="632"/>
      <c r="BS24" s="633" t="s">
        <v>129</v>
      </c>
      <c r="BT24" s="633"/>
      <c r="BU24" s="633"/>
      <c r="BV24" s="633"/>
      <c r="BW24" s="633"/>
      <c r="BX24" s="633"/>
      <c r="BY24" s="633"/>
      <c r="BZ24" s="633"/>
      <c r="CA24" s="633"/>
      <c r="CB24" s="637"/>
      <c r="CD24" s="640" t="s">
        <v>298</v>
      </c>
      <c r="CE24" s="641"/>
      <c r="CF24" s="641"/>
      <c r="CG24" s="641"/>
      <c r="CH24" s="641"/>
      <c r="CI24" s="641"/>
      <c r="CJ24" s="641"/>
      <c r="CK24" s="641"/>
      <c r="CL24" s="641"/>
      <c r="CM24" s="641"/>
      <c r="CN24" s="641"/>
      <c r="CO24" s="641"/>
      <c r="CP24" s="641"/>
      <c r="CQ24" s="642"/>
      <c r="CR24" s="618">
        <v>10393811</v>
      </c>
      <c r="CS24" s="619"/>
      <c r="CT24" s="619"/>
      <c r="CU24" s="619"/>
      <c r="CV24" s="619"/>
      <c r="CW24" s="619"/>
      <c r="CX24" s="619"/>
      <c r="CY24" s="620"/>
      <c r="CZ24" s="623">
        <v>45.3</v>
      </c>
      <c r="DA24" s="624"/>
      <c r="DB24" s="624"/>
      <c r="DC24" s="643"/>
      <c r="DD24" s="668">
        <v>6134846</v>
      </c>
      <c r="DE24" s="619"/>
      <c r="DF24" s="619"/>
      <c r="DG24" s="619"/>
      <c r="DH24" s="619"/>
      <c r="DI24" s="619"/>
      <c r="DJ24" s="619"/>
      <c r="DK24" s="620"/>
      <c r="DL24" s="668">
        <v>6105873</v>
      </c>
      <c r="DM24" s="619"/>
      <c r="DN24" s="619"/>
      <c r="DO24" s="619"/>
      <c r="DP24" s="619"/>
      <c r="DQ24" s="619"/>
      <c r="DR24" s="619"/>
      <c r="DS24" s="619"/>
      <c r="DT24" s="619"/>
      <c r="DU24" s="619"/>
      <c r="DV24" s="620"/>
      <c r="DW24" s="623">
        <v>49.4</v>
      </c>
      <c r="DX24" s="624"/>
      <c r="DY24" s="624"/>
      <c r="DZ24" s="624"/>
      <c r="EA24" s="624"/>
      <c r="EB24" s="624"/>
      <c r="EC24" s="625"/>
    </row>
    <row r="25" spans="2:133" ht="11.25" customHeight="1" x14ac:dyDescent="0.2">
      <c r="B25" s="626" t="s">
        <v>299</v>
      </c>
      <c r="C25" s="627"/>
      <c r="D25" s="627"/>
      <c r="E25" s="627"/>
      <c r="F25" s="627"/>
      <c r="G25" s="627"/>
      <c r="H25" s="627"/>
      <c r="I25" s="627"/>
      <c r="J25" s="627"/>
      <c r="K25" s="627"/>
      <c r="L25" s="627"/>
      <c r="M25" s="627"/>
      <c r="N25" s="627"/>
      <c r="O25" s="627"/>
      <c r="P25" s="627"/>
      <c r="Q25" s="628"/>
      <c r="R25" s="629">
        <v>307120</v>
      </c>
      <c r="S25" s="630"/>
      <c r="T25" s="630"/>
      <c r="U25" s="630"/>
      <c r="V25" s="630"/>
      <c r="W25" s="630"/>
      <c r="X25" s="630"/>
      <c r="Y25" s="631"/>
      <c r="Z25" s="632">
        <v>1.3</v>
      </c>
      <c r="AA25" s="632"/>
      <c r="AB25" s="632"/>
      <c r="AC25" s="632"/>
      <c r="AD25" s="633" t="s">
        <v>129</v>
      </c>
      <c r="AE25" s="633"/>
      <c r="AF25" s="633"/>
      <c r="AG25" s="633"/>
      <c r="AH25" s="633"/>
      <c r="AI25" s="633"/>
      <c r="AJ25" s="633"/>
      <c r="AK25" s="633"/>
      <c r="AL25" s="634" t="s">
        <v>129</v>
      </c>
      <c r="AM25" s="635"/>
      <c r="AN25" s="635"/>
      <c r="AO25" s="636"/>
      <c r="AP25" s="648" t="s">
        <v>300</v>
      </c>
      <c r="AQ25" s="649"/>
      <c r="AR25" s="649"/>
      <c r="AS25" s="649"/>
      <c r="AT25" s="649"/>
      <c r="AU25" s="649"/>
      <c r="AV25" s="649"/>
      <c r="AW25" s="649"/>
      <c r="AX25" s="649"/>
      <c r="AY25" s="649"/>
      <c r="AZ25" s="649"/>
      <c r="BA25" s="649"/>
      <c r="BB25" s="649"/>
      <c r="BC25" s="649"/>
      <c r="BD25" s="649"/>
      <c r="BE25" s="649"/>
      <c r="BF25" s="650"/>
      <c r="BG25" s="629" t="s">
        <v>129</v>
      </c>
      <c r="BH25" s="630"/>
      <c r="BI25" s="630"/>
      <c r="BJ25" s="630"/>
      <c r="BK25" s="630"/>
      <c r="BL25" s="630"/>
      <c r="BM25" s="630"/>
      <c r="BN25" s="631"/>
      <c r="BO25" s="632" t="s">
        <v>129</v>
      </c>
      <c r="BP25" s="632"/>
      <c r="BQ25" s="632"/>
      <c r="BR25" s="632"/>
      <c r="BS25" s="633" t="s">
        <v>129</v>
      </c>
      <c r="BT25" s="633"/>
      <c r="BU25" s="633"/>
      <c r="BV25" s="633"/>
      <c r="BW25" s="633"/>
      <c r="BX25" s="633"/>
      <c r="BY25" s="633"/>
      <c r="BZ25" s="633"/>
      <c r="CA25" s="633"/>
      <c r="CB25" s="637"/>
      <c r="CD25" s="644" t="s">
        <v>301</v>
      </c>
      <c r="CE25" s="645"/>
      <c r="CF25" s="645"/>
      <c r="CG25" s="645"/>
      <c r="CH25" s="645"/>
      <c r="CI25" s="645"/>
      <c r="CJ25" s="645"/>
      <c r="CK25" s="645"/>
      <c r="CL25" s="645"/>
      <c r="CM25" s="645"/>
      <c r="CN25" s="645"/>
      <c r="CO25" s="645"/>
      <c r="CP25" s="645"/>
      <c r="CQ25" s="646"/>
      <c r="CR25" s="629">
        <v>3699792</v>
      </c>
      <c r="CS25" s="654"/>
      <c r="CT25" s="654"/>
      <c r="CU25" s="654"/>
      <c r="CV25" s="654"/>
      <c r="CW25" s="654"/>
      <c r="CX25" s="654"/>
      <c r="CY25" s="655"/>
      <c r="CZ25" s="634">
        <v>16.100000000000001</v>
      </c>
      <c r="DA25" s="669"/>
      <c r="DB25" s="669"/>
      <c r="DC25" s="671"/>
      <c r="DD25" s="638">
        <v>3398621</v>
      </c>
      <c r="DE25" s="654"/>
      <c r="DF25" s="654"/>
      <c r="DG25" s="654"/>
      <c r="DH25" s="654"/>
      <c r="DI25" s="654"/>
      <c r="DJ25" s="654"/>
      <c r="DK25" s="655"/>
      <c r="DL25" s="638">
        <v>3377020</v>
      </c>
      <c r="DM25" s="654"/>
      <c r="DN25" s="654"/>
      <c r="DO25" s="654"/>
      <c r="DP25" s="654"/>
      <c r="DQ25" s="654"/>
      <c r="DR25" s="654"/>
      <c r="DS25" s="654"/>
      <c r="DT25" s="654"/>
      <c r="DU25" s="654"/>
      <c r="DV25" s="655"/>
      <c r="DW25" s="634">
        <v>27.3</v>
      </c>
      <c r="DX25" s="669"/>
      <c r="DY25" s="669"/>
      <c r="DZ25" s="669"/>
      <c r="EA25" s="669"/>
      <c r="EB25" s="669"/>
      <c r="EC25" s="670"/>
    </row>
    <row r="26" spans="2:133" ht="11.25" customHeight="1" x14ac:dyDescent="0.2">
      <c r="B26" s="626" t="s">
        <v>302</v>
      </c>
      <c r="C26" s="627"/>
      <c r="D26" s="627"/>
      <c r="E26" s="627"/>
      <c r="F26" s="627"/>
      <c r="G26" s="627"/>
      <c r="H26" s="627"/>
      <c r="I26" s="627"/>
      <c r="J26" s="627"/>
      <c r="K26" s="627"/>
      <c r="L26" s="627"/>
      <c r="M26" s="627"/>
      <c r="N26" s="627"/>
      <c r="O26" s="627"/>
      <c r="P26" s="627"/>
      <c r="Q26" s="628"/>
      <c r="R26" s="629">
        <v>95</v>
      </c>
      <c r="S26" s="630"/>
      <c r="T26" s="630"/>
      <c r="U26" s="630"/>
      <c r="V26" s="630"/>
      <c r="W26" s="630"/>
      <c r="X26" s="630"/>
      <c r="Y26" s="631"/>
      <c r="Z26" s="632">
        <v>0</v>
      </c>
      <c r="AA26" s="632"/>
      <c r="AB26" s="632"/>
      <c r="AC26" s="632"/>
      <c r="AD26" s="633" t="s">
        <v>129</v>
      </c>
      <c r="AE26" s="633"/>
      <c r="AF26" s="633"/>
      <c r="AG26" s="633"/>
      <c r="AH26" s="633"/>
      <c r="AI26" s="633"/>
      <c r="AJ26" s="633"/>
      <c r="AK26" s="633"/>
      <c r="AL26" s="634" t="s">
        <v>129</v>
      </c>
      <c r="AM26" s="635"/>
      <c r="AN26" s="635"/>
      <c r="AO26" s="636"/>
      <c r="AP26" s="648" t="s">
        <v>303</v>
      </c>
      <c r="AQ26" s="672"/>
      <c r="AR26" s="672"/>
      <c r="AS26" s="672"/>
      <c r="AT26" s="672"/>
      <c r="AU26" s="672"/>
      <c r="AV26" s="672"/>
      <c r="AW26" s="672"/>
      <c r="AX26" s="672"/>
      <c r="AY26" s="672"/>
      <c r="AZ26" s="672"/>
      <c r="BA26" s="672"/>
      <c r="BB26" s="672"/>
      <c r="BC26" s="672"/>
      <c r="BD26" s="672"/>
      <c r="BE26" s="672"/>
      <c r="BF26" s="650"/>
      <c r="BG26" s="629" t="s">
        <v>129</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304</v>
      </c>
      <c r="CE26" s="645"/>
      <c r="CF26" s="645"/>
      <c r="CG26" s="645"/>
      <c r="CH26" s="645"/>
      <c r="CI26" s="645"/>
      <c r="CJ26" s="645"/>
      <c r="CK26" s="645"/>
      <c r="CL26" s="645"/>
      <c r="CM26" s="645"/>
      <c r="CN26" s="645"/>
      <c r="CO26" s="645"/>
      <c r="CP26" s="645"/>
      <c r="CQ26" s="646"/>
      <c r="CR26" s="629">
        <v>2066912</v>
      </c>
      <c r="CS26" s="630"/>
      <c r="CT26" s="630"/>
      <c r="CU26" s="630"/>
      <c r="CV26" s="630"/>
      <c r="CW26" s="630"/>
      <c r="CX26" s="630"/>
      <c r="CY26" s="631"/>
      <c r="CZ26" s="634">
        <v>9</v>
      </c>
      <c r="DA26" s="669"/>
      <c r="DB26" s="669"/>
      <c r="DC26" s="671"/>
      <c r="DD26" s="638">
        <v>1885395</v>
      </c>
      <c r="DE26" s="630"/>
      <c r="DF26" s="630"/>
      <c r="DG26" s="630"/>
      <c r="DH26" s="630"/>
      <c r="DI26" s="630"/>
      <c r="DJ26" s="630"/>
      <c r="DK26" s="631"/>
      <c r="DL26" s="638" t="s">
        <v>129</v>
      </c>
      <c r="DM26" s="630"/>
      <c r="DN26" s="630"/>
      <c r="DO26" s="630"/>
      <c r="DP26" s="630"/>
      <c r="DQ26" s="630"/>
      <c r="DR26" s="630"/>
      <c r="DS26" s="630"/>
      <c r="DT26" s="630"/>
      <c r="DU26" s="630"/>
      <c r="DV26" s="631"/>
      <c r="DW26" s="634" t="s">
        <v>129</v>
      </c>
      <c r="DX26" s="669"/>
      <c r="DY26" s="669"/>
      <c r="DZ26" s="669"/>
      <c r="EA26" s="669"/>
      <c r="EB26" s="669"/>
      <c r="EC26" s="670"/>
    </row>
    <row r="27" spans="2:133" ht="11.25" customHeight="1" x14ac:dyDescent="0.2">
      <c r="B27" s="626" t="s">
        <v>305</v>
      </c>
      <c r="C27" s="627"/>
      <c r="D27" s="627"/>
      <c r="E27" s="627"/>
      <c r="F27" s="627"/>
      <c r="G27" s="627"/>
      <c r="H27" s="627"/>
      <c r="I27" s="627"/>
      <c r="J27" s="627"/>
      <c r="K27" s="627"/>
      <c r="L27" s="627"/>
      <c r="M27" s="627"/>
      <c r="N27" s="627"/>
      <c r="O27" s="627"/>
      <c r="P27" s="627"/>
      <c r="Q27" s="628"/>
      <c r="R27" s="629">
        <v>12296309</v>
      </c>
      <c r="S27" s="630"/>
      <c r="T27" s="630"/>
      <c r="U27" s="630"/>
      <c r="V27" s="630"/>
      <c r="W27" s="630"/>
      <c r="X27" s="630"/>
      <c r="Y27" s="631"/>
      <c r="Z27" s="632">
        <v>51.2</v>
      </c>
      <c r="AA27" s="632"/>
      <c r="AB27" s="632"/>
      <c r="AC27" s="632"/>
      <c r="AD27" s="633">
        <v>11493281</v>
      </c>
      <c r="AE27" s="633"/>
      <c r="AF27" s="633"/>
      <c r="AG27" s="633"/>
      <c r="AH27" s="633"/>
      <c r="AI27" s="633"/>
      <c r="AJ27" s="633"/>
      <c r="AK27" s="633"/>
      <c r="AL27" s="634">
        <v>98.800003051757813</v>
      </c>
      <c r="AM27" s="635"/>
      <c r="AN27" s="635"/>
      <c r="AO27" s="636"/>
      <c r="AP27" s="626" t="s">
        <v>306</v>
      </c>
      <c r="AQ27" s="627"/>
      <c r="AR27" s="627"/>
      <c r="AS27" s="627"/>
      <c r="AT27" s="627"/>
      <c r="AU27" s="627"/>
      <c r="AV27" s="627"/>
      <c r="AW27" s="627"/>
      <c r="AX27" s="627"/>
      <c r="AY27" s="627"/>
      <c r="AZ27" s="627"/>
      <c r="BA27" s="627"/>
      <c r="BB27" s="627"/>
      <c r="BC27" s="627"/>
      <c r="BD27" s="627"/>
      <c r="BE27" s="627"/>
      <c r="BF27" s="628"/>
      <c r="BG27" s="629">
        <v>5799223</v>
      </c>
      <c r="BH27" s="630"/>
      <c r="BI27" s="630"/>
      <c r="BJ27" s="630"/>
      <c r="BK27" s="630"/>
      <c r="BL27" s="630"/>
      <c r="BM27" s="630"/>
      <c r="BN27" s="631"/>
      <c r="BO27" s="632">
        <v>100</v>
      </c>
      <c r="BP27" s="632"/>
      <c r="BQ27" s="632"/>
      <c r="BR27" s="632"/>
      <c r="BS27" s="633">
        <v>36749</v>
      </c>
      <c r="BT27" s="633"/>
      <c r="BU27" s="633"/>
      <c r="BV27" s="633"/>
      <c r="BW27" s="633"/>
      <c r="BX27" s="633"/>
      <c r="BY27" s="633"/>
      <c r="BZ27" s="633"/>
      <c r="CA27" s="633"/>
      <c r="CB27" s="637"/>
      <c r="CD27" s="644" t="s">
        <v>307</v>
      </c>
      <c r="CE27" s="645"/>
      <c r="CF27" s="645"/>
      <c r="CG27" s="645"/>
      <c r="CH27" s="645"/>
      <c r="CI27" s="645"/>
      <c r="CJ27" s="645"/>
      <c r="CK27" s="645"/>
      <c r="CL27" s="645"/>
      <c r="CM27" s="645"/>
      <c r="CN27" s="645"/>
      <c r="CO27" s="645"/>
      <c r="CP27" s="645"/>
      <c r="CQ27" s="646"/>
      <c r="CR27" s="629">
        <v>4902309</v>
      </c>
      <c r="CS27" s="654"/>
      <c r="CT27" s="654"/>
      <c r="CU27" s="654"/>
      <c r="CV27" s="654"/>
      <c r="CW27" s="654"/>
      <c r="CX27" s="654"/>
      <c r="CY27" s="655"/>
      <c r="CZ27" s="634">
        <v>21.4</v>
      </c>
      <c r="DA27" s="669"/>
      <c r="DB27" s="669"/>
      <c r="DC27" s="671"/>
      <c r="DD27" s="638">
        <v>1020017</v>
      </c>
      <c r="DE27" s="654"/>
      <c r="DF27" s="654"/>
      <c r="DG27" s="654"/>
      <c r="DH27" s="654"/>
      <c r="DI27" s="654"/>
      <c r="DJ27" s="654"/>
      <c r="DK27" s="655"/>
      <c r="DL27" s="638">
        <v>1012645</v>
      </c>
      <c r="DM27" s="654"/>
      <c r="DN27" s="654"/>
      <c r="DO27" s="654"/>
      <c r="DP27" s="654"/>
      <c r="DQ27" s="654"/>
      <c r="DR27" s="654"/>
      <c r="DS27" s="654"/>
      <c r="DT27" s="654"/>
      <c r="DU27" s="654"/>
      <c r="DV27" s="655"/>
      <c r="DW27" s="634">
        <v>8.1999999999999993</v>
      </c>
      <c r="DX27" s="669"/>
      <c r="DY27" s="669"/>
      <c r="DZ27" s="669"/>
      <c r="EA27" s="669"/>
      <c r="EB27" s="669"/>
      <c r="EC27" s="670"/>
    </row>
    <row r="28" spans="2:133" ht="11.25" customHeight="1" x14ac:dyDescent="0.2">
      <c r="B28" s="626" t="s">
        <v>308</v>
      </c>
      <c r="C28" s="627"/>
      <c r="D28" s="627"/>
      <c r="E28" s="627"/>
      <c r="F28" s="627"/>
      <c r="G28" s="627"/>
      <c r="H28" s="627"/>
      <c r="I28" s="627"/>
      <c r="J28" s="627"/>
      <c r="K28" s="627"/>
      <c r="L28" s="627"/>
      <c r="M28" s="627"/>
      <c r="N28" s="627"/>
      <c r="O28" s="627"/>
      <c r="P28" s="627"/>
      <c r="Q28" s="628"/>
      <c r="R28" s="629">
        <v>6794</v>
      </c>
      <c r="S28" s="630"/>
      <c r="T28" s="630"/>
      <c r="U28" s="630"/>
      <c r="V28" s="630"/>
      <c r="W28" s="630"/>
      <c r="X28" s="630"/>
      <c r="Y28" s="631"/>
      <c r="Z28" s="632">
        <v>0</v>
      </c>
      <c r="AA28" s="632"/>
      <c r="AB28" s="632"/>
      <c r="AC28" s="632"/>
      <c r="AD28" s="633">
        <v>6794</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309</v>
      </c>
      <c r="CE28" s="645"/>
      <c r="CF28" s="645"/>
      <c r="CG28" s="645"/>
      <c r="CH28" s="645"/>
      <c r="CI28" s="645"/>
      <c r="CJ28" s="645"/>
      <c r="CK28" s="645"/>
      <c r="CL28" s="645"/>
      <c r="CM28" s="645"/>
      <c r="CN28" s="645"/>
      <c r="CO28" s="645"/>
      <c r="CP28" s="645"/>
      <c r="CQ28" s="646"/>
      <c r="CR28" s="629">
        <v>1791710</v>
      </c>
      <c r="CS28" s="630"/>
      <c r="CT28" s="630"/>
      <c r="CU28" s="630"/>
      <c r="CV28" s="630"/>
      <c r="CW28" s="630"/>
      <c r="CX28" s="630"/>
      <c r="CY28" s="631"/>
      <c r="CZ28" s="634">
        <v>7.8</v>
      </c>
      <c r="DA28" s="669"/>
      <c r="DB28" s="669"/>
      <c r="DC28" s="671"/>
      <c r="DD28" s="638">
        <v>1716208</v>
      </c>
      <c r="DE28" s="630"/>
      <c r="DF28" s="630"/>
      <c r="DG28" s="630"/>
      <c r="DH28" s="630"/>
      <c r="DI28" s="630"/>
      <c r="DJ28" s="630"/>
      <c r="DK28" s="631"/>
      <c r="DL28" s="638">
        <v>1716208</v>
      </c>
      <c r="DM28" s="630"/>
      <c r="DN28" s="630"/>
      <c r="DO28" s="630"/>
      <c r="DP28" s="630"/>
      <c r="DQ28" s="630"/>
      <c r="DR28" s="630"/>
      <c r="DS28" s="630"/>
      <c r="DT28" s="630"/>
      <c r="DU28" s="630"/>
      <c r="DV28" s="631"/>
      <c r="DW28" s="634">
        <v>13.9</v>
      </c>
      <c r="DX28" s="669"/>
      <c r="DY28" s="669"/>
      <c r="DZ28" s="669"/>
      <c r="EA28" s="669"/>
      <c r="EB28" s="669"/>
      <c r="EC28" s="670"/>
    </row>
    <row r="29" spans="2:133" ht="11.25" customHeight="1" x14ac:dyDescent="0.2">
      <c r="B29" s="626" t="s">
        <v>310</v>
      </c>
      <c r="C29" s="627"/>
      <c r="D29" s="627"/>
      <c r="E29" s="627"/>
      <c r="F29" s="627"/>
      <c r="G29" s="627"/>
      <c r="H29" s="627"/>
      <c r="I29" s="627"/>
      <c r="J29" s="627"/>
      <c r="K29" s="627"/>
      <c r="L29" s="627"/>
      <c r="M29" s="627"/>
      <c r="N29" s="627"/>
      <c r="O29" s="627"/>
      <c r="P29" s="627"/>
      <c r="Q29" s="628"/>
      <c r="R29" s="629">
        <v>89760</v>
      </c>
      <c r="S29" s="630"/>
      <c r="T29" s="630"/>
      <c r="U29" s="630"/>
      <c r="V29" s="630"/>
      <c r="W29" s="630"/>
      <c r="X29" s="630"/>
      <c r="Y29" s="631"/>
      <c r="Z29" s="632">
        <v>0.4</v>
      </c>
      <c r="AA29" s="632"/>
      <c r="AB29" s="632"/>
      <c r="AC29" s="632"/>
      <c r="AD29" s="633" t="s">
        <v>129</v>
      </c>
      <c r="AE29" s="633"/>
      <c r="AF29" s="633"/>
      <c r="AG29" s="633"/>
      <c r="AH29" s="633"/>
      <c r="AI29" s="633"/>
      <c r="AJ29" s="633"/>
      <c r="AK29" s="633"/>
      <c r="AL29" s="634" t="s">
        <v>129</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311</v>
      </c>
      <c r="CE29" s="679"/>
      <c r="CF29" s="644" t="s">
        <v>69</v>
      </c>
      <c r="CG29" s="645"/>
      <c r="CH29" s="645"/>
      <c r="CI29" s="645"/>
      <c r="CJ29" s="645"/>
      <c r="CK29" s="645"/>
      <c r="CL29" s="645"/>
      <c r="CM29" s="645"/>
      <c r="CN29" s="645"/>
      <c r="CO29" s="645"/>
      <c r="CP29" s="645"/>
      <c r="CQ29" s="646"/>
      <c r="CR29" s="629">
        <v>1791710</v>
      </c>
      <c r="CS29" s="654"/>
      <c r="CT29" s="654"/>
      <c r="CU29" s="654"/>
      <c r="CV29" s="654"/>
      <c r="CW29" s="654"/>
      <c r="CX29" s="654"/>
      <c r="CY29" s="655"/>
      <c r="CZ29" s="634">
        <v>7.8</v>
      </c>
      <c r="DA29" s="669"/>
      <c r="DB29" s="669"/>
      <c r="DC29" s="671"/>
      <c r="DD29" s="638">
        <v>1716208</v>
      </c>
      <c r="DE29" s="654"/>
      <c r="DF29" s="654"/>
      <c r="DG29" s="654"/>
      <c r="DH29" s="654"/>
      <c r="DI29" s="654"/>
      <c r="DJ29" s="654"/>
      <c r="DK29" s="655"/>
      <c r="DL29" s="638">
        <v>1716208</v>
      </c>
      <c r="DM29" s="654"/>
      <c r="DN29" s="654"/>
      <c r="DO29" s="654"/>
      <c r="DP29" s="654"/>
      <c r="DQ29" s="654"/>
      <c r="DR29" s="654"/>
      <c r="DS29" s="654"/>
      <c r="DT29" s="654"/>
      <c r="DU29" s="654"/>
      <c r="DV29" s="655"/>
      <c r="DW29" s="634">
        <v>13.9</v>
      </c>
      <c r="DX29" s="669"/>
      <c r="DY29" s="669"/>
      <c r="DZ29" s="669"/>
      <c r="EA29" s="669"/>
      <c r="EB29" s="669"/>
      <c r="EC29" s="670"/>
    </row>
    <row r="30" spans="2:133" ht="11.25" customHeight="1" x14ac:dyDescent="0.2">
      <c r="B30" s="626" t="s">
        <v>312</v>
      </c>
      <c r="C30" s="627"/>
      <c r="D30" s="627"/>
      <c r="E30" s="627"/>
      <c r="F30" s="627"/>
      <c r="G30" s="627"/>
      <c r="H30" s="627"/>
      <c r="I30" s="627"/>
      <c r="J30" s="627"/>
      <c r="K30" s="627"/>
      <c r="L30" s="627"/>
      <c r="M30" s="627"/>
      <c r="N30" s="627"/>
      <c r="O30" s="627"/>
      <c r="P30" s="627"/>
      <c r="Q30" s="628"/>
      <c r="R30" s="629">
        <v>160106</v>
      </c>
      <c r="S30" s="630"/>
      <c r="T30" s="630"/>
      <c r="U30" s="630"/>
      <c r="V30" s="630"/>
      <c r="W30" s="630"/>
      <c r="X30" s="630"/>
      <c r="Y30" s="631"/>
      <c r="Z30" s="632">
        <v>0.7</v>
      </c>
      <c r="AA30" s="632"/>
      <c r="AB30" s="632"/>
      <c r="AC30" s="632"/>
      <c r="AD30" s="633">
        <v>34816</v>
      </c>
      <c r="AE30" s="633"/>
      <c r="AF30" s="633"/>
      <c r="AG30" s="633"/>
      <c r="AH30" s="633"/>
      <c r="AI30" s="633"/>
      <c r="AJ30" s="633"/>
      <c r="AK30" s="633"/>
      <c r="AL30" s="634">
        <v>0.3</v>
      </c>
      <c r="AM30" s="635"/>
      <c r="AN30" s="635"/>
      <c r="AO30" s="636"/>
      <c r="AP30" s="608" t="s">
        <v>230</v>
      </c>
      <c r="AQ30" s="609"/>
      <c r="AR30" s="609"/>
      <c r="AS30" s="609"/>
      <c r="AT30" s="609"/>
      <c r="AU30" s="609"/>
      <c r="AV30" s="609"/>
      <c r="AW30" s="609"/>
      <c r="AX30" s="609"/>
      <c r="AY30" s="609"/>
      <c r="AZ30" s="609"/>
      <c r="BA30" s="609"/>
      <c r="BB30" s="609"/>
      <c r="BC30" s="609"/>
      <c r="BD30" s="609"/>
      <c r="BE30" s="609"/>
      <c r="BF30" s="610"/>
      <c r="BG30" s="608" t="s">
        <v>313</v>
      </c>
      <c r="BH30" s="676"/>
      <c r="BI30" s="676"/>
      <c r="BJ30" s="676"/>
      <c r="BK30" s="676"/>
      <c r="BL30" s="676"/>
      <c r="BM30" s="676"/>
      <c r="BN30" s="676"/>
      <c r="BO30" s="676"/>
      <c r="BP30" s="676"/>
      <c r="BQ30" s="677"/>
      <c r="BR30" s="608" t="s">
        <v>314</v>
      </c>
      <c r="BS30" s="676"/>
      <c r="BT30" s="676"/>
      <c r="BU30" s="676"/>
      <c r="BV30" s="676"/>
      <c r="BW30" s="676"/>
      <c r="BX30" s="676"/>
      <c r="BY30" s="676"/>
      <c r="BZ30" s="676"/>
      <c r="CA30" s="676"/>
      <c r="CB30" s="677"/>
      <c r="CD30" s="680"/>
      <c r="CE30" s="681"/>
      <c r="CF30" s="644" t="s">
        <v>315</v>
      </c>
      <c r="CG30" s="645"/>
      <c r="CH30" s="645"/>
      <c r="CI30" s="645"/>
      <c r="CJ30" s="645"/>
      <c r="CK30" s="645"/>
      <c r="CL30" s="645"/>
      <c r="CM30" s="645"/>
      <c r="CN30" s="645"/>
      <c r="CO30" s="645"/>
      <c r="CP30" s="645"/>
      <c r="CQ30" s="646"/>
      <c r="CR30" s="629">
        <v>1706168</v>
      </c>
      <c r="CS30" s="630"/>
      <c r="CT30" s="630"/>
      <c r="CU30" s="630"/>
      <c r="CV30" s="630"/>
      <c r="CW30" s="630"/>
      <c r="CX30" s="630"/>
      <c r="CY30" s="631"/>
      <c r="CZ30" s="634">
        <v>7.4</v>
      </c>
      <c r="DA30" s="669"/>
      <c r="DB30" s="669"/>
      <c r="DC30" s="671"/>
      <c r="DD30" s="638">
        <v>1633588</v>
      </c>
      <c r="DE30" s="630"/>
      <c r="DF30" s="630"/>
      <c r="DG30" s="630"/>
      <c r="DH30" s="630"/>
      <c r="DI30" s="630"/>
      <c r="DJ30" s="630"/>
      <c r="DK30" s="631"/>
      <c r="DL30" s="638">
        <v>1633588</v>
      </c>
      <c r="DM30" s="630"/>
      <c r="DN30" s="630"/>
      <c r="DO30" s="630"/>
      <c r="DP30" s="630"/>
      <c r="DQ30" s="630"/>
      <c r="DR30" s="630"/>
      <c r="DS30" s="630"/>
      <c r="DT30" s="630"/>
      <c r="DU30" s="630"/>
      <c r="DV30" s="631"/>
      <c r="DW30" s="634">
        <v>13.2</v>
      </c>
      <c r="DX30" s="669"/>
      <c r="DY30" s="669"/>
      <c r="DZ30" s="669"/>
      <c r="EA30" s="669"/>
      <c r="EB30" s="669"/>
      <c r="EC30" s="670"/>
    </row>
    <row r="31" spans="2:133" ht="11.25" customHeight="1" x14ac:dyDescent="0.2">
      <c r="B31" s="626" t="s">
        <v>316</v>
      </c>
      <c r="C31" s="627"/>
      <c r="D31" s="627"/>
      <c r="E31" s="627"/>
      <c r="F31" s="627"/>
      <c r="G31" s="627"/>
      <c r="H31" s="627"/>
      <c r="I31" s="627"/>
      <c r="J31" s="627"/>
      <c r="K31" s="627"/>
      <c r="L31" s="627"/>
      <c r="M31" s="627"/>
      <c r="N31" s="627"/>
      <c r="O31" s="627"/>
      <c r="P31" s="627"/>
      <c r="Q31" s="628"/>
      <c r="R31" s="629">
        <v>363118</v>
      </c>
      <c r="S31" s="630"/>
      <c r="T31" s="630"/>
      <c r="U31" s="630"/>
      <c r="V31" s="630"/>
      <c r="W31" s="630"/>
      <c r="X31" s="630"/>
      <c r="Y31" s="631"/>
      <c r="Z31" s="632">
        <v>1.5</v>
      </c>
      <c r="AA31" s="632"/>
      <c r="AB31" s="632"/>
      <c r="AC31" s="632"/>
      <c r="AD31" s="633" t="s">
        <v>129</v>
      </c>
      <c r="AE31" s="633"/>
      <c r="AF31" s="633"/>
      <c r="AG31" s="633"/>
      <c r="AH31" s="633"/>
      <c r="AI31" s="633"/>
      <c r="AJ31" s="633"/>
      <c r="AK31" s="633"/>
      <c r="AL31" s="634" t="s">
        <v>129</v>
      </c>
      <c r="AM31" s="635"/>
      <c r="AN31" s="635"/>
      <c r="AO31" s="636"/>
      <c r="AP31" s="689" t="s">
        <v>317</v>
      </c>
      <c r="AQ31" s="690"/>
      <c r="AR31" s="690"/>
      <c r="AS31" s="690"/>
      <c r="AT31" s="695" t="s">
        <v>318</v>
      </c>
      <c r="AU31" s="217"/>
      <c r="AV31" s="217"/>
      <c r="AW31" s="217"/>
      <c r="AX31" s="615" t="s">
        <v>193</v>
      </c>
      <c r="AY31" s="616"/>
      <c r="AZ31" s="616"/>
      <c r="BA31" s="616"/>
      <c r="BB31" s="616"/>
      <c r="BC31" s="616"/>
      <c r="BD31" s="616"/>
      <c r="BE31" s="616"/>
      <c r="BF31" s="617"/>
      <c r="BG31" s="688">
        <v>98.7</v>
      </c>
      <c r="BH31" s="684"/>
      <c r="BI31" s="684"/>
      <c r="BJ31" s="684"/>
      <c r="BK31" s="684"/>
      <c r="BL31" s="684"/>
      <c r="BM31" s="624">
        <v>95.1</v>
      </c>
      <c r="BN31" s="684"/>
      <c r="BO31" s="684"/>
      <c r="BP31" s="684"/>
      <c r="BQ31" s="685"/>
      <c r="BR31" s="688">
        <v>98.2</v>
      </c>
      <c r="BS31" s="684"/>
      <c r="BT31" s="684"/>
      <c r="BU31" s="684"/>
      <c r="BV31" s="684"/>
      <c r="BW31" s="684"/>
      <c r="BX31" s="624">
        <v>94.7</v>
      </c>
      <c r="BY31" s="684"/>
      <c r="BZ31" s="684"/>
      <c r="CA31" s="684"/>
      <c r="CB31" s="685"/>
      <c r="CD31" s="680"/>
      <c r="CE31" s="681"/>
      <c r="CF31" s="644" t="s">
        <v>319</v>
      </c>
      <c r="CG31" s="645"/>
      <c r="CH31" s="645"/>
      <c r="CI31" s="645"/>
      <c r="CJ31" s="645"/>
      <c r="CK31" s="645"/>
      <c r="CL31" s="645"/>
      <c r="CM31" s="645"/>
      <c r="CN31" s="645"/>
      <c r="CO31" s="645"/>
      <c r="CP31" s="645"/>
      <c r="CQ31" s="646"/>
      <c r="CR31" s="629">
        <v>85542</v>
      </c>
      <c r="CS31" s="654"/>
      <c r="CT31" s="654"/>
      <c r="CU31" s="654"/>
      <c r="CV31" s="654"/>
      <c r="CW31" s="654"/>
      <c r="CX31" s="654"/>
      <c r="CY31" s="655"/>
      <c r="CZ31" s="634">
        <v>0.4</v>
      </c>
      <c r="DA31" s="669"/>
      <c r="DB31" s="669"/>
      <c r="DC31" s="671"/>
      <c r="DD31" s="638">
        <v>82620</v>
      </c>
      <c r="DE31" s="654"/>
      <c r="DF31" s="654"/>
      <c r="DG31" s="654"/>
      <c r="DH31" s="654"/>
      <c r="DI31" s="654"/>
      <c r="DJ31" s="654"/>
      <c r="DK31" s="655"/>
      <c r="DL31" s="638">
        <v>82620</v>
      </c>
      <c r="DM31" s="654"/>
      <c r="DN31" s="654"/>
      <c r="DO31" s="654"/>
      <c r="DP31" s="654"/>
      <c r="DQ31" s="654"/>
      <c r="DR31" s="654"/>
      <c r="DS31" s="654"/>
      <c r="DT31" s="654"/>
      <c r="DU31" s="654"/>
      <c r="DV31" s="655"/>
      <c r="DW31" s="634">
        <v>0.7</v>
      </c>
      <c r="DX31" s="669"/>
      <c r="DY31" s="669"/>
      <c r="DZ31" s="669"/>
      <c r="EA31" s="669"/>
      <c r="EB31" s="669"/>
      <c r="EC31" s="670"/>
    </row>
    <row r="32" spans="2:133" ht="11.25" customHeight="1" x14ac:dyDescent="0.2">
      <c r="B32" s="626" t="s">
        <v>320</v>
      </c>
      <c r="C32" s="627"/>
      <c r="D32" s="627"/>
      <c r="E32" s="627"/>
      <c r="F32" s="627"/>
      <c r="G32" s="627"/>
      <c r="H32" s="627"/>
      <c r="I32" s="627"/>
      <c r="J32" s="627"/>
      <c r="K32" s="627"/>
      <c r="L32" s="627"/>
      <c r="M32" s="627"/>
      <c r="N32" s="627"/>
      <c r="O32" s="627"/>
      <c r="P32" s="627"/>
      <c r="Q32" s="628"/>
      <c r="R32" s="629">
        <v>4421171</v>
      </c>
      <c r="S32" s="630"/>
      <c r="T32" s="630"/>
      <c r="U32" s="630"/>
      <c r="V32" s="630"/>
      <c r="W32" s="630"/>
      <c r="X32" s="630"/>
      <c r="Y32" s="631"/>
      <c r="Z32" s="632">
        <v>18.399999999999999</v>
      </c>
      <c r="AA32" s="632"/>
      <c r="AB32" s="632"/>
      <c r="AC32" s="632"/>
      <c r="AD32" s="633" t="s">
        <v>129</v>
      </c>
      <c r="AE32" s="633"/>
      <c r="AF32" s="633"/>
      <c r="AG32" s="633"/>
      <c r="AH32" s="633"/>
      <c r="AI32" s="633"/>
      <c r="AJ32" s="633"/>
      <c r="AK32" s="633"/>
      <c r="AL32" s="634" t="s">
        <v>129</v>
      </c>
      <c r="AM32" s="635"/>
      <c r="AN32" s="635"/>
      <c r="AO32" s="636"/>
      <c r="AP32" s="691"/>
      <c r="AQ32" s="692"/>
      <c r="AR32" s="692"/>
      <c r="AS32" s="692"/>
      <c r="AT32" s="696"/>
      <c r="AU32" s="216" t="s">
        <v>321</v>
      </c>
      <c r="AV32" s="216"/>
      <c r="AW32" s="216"/>
      <c r="AX32" s="626" t="s">
        <v>322</v>
      </c>
      <c r="AY32" s="627"/>
      <c r="AZ32" s="627"/>
      <c r="BA32" s="627"/>
      <c r="BB32" s="627"/>
      <c r="BC32" s="627"/>
      <c r="BD32" s="627"/>
      <c r="BE32" s="627"/>
      <c r="BF32" s="628"/>
      <c r="BG32" s="698">
        <v>98.6</v>
      </c>
      <c r="BH32" s="654"/>
      <c r="BI32" s="654"/>
      <c r="BJ32" s="654"/>
      <c r="BK32" s="654"/>
      <c r="BL32" s="654"/>
      <c r="BM32" s="635">
        <v>95.1</v>
      </c>
      <c r="BN32" s="686"/>
      <c r="BO32" s="686"/>
      <c r="BP32" s="686"/>
      <c r="BQ32" s="687"/>
      <c r="BR32" s="698">
        <v>98.1</v>
      </c>
      <c r="BS32" s="654"/>
      <c r="BT32" s="654"/>
      <c r="BU32" s="654"/>
      <c r="BV32" s="654"/>
      <c r="BW32" s="654"/>
      <c r="BX32" s="635">
        <v>94.8</v>
      </c>
      <c r="BY32" s="686"/>
      <c r="BZ32" s="686"/>
      <c r="CA32" s="686"/>
      <c r="CB32" s="687"/>
      <c r="CD32" s="682"/>
      <c r="CE32" s="683"/>
      <c r="CF32" s="644" t="s">
        <v>323</v>
      </c>
      <c r="CG32" s="645"/>
      <c r="CH32" s="645"/>
      <c r="CI32" s="645"/>
      <c r="CJ32" s="645"/>
      <c r="CK32" s="645"/>
      <c r="CL32" s="645"/>
      <c r="CM32" s="645"/>
      <c r="CN32" s="645"/>
      <c r="CO32" s="645"/>
      <c r="CP32" s="645"/>
      <c r="CQ32" s="646"/>
      <c r="CR32" s="629" t="s">
        <v>129</v>
      </c>
      <c r="CS32" s="630"/>
      <c r="CT32" s="630"/>
      <c r="CU32" s="630"/>
      <c r="CV32" s="630"/>
      <c r="CW32" s="630"/>
      <c r="CX32" s="630"/>
      <c r="CY32" s="631"/>
      <c r="CZ32" s="634" t="s">
        <v>129</v>
      </c>
      <c r="DA32" s="669"/>
      <c r="DB32" s="669"/>
      <c r="DC32" s="671"/>
      <c r="DD32" s="638" t="s">
        <v>129</v>
      </c>
      <c r="DE32" s="630"/>
      <c r="DF32" s="630"/>
      <c r="DG32" s="630"/>
      <c r="DH32" s="630"/>
      <c r="DI32" s="630"/>
      <c r="DJ32" s="630"/>
      <c r="DK32" s="631"/>
      <c r="DL32" s="638" t="s">
        <v>129</v>
      </c>
      <c r="DM32" s="630"/>
      <c r="DN32" s="630"/>
      <c r="DO32" s="630"/>
      <c r="DP32" s="630"/>
      <c r="DQ32" s="630"/>
      <c r="DR32" s="630"/>
      <c r="DS32" s="630"/>
      <c r="DT32" s="630"/>
      <c r="DU32" s="630"/>
      <c r="DV32" s="631"/>
      <c r="DW32" s="634" t="s">
        <v>129</v>
      </c>
      <c r="DX32" s="669"/>
      <c r="DY32" s="669"/>
      <c r="DZ32" s="669"/>
      <c r="EA32" s="669"/>
      <c r="EB32" s="669"/>
      <c r="EC32" s="670"/>
    </row>
    <row r="33" spans="2:133" ht="11.25" customHeight="1" x14ac:dyDescent="0.2">
      <c r="B33" s="665" t="s">
        <v>324</v>
      </c>
      <c r="C33" s="666"/>
      <c r="D33" s="666"/>
      <c r="E33" s="666"/>
      <c r="F33" s="666"/>
      <c r="G33" s="666"/>
      <c r="H33" s="666"/>
      <c r="I33" s="666"/>
      <c r="J33" s="666"/>
      <c r="K33" s="666"/>
      <c r="L33" s="666"/>
      <c r="M33" s="666"/>
      <c r="N33" s="666"/>
      <c r="O33" s="666"/>
      <c r="P33" s="666"/>
      <c r="Q33" s="667"/>
      <c r="R33" s="629">
        <v>79848</v>
      </c>
      <c r="S33" s="630"/>
      <c r="T33" s="630"/>
      <c r="U33" s="630"/>
      <c r="V33" s="630"/>
      <c r="W33" s="630"/>
      <c r="X33" s="630"/>
      <c r="Y33" s="631"/>
      <c r="Z33" s="632">
        <v>0.3</v>
      </c>
      <c r="AA33" s="632"/>
      <c r="AB33" s="632"/>
      <c r="AC33" s="632"/>
      <c r="AD33" s="633">
        <v>79848</v>
      </c>
      <c r="AE33" s="633"/>
      <c r="AF33" s="633"/>
      <c r="AG33" s="633"/>
      <c r="AH33" s="633"/>
      <c r="AI33" s="633"/>
      <c r="AJ33" s="633"/>
      <c r="AK33" s="633"/>
      <c r="AL33" s="634">
        <v>0.7</v>
      </c>
      <c r="AM33" s="635"/>
      <c r="AN33" s="635"/>
      <c r="AO33" s="636"/>
      <c r="AP33" s="693"/>
      <c r="AQ33" s="694"/>
      <c r="AR33" s="694"/>
      <c r="AS33" s="694"/>
      <c r="AT33" s="697"/>
      <c r="AU33" s="218"/>
      <c r="AV33" s="218"/>
      <c r="AW33" s="218"/>
      <c r="AX33" s="673" t="s">
        <v>325</v>
      </c>
      <c r="AY33" s="674"/>
      <c r="AZ33" s="674"/>
      <c r="BA33" s="674"/>
      <c r="BB33" s="674"/>
      <c r="BC33" s="674"/>
      <c r="BD33" s="674"/>
      <c r="BE33" s="674"/>
      <c r="BF33" s="675"/>
      <c r="BG33" s="699">
        <v>98.5</v>
      </c>
      <c r="BH33" s="700"/>
      <c r="BI33" s="700"/>
      <c r="BJ33" s="700"/>
      <c r="BK33" s="700"/>
      <c r="BL33" s="700"/>
      <c r="BM33" s="701">
        <v>94.3</v>
      </c>
      <c r="BN33" s="700"/>
      <c r="BO33" s="700"/>
      <c r="BP33" s="700"/>
      <c r="BQ33" s="702"/>
      <c r="BR33" s="699">
        <v>97.9</v>
      </c>
      <c r="BS33" s="700"/>
      <c r="BT33" s="700"/>
      <c r="BU33" s="700"/>
      <c r="BV33" s="700"/>
      <c r="BW33" s="700"/>
      <c r="BX33" s="701">
        <v>93.9</v>
      </c>
      <c r="BY33" s="700"/>
      <c r="BZ33" s="700"/>
      <c r="CA33" s="700"/>
      <c r="CB33" s="702"/>
      <c r="CD33" s="644" t="s">
        <v>326</v>
      </c>
      <c r="CE33" s="645"/>
      <c r="CF33" s="645"/>
      <c r="CG33" s="645"/>
      <c r="CH33" s="645"/>
      <c r="CI33" s="645"/>
      <c r="CJ33" s="645"/>
      <c r="CK33" s="645"/>
      <c r="CL33" s="645"/>
      <c r="CM33" s="645"/>
      <c r="CN33" s="645"/>
      <c r="CO33" s="645"/>
      <c r="CP33" s="645"/>
      <c r="CQ33" s="646"/>
      <c r="CR33" s="629">
        <v>9708887</v>
      </c>
      <c r="CS33" s="654"/>
      <c r="CT33" s="654"/>
      <c r="CU33" s="654"/>
      <c r="CV33" s="654"/>
      <c r="CW33" s="654"/>
      <c r="CX33" s="654"/>
      <c r="CY33" s="655"/>
      <c r="CZ33" s="634">
        <v>42.3</v>
      </c>
      <c r="DA33" s="669"/>
      <c r="DB33" s="669"/>
      <c r="DC33" s="671"/>
      <c r="DD33" s="638">
        <v>6919557</v>
      </c>
      <c r="DE33" s="654"/>
      <c r="DF33" s="654"/>
      <c r="DG33" s="654"/>
      <c r="DH33" s="654"/>
      <c r="DI33" s="654"/>
      <c r="DJ33" s="654"/>
      <c r="DK33" s="655"/>
      <c r="DL33" s="638">
        <v>4955248</v>
      </c>
      <c r="DM33" s="654"/>
      <c r="DN33" s="654"/>
      <c r="DO33" s="654"/>
      <c r="DP33" s="654"/>
      <c r="DQ33" s="654"/>
      <c r="DR33" s="654"/>
      <c r="DS33" s="654"/>
      <c r="DT33" s="654"/>
      <c r="DU33" s="654"/>
      <c r="DV33" s="655"/>
      <c r="DW33" s="634">
        <v>40.1</v>
      </c>
      <c r="DX33" s="669"/>
      <c r="DY33" s="669"/>
      <c r="DZ33" s="669"/>
      <c r="EA33" s="669"/>
      <c r="EB33" s="669"/>
      <c r="EC33" s="670"/>
    </row>
    <row r="34" spans="2:133" ht="11.25" customHeight="1" x14ac:dyDescent="0.2">
      <c r="B34" s="626" t="s">
        <v>327</v>
      </c>
      <c r="C34" s="627"/>
      <c r="D34" s="627"/>
      <c r="E34" s="627"/>
      <c r="F34" s="627"/>
      <c r="G34" s="627"/>
      <c r="H34" s="627"/>
      <c r="I34" s="627"/>
      <c r="J34" s="627"/>
      <c r="K34" s="627"/>
      <c r="L34" s="627"/>
      <c r="M34" s="627"/>
      <c r="N34" s="627"/>
      <c r="O34" s="627"/>
      <c r="P34" s="627"/>
      <c r="Q34" s="628"/>
      <c r="R34" s="629">
        <v>1892051</v>
      </c>
      <c r="S34" s="630"/>
      <c r="T34" s="630"/>
      <c r="U34" s="630"/>
      <c r="V34" s="630"/>
      <c r="W34" s="630"/>
      <c r="X34" s="630"/>
      <c r="Y34" s="631"/>
      <c r="Z34" s="632">
        <v>7.9</v>
      </c>
      <c r="AA34" s="632"/>
      <c r="AB34" s="632"/>
      <c r="AC34" s="632"/>
      <c r="AD34" s="633" t="s">
        <v>129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328</v>
      </c>
      <c r="CE34" s="645"/>
      <c r="CF34" s="645"/>
      <c r="CG34" s="645"/>
      <c r="CH34" s="645"/>
      <c r="CI34" s="645"/>
      <c r="CJ34" s="645"/>
      <c r="CK34" s="645"/>
      <c r="CL34" s="645"/>
      <c r="CM34" s="645"/>
      <c r="CN34" s="645"/>
      <c r="CO34" s="645"/>
      <c r="CP34" s="645"/>
      <c r="CQ34" s="646"/>
      <c r="CR34" s="629">
        <v>2918000</v>
      </c>
      <c r="CS34" s="630"/>
      <c r="CT34" s="630"/>
      <c r="CU34" s="630"/>
      <c r="CV34" s="630"/>
      <c r="CW34" s="630"/>
      <c r="CX34" s="630"/>
      <c r="CY34" s="631"/>
      <c r="CZ34" s="634">
        <v>12.7</v>
      </c>
      <c r="DA34" s="669"/>
      <c r="DB34" s="669"/>
      <c r="DC34" s="671"/>
      <c r="DD34" s="638">
        <v>1667032</v>
      </c>
      <c r="DE34" s="630"/>
      <c r="DF34" s="630"/>
      <c r="DG34" s="630"/>
      <c r="DH34" s="630"/>
      <c r="DI34" s="630"/>
      <c r="DJ34" s="630"/>
      <c r="DK34" s="631"/>
      <c r="DL34" s="638">
        <v>1424538</v>
      </c>
      <c r="DM34" s="630"/>
      <c r="DN34" s="630"/>
      <c r="DO34" s="630"/>
      <c r="DP34" s="630"/>
      <c r="DQ34" s="630"/>
      <c r="DR34" s="630"/>
      <c r="DS34" s="630"/>
      <c r="DT34" s="630"/>
      <c r="DU34" s="630"/>
      <c r="DV34" s="631"/>
      <c r="DW34" s="634">
        <v>11.5</v>
      </c>
      <c r="DX34" s="669"/>
      <c r="DY34" s="669"/>
      <c r="DZ34" s="669"/>
      <c r="EA34" s="669"/>
      <c r="EB34" s="669"/>
      <c r="EC34" s="670"/>
    </row>
    <row r="35" spans="2:133" ht="11.25" customHeight="1" x14ac:dyDescent="0.2">
      <c r="B35" s="626" t="s">
        <v>329</v>
      </c>
      <c r="C35" s="627"/>
      <c r="D35" s="627"/>
      <c r="E35" s="627"/>
      <c r="F35" s="627"/>
      <c r="G35" s="627"/>
      <c r="H35" s="627"/>
      <c r="I35" s="627"/>
      <c r="J35" s="627"/>
      <c r="K35" s="627"/>
      <c r="L35" s="627"/>
      <c r="M35" s="627"/>
      <c r="N35" s="627"/>
      <c r="O35" s="627"/>
      <c r="P35" s="627"/>
      <c r="Q35" s="628"/>
      <c r="R35" s="629">
        <v>62401</v>
      </c>
      <c r="S35" s="630"/>
      <c r="T35" s="630"/>
      <c r="U35" s="630"/>
      <c r="V35" s="630"/>
      <c r="W35" s="630"/>
      <c r="X35" s="630"/>
      <c r="Y35" s="631"/>
      <c r="Z35" s="632">
        <v>0.3</v>
      </c>
      <c r="AA35" s="632"/>
      <c r="AB35" s="632"/>
      <c r="AC35" s="632"/>
      <c r="AD35" s="633" t="s">
        <v>129</v>
      </c>
      <c r="AE35" s="633"/>
      <c r="AF35" s="633"/>
      <c r="AG35" s="633"/>
      <c r="AH35" s="633"/>
      <c r="AI35" s="633"/>
      <c r="AJ35" s="633"/>
      <c r="AK35" s="633"/>
      <c r="AL35" s="634" t="s">
        <v>129</v>
      </c>
      <c r="AM35" s="635"/>
      <c r="AN35" s="635"/>
      <c r="AO35" s="636"/>
      <c r="AP35" s="221"/>
      <c r="AQ35" s="608" t="s">
        <v>330</v>
      </c>
      <c r="AR35" s="609"/>
      <c r="AS35" s="609"/>
      <c r="AT35" s="609"/>
      <c r="AU35" s="609"/>
      <c r="AV35" s="609"/>
      <c r="AW35" s="609"/>
      <c r="AX35" s="609"/>
      <c r="AY35" s="609"/>
      <c r="AZ35" s="609"/>
      <c r="BA35" s="609"/>
      <c r="BB35" s="609"/>
      <c r="BC35" s="609"/>
      <c r="BD35" s="609"/>
      <c r="BE35" s="609"/>
      <c r="BF35" s="610"/>
      <c r="BG35" s="608" t="s">
        <v>331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332</v>
      </c>
      <c r="CE35" s="645"/>
      <c r="CF35" s="645"/>
      <c r="CG35" s="645"/>
      <c r="CH35" s="645"/>
      <c r="CI35" s="645"/>
      <c r="CJ35" s="645"/>
      <c r="CK35" s="645"/>
      <c r="CL35" s="645"/>
      <c r="CM35" s="645"/>
      <c r="CN35" s="645"/>
      <c r="CO35" s="645"/>
      <c r="CP35" s="645"/>
      <c r="CQ35" s="646"/>
      <c r="CR35" s="629">
        <v>69863</v>
      </c>
      <c r="CS35" s="654"/>
      <c r="CT35" s="654"/>
      <c r="CU35" s="654"/>
      <c r="CV35" s="654"/>
      <c r="CW35" s="654"/>
      <c r="CX35" s="654"/>
      <c r="CY35" s="655"/>
      <c r="CZ35" s="634">
        <v>0.3</v>
      </c>
      <c r="DA35" s="669"/>
      <c r="DB35" s="669"/>
      <c r="DC35" s="671"/>
      <c r="DD35" s="638">
        <v>61270</v>
      </c>
      <c r="DE35" s="654"/>
      <c r="DF35" s="654"/>
      <c r="DG35" s="654"/>
      <c r="DH35" s="654"/>
      <c r="DI35" s="654"/>
      <c r="DJ35" s="654"/>
      <c r="DK35" s="655"/>
      <c r="DL35" s="638">
        <v>61270</v>
      </c>
      <c r="DM35" s="654"/>
      <c r="DN35" s="654"/>
      <c r="DO35" s="654"/>
      <c r="DP35" s="654"/>
      <c r="DQ35" s="654"/>
      <c r="DR35" s="654"/>
      <c r="DS35" s="654"/>
      <c r="DT35" s="654"/>
      <c r="DU35" s="654"/>
      <c r="DV35" s="655"/>
      <c r="DW35" s="634">
        <v>0.5</v>
      </c>
      <c r="DX35" s="669"/>
      <c r="DY35" s="669"/>
      <c r="DZ35" s="669"/>
      <c r="EA35" s="669"/>
      <c r="EB35" s="669"/>
      <c r="EC35" s="670"/>
    </row>
    <row r="36" spans="2:133" ht="11.25" customHeight="1" x14ac:dyDescent="0.2">
      <c r="B36" s="626" t="s">
        <v>333</v>
      </c>
      <c r="C36" s="627"/>
      <c r="D36" s="627"/>
      <c r="E36" s="627"/>
      <c r="F36" s="627"/>
      <c r="G36" s="627"/>
      <c r="H36" s="627"/>
      <c r="I36" s="627"/>
      <c r="J36" s="627"/>
      <c r="K36" s="627"/>
      <c r="L36" s="627"/>
      <c r="M36" s="627"/>
      <c r="N36" s="627"/>
      <c r="O36" s="627"/>
      <c r="P36" s="627"/>
      <c r="Q36" s="628"/>
      <c r="R36" s="629">
        <v>349663</v>
      </c>
      <c r="S36" s="630"/>
      <c r="T36" s="630"/>
      <c r="U36" s="630"/>
      <c r="V36" s="630"/>
      <c r="W36" s="630"/>
      <c r="X36" s="630"/>
      <c r="Y36" s="631"/>
      <c r="Z36" s="632">
        <v>1.5</v>
      </c>
      <c r="AA36" s="632"/>
      <c r="AB36" s="632"/>
      <c r="AC36" s="632"/>
      <c r="AD36" s="633" t="s">
        <v>129</v>
      </c>
      <c r="AE36" s="633"/>
      <c r="AF36" s="633"/>
      <c r="AG36" s="633"/>
      <c r="AH36" s="633"/>
      <c r="AI36" s="633"/>
      <c r="AJ36" s="633"/>
      <c r="AK36" s="633"/>
      <c r="AL36" s="634" t="s">
        <v>129</v>
      </c>
      <c r="AM36" s="635"/>
      <c r="AN36" s="635"/>
      <c r="AO36" s="636"/>
      <c r="AP36" s="221"/>
      <c r="AQ36" s="703" t="s">
        <v>334</v>
      </c>
      <c r="AR36" s="704"/>
      <c r="AS36" s="704"/>
      <c r="AT36" s="704"/>
      <c r="AU36" s="704"/>
      <c r="AV36" s="704"/>
      <c r="AW36" s="704"/>
      <c r="AX36" s="704"/>
      <c r="AY36" s="705"/>
      <c r="AZ36" s="618">
        <v>3110582</v>
      </c>
      <c r="BA36" s="619"/>
      <c r="BB36" s="619"/>
      <c r="BC36" s="619"/>
      <c r="BD36" s="619"/>
      <c r="BE36" s="619"/>
      <c r="BF36" s="706"/>
      <c r="BG36" s="640" t="s">
        <v>335</v>
      </c>
      <c r="BH36" s="641"/>
      <c r="BI36" s="641"/>
      <c r="BJ36" s="641"/>
      <c r="BK36" s="641"/>
      <c r="BL36" s="641"/>
      <c r="BM36" s="641"/>
      <c r="BN36" s="641"/>
      <c r="BO36" s="641"/>
      <c r="BP36" s="641"/>
      <c r="BQ36" s="641"/>
      <c r="BR36" s="641"/>
      <c r="BS36" s="641"/>
      <c r="BT36" s="641"/>
      <c r="BU36" s="642"/>
      <c r="BV36" s="618">
        <v>260954</v>
      </c>
      <c r="BW36" s="619"/>
      <c r="BX36" s="619"/>
      <c r="BY36" s="619"/>
      <c r="BZ36" s="619"/>
      <c r="CA36" s="619"/>
      <c r="CB36" s="706"/>
      <c r="CD36" s="644" t="s">
        <v>336</v>
      </c>
      <c r="CE36" s="645"/>
      <c r="CF36" s="645"/>
      <c r="CG36" s="645"/>
      <c r="CH36" s="645"/>
      <c r="CI36" s="645"/>
      <c r="CJ36" s="645"/>
      <c r="CK36" s="645"/>
      <c r="CL36" s="645"/>
      <c r="CM36" s="645"/>
      <c r="CN36" s="645"/>
      <c r="CO36" s="645"/>
      <c r="CP36" s="645"/>
      <c r="CQ36" s="646"/>
      <c r="CR36" s="629">
        <v>3522205</v>
      </c>
      <c r="CS36" s="630"/>
      <c r="CT36" s="630"/>
      <c r="CU36" s="630"/>
      <c r="CV36" s="630"/>
      <c r="CW36" s="630"/>
      <c r="CX36" s="630"/>
      <c r="CY36" s="631"/>
      <c r="CZ36" s="634">
        <v>15.4</v>
      </c>
      <c r="DA36" s="669"/>
      <c r="DB36" s="669"/>
      <c r="DC36" s="671"/>
      <c r="DD36" s="638">
        <v>2954736</v>
      </c>
      <c r="DE36" s="630"/>
      <c r="DF36" s="630"/>
      <c r="DG36" s="630"/>
      <c r="DH36" s="630"/>
      <c r="DI36" s="630"/>
      <c r="DJ36" s="630"/>
      <c r="DK36" s="631"/>
      <c r="DL36" s="638">
        <v>1633799</v>
      </c>
      <c r="DM36" s="630"/>
      <c r="DN36" s="630"/>
      <c r="DO36" s="630"/>
      <c r="DP36" s="630"/>
      <c r="DQ36" s="630"/>
      <c r="DR36" s="630"/>
      <c r="DS36" s="630"/>
      <c r="DT36" s="630"/>
      <c r="DU36" s="630"/>
      <c r="DV36" s="631"/>
      <c r="DW36" s="634">
        <v>13.2</v>
      </c>
      <c r="DX36" s="669"/>
      <c r="DY36" s="669"/>
      <c r="DZ36" s="669"/>
      <c r="EA36" s="669"/>
      <c r="EB36" s="669"/>
      <c r="EC36" s="670"/>
    </row>
    <row r="37" spans="2:133" ht="11.25" customHeight="1" x14ac:dyDescent="0.2">
      <c r="B37" s="626" t="s">
        <v>337</v>
      </c>
      <c r="C37" s="627"/>
      <c r="D37" s="627"/>
      <c r="E37" s="627"/>
      <c r="F37" s="627"/>
      <c r="G37" s="627"/>
      <c r="H37" s="627"/>
      <c r="I37" s="627"/>
      <c r="J37" s="627"/>
      <c r="K37" s="627"/>
      <c r="L37" s="627"/>
      <c r="M37" s="627"/>
      <c r="N37" s="627"/>
      <c r="O37" s="627"/>
      <c r="P37" s="627"/>
      <c r="Q37" s="628"/>
      <c r="R37" s="629">
        <v>817998</v>
      </c>
      <c r="S37" s="630"/>
      <c r="T37" s="630"/>
      <c r="U37" s="630"/>
      <c r="V37" s="630"/>
      <c r="W37" s="630"/>
      <c r="X37" s="630"/>
      <c r="Y37" s="631"/>
      <c r="Z37" s="632">
        <v>3.4</v>
      </c>
      <c r="AA37" s="632"/>
      <c r="AB37" s="632"/>
      <c r="AC37" s="632"/>
      <c r="AD37" s="633" t="s">
        <v>129</v>
      </c>
      <c r="AE37" s="633"/>
      <c r="AF37" s="633"/>
      <c r="AG37" s="633"/>
      <c r="AH37" s="633"/>
      <c r="AI37" s="633"/>
      <c r="AJ37" s="633"/>
      <c r="AK37" s="633"/>
      <c r="AL37" s="634" t="s">
        <v>129</v>
      </c>
      <c r="AM37" s="635"/>
      <c r="AN37" s="635"/>
      <c r="AO37" s="636"/>
      <c r="AQ37" s="707" t="s">
        <v>338</v>
      </c>
      <c r="AR37" s="708"/>
      <c r="AS37" s="708"/>
      <c r="AT37" s="708"/>
      <c r="AU37" s="708"/>
      <c r="AV37" s="708"/>
      <c r="AW37" s="708"/>
      <c r="AX37" s="708"/>
      <c r="AY37" s="709"/>
      <c r="AZ37" s="629">
        <v>527303</v>
      </c>
      <c r="BA37" s="630"/>
      <c r="BB37" s="630"/>
      <c r="BC37" s="630"/>
      <c r="BD37" s="654"/>
      <c r="BE37" s="654"/>
      <c r="BF37" s="687"/>
      <c r="BG37" s="644" t="s">
        <v>339</v>
      </c>
      <c r="BH37" s="645"/>
      <c r="BI37" s="645"/>
      <c r="BJ37" s="645"/>
      <c r="BK37" s="645"/>
      <c r="BL37" s="645"/>
      <c r="BM37" s="645"/>
      <c r="BN37" s="645"/>
      <c r="BO37" s="645"/>
      <c r="BP37" s="645"/>
      <c r="BQ37" s="645"/>
      <c r="BR37" s="645"/>
      <c r="BS37" s="645"/>
      <c r="BT37" s="645"/>
      <c r="BU37" s="646"/>
      <c r="BV37" s="629">
        <v>199154</v>
      </c>
      <c r="BW37" s="630"/>
      <c r="BX37" s="630"/>
      <c r="BY37" s="630"/>
      <c r="BZ37" s="630"/>
      <c r="CA37" s="630"/>
      <c r="CB37" s="639"/>
      <c r="CD37" s="644" t="s">
        <v>340</v>
      </c>
      <c r="CE37" s="645"/>
      <c r="CF37" s="645"/>
      <c r="CG37" s="645"/>
      <c r="CH37" s="645"/>
      <c r="CI37" s="645"/>
      <c r="CJ37" s="645"/>
      <c r="CK37" s="645"/>
      <c r="CL37" s="645"/>
      <c r="CM37" s="645"/>
      <c r="CN37" s="645"/>
      <c r="CO37" s="645"/>
      <c r="CP37" s="645"/>
      <c r="CQ37" s="646"/>
      <c r="CR37" s="629">
        <v>1093439</v>
      </c>
      <c r="CS37" s="654"/>
      <c r="CT37" s="654"/>
      <c r="CU37" s="654"/>
      <c r="CV37" s="654"/>
      <c r="CW37" s="654"/>
      <c r="CX37" s="654"/>
      <c r="CY37" s="655"/>
      <c r="CZ37" s="634">
        <v>4.8</v>
      </c>
      <c r="DA37" s="669"/>
      <c r="DB37" s="669"/>
      <c r="DC37" s="671"/>
      <c r="DD37" s="638">
        <v>1093439</v>
      </c>
      <c r="DE37" s="654"/>
      <c r="DF37" s="654"/>
      <c r="DG37" s="654"/>
      <c r="DH37" s="654"/>
      <c r="DI37" s="654"/>
      <c r="DJ37" s="654"/>
      <c r="DK37" s="655"/>
      <c r="DL37" s="638">
        <v>1071011</v>
      </c>
      <c r="DM37" s="654"/>
      <c r="DN37" s="654"/>
      <c r="DO37" s="654"/>
      <c r="DP37" s="654"/>
      <c r="DQ37" s="654"/>
      <c r="DR37" s="654"/>
      <c r="DS37" s="654"/>
      <c r="DT37" s="654"/>
      <c r="DU37" s="654"/>
      <c r="DV37" s="655"/>
      <c r="DW37" s="634">
        <v>8.6999999999999993</v>
      </c>
      <c r="DX37" s="669"/>
      <c r="DY37" s="669"/>
      <c r="DZ37" s="669"/>
      <c r="EA37" s="669"/>
      <c r="EB37" s="669"/>
      <c r="EC37" s="670"/>
    </row>
    <row r="38" spans="2:133" ht="11.25" customHeight="1" x14ac:dyDescent="0.2">
      <c r="B38" s="626" t="s">
        <v>341</v>
      </c>
      <c r="C38" s="627"/>
      <c r="D38" s="627"/>
      <c r="E38" s="627"/>
      <c r="F38" s="627"/>
      <c r="G38" s="627"/>
      <c r="H38" s="627"/>
      <c r="I38" s="627"/>
      <c r="J38" s="627"/>
      <c r="K38" s="627"/>
      <c r="L38" s="627"/>
      <c r="M38" s="627"/>
      <c r="N38" s="627"/>
      <c r="O38" s="627"/>
      <c r="P38" s="627"/>
      <c r="Q38" s="628"/>
      <c r="R38" s="629">
        <v>941301</v>
      </c>
      <c r="S38" s="630"/>
      <c r="T38" s="630"/>
      <c r="U38" s="630"/>
      <c r="V38" s="630"/>
      <c r="W38" s="630"/>
      <c r="X38" s="630"/>
      <c r="Y38" s="631"/>
      <c r="Z38" s="632">
        <v>3.9</v>
      </c>
      <c r="AA38" s="632"/>
      <c r="AB38" s="632"/>
      <c r="AC38" s="632"/>
      <c r="AD38" s="633" t="s">
        <v>129</v>
      </c>
      <c r="AE38" s="633"/>
      <c r="AF38" s="633"/>
      <c r="AG38" s="633"/>
      <c r="AH38" s="633"/>
      <c r="AI38" s="633"/>
      <c r="AJ38" s="633"/>
      <c r="AK38" s="633"/>
      <c r="AL38" s="634" t="s">
        <v>129</v>
      </c>
      <c r="AM38" s="635"/>
      <c r="AN38" s="635"/>
      <c r="AO38" s="636"/>
      <c r="AQ38" s="707" t="s">
        <v>342</v>
      </c>
      <c r="AR38" s="708"/>
      <c r="AS38" s="708"/>
      <c r="AT38" s="708"/>
      <c r="AU38" s="708"/>
      <c r="AV38" s="708"/>
      <c r="AW38" s="708"/>
      <c r="AX38" s="708"/>
      <c r="AY38" s="709"/>
      <c r="AZ38" s="629">
        <v>262613</v>
      </c>
      <c r="BA38" s="630"/>
      <c r="BB38" s="630"/>
      <c r="BC38" s="630"/>
      <c r="BD38" s="654"/>
      <c r="BE38" s="654"/>
      <c r="BF38" s="687"/>
      <c r="BG38" s="644" t="s">
        <v>343</v>
      </c>
      <c r="BH38" s="645"/>
      <c r="BI38" s="645"/>
      <c r="BJ38" s="645"/>
      <c r="BK38" s="645"/>
      <c r="BL38" s="645"/>
      <c r="BM38" s="645"/>
      <c r="BN38" s="645"/>
      <c r="BO38" s="645"/>
      <c r="BP38" s="645"/>
      <c r="BQ38" s="645"/>
      <c r="BR38" s="645"/>
      <c r="BS38" s="645"/>
      <c r="BT38" s="645"/>
      <c r="BU38" s="646"/>
      <c r="BV38" s="629">
        <v>8134</v>
      </c>
      <c r="BW38" s="630"/>
      <c r="BX38" s="630"/>
      <c r="BY38" s="630"/>
      <c r="BZ38" s="630"/>
      <c r="CA38" s="630"/>
      <c r="CB38" s="639"/>
      <c r="CD38" s="644" t="s">
        <v>344</v>
      </c>
      <c r="CE38" s="645"/>
      <c r="CF38" s="645"/>
      <c r="CG38" s="645"/>
      <c r="CH38" s="645"/>
      <c r="CI38" s="645"/>
      <c r="CJ38" s="645"/>
      <c r="CK38" s="645"/>
      <c r="CL38" s="645"/>
      <c r="CM38" s="645"/>
      <c r="CN38" s="645"/>
      <c r="CO38" s="645"/>
      <c r="CP38" s="645"/>
      <c r="CQ38" s="646"/>
      <c r="CR38" s="629">
        <v>2320666</v>
      </c>
      <c r="CS38" s="630"/>
      <c r="CT38" s="630"/>
      <c r="CU38" s="630"/>
      <c r="CV38" s="630"/>
      <c r="CW38" s="630"/>
      <c r="CX38" s="630"/>
      <c r="CY38" s="631"/>
      <c r="CZ38" s="634">
        <v>10.1</v>
      </c>
      <c r="DA38" s="669"/>
      <c r="DB38" s="669"/>
      <c r="DC38" s="671"/>
      <c r="DD38" s="638">
        <v>1902710</v>
      </c>
      <c r="DE38" s="630"/>
      <c r="DF38" s="630"/>
      <c r="DG38" s="630"/>
      <c r="DH38" s="630"/>
      <c r="DI38" s="630"/>
      <c r="DJ38" s="630"/>
      <c r="DK38" s="631"/>
      <c r="DL38" s="638">
        <v>1835641</v>
      </c>
      <c r="DM38" s="630"/>
      <c r="DN38" s="630"/>
      <c r="DO38" s="630"/>
      <c r="DP38" s="630"/>
      <c r="DQ38" s="630"/>
      <c r="DR38" s="630"/>
      <c r="DS38" s="630"/>
      <c r="DT38" s="630"/>
      <c r="DU38" s="630"/>
      <c r="DV38" s="631"/>
      <c r="DW38" s="634">
        <v>14.9</v>
      </c>
      <c r="DX38" s="669"/>
      <c r="DY38" s="669"/>
      <c r="DZ38" s="669"/>
      <c r="EA38" s="669"/>
      <c r="EB38" s="669"/>
      <c r="EC38" s="670"/>
    </row>
    <row r="39" spans="2:133" ht="11.25" customHeight="1" x14ac:dyDescent="0.2">
      <c r="B39" s="626" t="s">
        <v>345</v>
      </c>
      <c r="C39" s="627"/>
      <c r="D39" s="627"/>
      <c r="E39" s="627"/>
      <c r="F39" s="627"/>
      <c r="G39" s="627"/>
      <c r="H39" s="627"/>
      <c r="I39" s="627"/>
      <c r="J39" s="627"/>
      <c r="K39" s="627"/>
      <c r="L39" s="627"/>
      <c r="M39" s="627"/>
      <c r="N39" s="627"/>
      <c r="O39" s="627"/>
      <c r="P39" s="627"/>
      <c r="Q39" s="628"/>
      <c r="R39" s="629">
        <v>814672</v>
      </c>
      <c r="S39" s="630"/>
      <c r="T39" s="630"/>
      <c r="U39" s="630"/>
      <c r="V39" s="630"/>
      <c r="W39" s="630"/>
      <c r="X39" s="630"/>
      <c r="Y39" s="631"/>
      <c r="Z39" s="632">
        <v>3.4</v>
      </c>
      <c r="AA39" s="632"/>
      <c r="AB39" s="632"/>
      <c r="AC39" s="632"/>
      <c r="AD39" s="633">
        <v>17440</v>
      </c>
      <c r="AE39" s="633"/>
      <c r="AF39" s="633"/>
      <c r="AG39" s="633"/>
      <c r="AH39" s="633"/>
      <c r="AI39" s="633"/>
      <c r="AJ39" s="633"/>
      <c r="AK39" s="633"/>
      <c r="AL39" s="634">
        <v>0.1</v>
      </c>
      <c r="AM39" s="635"/>
      <c r="AN39" s="635"/>
      <c r="AO39" s="636"/>
      <c r="AQ39" s="707" t="s">
        <v>346</v>
      </c>
      <c r="AR39" s="708"/>
      <c r="AS39" s="708"/>
      <c r="AT39" s="708"/>
      <c r="AU39" s="708"/>
      <c r="AV39" s="708"/>
      <c r="AW39" s="708"/>
      <c r="AX39" s="708"/>
      <c r="AY39" s="709"/>
      <c r="AZ39" s="629" t="s">
        <v>129</v>
      </c>
      <c r="BA39" s="630"/>
      <c r="BB39" s="630"/>
      <c r="BC39" s="630"/>
      <c r="BD39" s="654"/>
      <c r="BE39" s="654"/>
      <c r="BF39" s="687"/>
      <c r="BG39" s="644" t="s">
        <v>347</v>
      </c>
      <c r="BH39" s="645"/>
      <c r="BI39" s="645"/>
      <c r="BJ39" s="645"/>
      <c r="BK39" s="645"/>
      <c r="BL39" s="645"/>
      <c r="BM39" s="645"/>
      <c r="BN39" s="645"/>
      <c r="BO39" s="645"/>
      <c r="BP39" s="645"/>
      <c r="BQ39" s="645"/>
      <c r="BR39" s="645"/>
      <c r="BS39" s="645"/>
      <c r="BT39" s="645"/>
      <c r="BU39" s="646"/>
      <c r="BV39" s="629">
        <v>12178</v>
      </c>
      <c r="BW39" s="630"/>
      <c r="BX39" s="630"/>
      <c r="BY39" s="630"/>
      <c r="BZ39" s="630"/>
      <c r="CA39" s="630"/>
      <c r="CB39" s="639"/>
      <c r="CD39" s="644" t="s">
        <v>348</v>
      </c>
      <c r="CE39" s="645"/>
      <c r="CF39" s="645"/>
      <c r="CG39" s="645"/>
      <c r="CH39" s="645"/>
      <c r="CI39" s="645"/>
      <c r="CJ39" s="645"/>
      <c r="CK39" s="645"/>
      <c r="CL39" s="645"/>
      <c r="CM39" s="645"/>
      <c r="CN39" s="645"/>
      <c r="CO39" s="645"/>
      <c r="CP39" s="645"/>
      <c r="CQ39" s="646"/>
      <c r="CR39" s="629">
        <v>508099</v>
      </c>
      <c r="CS39" s="654"/>
      <c r="CT39" s="654"/>
      <c r="CU39" s="654"/>
      <c r="CV39" s="654"/>
      <c r="CW39" s="654"/>
      <c r="CX39" s="654"/>
      <c r="CY39" s="655"/>
      <c r="CZ39" s="634">
        <v>2.2000000000000002</v>
      </c>
      <c r="DA39" s="669"/>
      <c r="DB39" s="669"/>
      <c r="DC39" s="671"/>
      <c r="DD39" s="638">
        <v>330055</v>
      </c>
      <c r="DE39" s="654"/>
      <c r="DF39" s="654"/>
      <c r="DG39" s="654"/>
      <c r="DH39" s="654"/>
      <c r="DI39" s="654"/>
      <c r="DJ39" s="654"/>
      <c r="DK39" s="655"/>
      <c r="DL39" s="638" t="s">
        <v>129</v>
      </c>
      <c r="DM39" s="654"/>
      <c r="DN39" s="654"/>
      <c r="DO39" s="654"/>
      <c r="DP39" s="654"/>
      <c r="DQ39" s="654"/>
      <c r="DR39" s="654"/>
      <c r="DS39" s="654"/>
      <c r="DT39" s="654"/>
      <c r="DU39" s="654"/>
      <c r="DV39" s="655"/>
      <c r="DW39" s="634" t="s">
        <v>129</v>
      </c>
      <c r="DX39" s="669"/>
      <c r="DY39" s="669"/>
      <c r="DZ39" s="669"/>
      <c r="EA39" s="669"/>
      <c r="EB39" s="669"/>
      <c r="EC39" s="670"/>
    </row>
    <row r="40" spans="2:133" ht="11.25" customHeight="1" x14ac:dyDescent="0.2">
      <c r="B40" s="626" t="s">
        <v>349</v>
      </c>
      <c r="C40" s="627"/>
      <c r="D40" s="627"/>
      <c r="E40" s="627"/>
      <c r="F40" s="627"/>
      <c r="G40" s="627"/>
      <c r="H40" s="627"/>
      <c r="I40" s="627"/>
      <c r="J40" s="627"/>
      <c r="K40" s="627"/>
      <c r="L40" s="627"/>
      <c r="M40" s="627"/>
      <c r="N40" s="627"/>
      <c r="O40" s="627"/>
      <c r="P40" s="627"/>
      <c r="Q40" s="628"/>
      <c r="R40" s="629">
        <v>1729400</v>
      </c>
      <c r="S40" s="630"/>
      <c r="T40" s="630"/>
      <c r="U40" s="630"/>
      <c r="V40" s="630"/>
      <c r="W40" s="630"/>
      <c r="X40" s="630"/>
      <c r="Y40" s="631"/>
      <c r="Z40" s="632">
        <v>7.2</v>
      </c>
      <c r="AA40" s="632"/>
      <c r="AB40" s="632"/>
      <c r="AC40" s="632"/>
      <c r="AD40" s="633" t="s">
        <v>129</v>
      </c>
      <c r="AE40" s="633"/>
      <c r="AF40" s="633"/>
      <c r="AG40" s="633"/>
      <c r="AH40" s="633"/>
      <c r="AI40" s="633"/>
      <c r="AJ40" s="633"/>
      <c r="AK40" s="633"/>
      <c r="AL40" s="634" t="s">
        <v>129</v>
      </c>
      <c r="AM40" s="635"/>
      <c r="AN40" s="635"/>
      <c r="AO40" s="636"/>
      <c r="AQ40" s="707" t="s">
        <v>350</v>
      </c>
      <c r="AR40" s="708"/>
      <c r="AS40" s="708"/>
      <c r="AT40" s="708"/>
      <c r="AU40" s="708"/>
      <c r="AV40" s="708"/>
      <c r="AW40" s="708"/>
      <c r="AX40" s="708"/>
      <c r="AY40" s="709"/>
      <c r="AZ40" s="629" t="s">
        <v>129</v>
      </c>
      <c r="BA40" s="630"/>
      <c r="BB40" s="630"/>
      <c r="BC40" s="630"/>
      <c r="BD40" s="654"/>
      <c r="BE40" s="654"/>
      <c r="BF40" s="687"/>
      <c r="BG40" s="710" t="s">
        <v>351</v>
      </c>
      <c r="BH40" s="711"/>
      <c r="BI40" s="711"/>
      <c r="BJ40" s="711"/>
      <c r="BK40" s="711"/>
      <c r="BL40" s="222"/>
      <c r="BM40" s="645" t="s">
        <v>352</v>
      </c>
      <c r="BN40" s="645"/>
      <c r="BO40" s="645"/>
      <c r="BP40" s="645"/>
      <c r="BQ40" s="645"/>
      <c r="BR40" s="645"/>
      <c r="BS40" s="645"/>
      <c r="BT40" s="645"/>
      <c r="BU40" s="646"/>
      <c r="BV40" s="629">
        <v>86</v>
      </c>
      <c r="BW40" s="630"/>
      <c r="BX40" s="630"/>
      <c r="BY40" s="630"/>
      <c r="BZ40" s="630"/>
      <c r="CA40" s="630"/>
      <c r="CB40" s="639"/>
      <c r="CD40" s="644" t="s">
        <v>353</v>
      </c>
      <c r="CE40" s="645"/>
      <c r="CF40" s="645"/>
      <c r="CG40" s="645"/>
      <c r="CH40" s="645"/>
      <c r="CI40" s="645"/>
      <c r="CJ40" s="645"/>
      <c r="CK40" s="645"/>
      <c r="CL40" s="645"/>
      <c r="CM40" s="645"/>
      <c r="CN40" s="645"/>
      <c r="CO40" s="645"/>
      <c r="CP40" s="645"/>
      <c r="CQ40" s="646"/>
      <c r="CR40" s="629">
        <v>370054</v>
      </c>
      <c r="CS40" s="630"/>
      <c r="CT40" s="630"/>
      <c r="CU40" s="630"/>
      <c r="CV40" s="630"/>
      <c r="CW40" s="630"/>
      <c r="CX40" s="630"/>
      <c r="CY40" s="631"/>
      <c r="CZ40" s="634">
        <v>1.6</v>
      </c>
      <c r="DA40" s="669"/>
      <c r="DB40" s="669"/>
      <c r="DC40" s="671"/>
      <c r="DD40" s="638">
        <v>3754</v>
      </c>
      <c r="DE40" s="630"/>
      <c r="DF40" s="630"/>
      <c r="DG40" s="630"/>
      <c r="DH40" s="630"/>
      <c r="DI40" s="630"/>
      <c r="DJ40" s="630"/>
      <c r="DK40" s="631"/>
      <c r="DL40" s="638" t="s">
        <v>129</v>
      </c>
      <c r="DM40" s="630"/>
      <c r="DN40" s="630"/>
      <c r="DO40" s="630"/>
      <c r="DP40" s="630"/>
      <c r="DQ40" s="630"/>
      <c r="DR40" s="630"/>
      <c r="DS40" s="630"/>
      <c r="DT40" s="630"/>
      <c r="DU40" s="630"/>
      <c r="DV40" s="631"/>
      <c r="DW40" s="634" t="s">
        <v>129</v>
      </c>
      <c r="DX40" s="669"/>
      <c r="DY40" s="669"/>
      <c r="DZ40" s="669"/>
      <c r="EA40" s="669"/>
      <c r="EB40" s="669"/>
      <c r="EC40" s="670"/>
    </row>
    <row r="41" spans="2:133" ht="11.25" customHeight="1" x14ac:dyDescent="0.2">
      <c r="B41" s="626" t="s">
        <v>354</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129</v>
      </c>
      <c r="AE41" s="633"/>
      <c r="AF41" s="633"/>
      <c r="AG41" s="633"/>
      <c r="AH41" s="633"/>
      <c r="AI41" s="633"/>
      <c r="AJ41" s="633"/>
      <c r="AK41" s="633"/>
      <c r="AL41" s="634" t="s">
        <v>129</v>
      </c>
      <c r="AM41" s="635"/>
      <c r="AN41" s="635"/>
      <c r="AO41" s="636"/>
      <c r="AQ41" s="707" t="s">
        <v>355</v>
      </c>
      <c r="AR41" s="708"/>
      <c r="AS41" s="708"/>
      <c r="AT41" s="708"/>
      <c r="AU41" s="708"/>
      <c r="AV41" s="708"/>
      <c r="AW41" s="708"/>
      <c r="AX41" s="708"/>
      <c r="AY41" s="709"/>
      <c r="AZ41" s="629">
        <v>430659</v>
      </c>
      <c r="BA41" s="630"/>
      <c r="BB41" s="630"/>
      <c r="BC41" s="630"/>
      <c r="BD41" s="654"/>
      <c r="BE41" s="654"/>
      <c r="BF41" s="687"/>
      <c r="BG41" s="710"/>
      <c r="BH41" s="711"/>
      <c r="BI41" s="711"/>
      <c r="BJ41" s="711"/>
      <c r="BK41" s="711"/>
      <c r="BL41" s="222"/>
      <c r="BM41" s="645" t="s">
        <v>356</v>
      </c>
      <c r="BN41" s="645"/>
      <c r="BO41" s="645"/>
      <c r="BP41" s="645"/>
      <c r="BQ41" s="645"/>
      <c r="BR41" s="645"/>
      <c r="BS41" s="645"/>
      <c r="BT41" s="645"/>
      <c r="BU41" s="646"/>
      <c r="BV41" s="629" t="s">
        <v>129</v>
      </c>
      <c r="BW41" s="630"/>
      <c r="BX41" s="630"/>
      <c r="BY41" s="630"/>
      <c r="BZ41" s="630"/>
      <c r="CA41" s="630"/>
      <c r="CB41" s="639"/>
      <c r="CD41" s="644" t="s">
        <v>357</v>
      </c>
      <c r="CE41" s="645"/>
      <c r="CF41" s="645"/>
      <c r="CG41" s="645"/>
      <c r="CH41" s="645"/>
      <c r="CI41" s="645"/>
      <c r="CJ41" s="645"/>
      <c r="CK41" s="645"/>
      <c r="CL41" s="645"/>
      <c r="CM41" s="645"/>
      <c r="CN41" s="645"/>
      <c r="CO41" s="645"/>
      <c r="CP41" s="645"/>
      <c r="CQ41" s="646"/>
      <c r="CR41" s="629" t="s">
        <v>129</v>
      </c>
      <c r="CS41" s="654"/>
      <c r="CT41" s="654"/>
      <c r="CU41" s="654"/>
      <c r="CV41" s="654"/>
      <c r="CW41" s="654"/>
      <c r="CX41" s="654"/>
      <c r="CY41" s="655"/>
      <c r="CZ41" s="634" t="s">
        <v>129</v>
      </c>
      <c r="DA41" s="669"/>
      <c r="DB41" s="669"/>
      <c r="DC41" s="671"/>
      <c r="DD41" s="638" t="s">
        <v>129</v>
      </c>
      <c r="DE41" s="654"/>
      <c r="DF41" s="654"/>
      <c r="DG41" s="654"/>
      <c r="DH41" s="654"/>
      <c r="DI41" s="654"/>
      <c r="DJ41" s="654"/>
      <c r="DK41" s="655"/>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2">
      <c r="B42" s="626" t="s">
        <v>358</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129</v>
      </c>
      <c r="AA42" s="632"/>
      <c r="AB42" s="632"/>
      <c r="AC42" s="632"/>
      <c r="AD42" s="633" t="s">
        <v>129</v>
      </c>
      <c r="AE42" s="633"/>
      <c r="AF42" s="633"/>
      <c r="AG42" s="633"/>
      <c r="AH42" s="633"/>
      <c r="AI42" s="633"/>
      <c r="AJ42" s="633"/>
      <c r="AK42" s="633"/>
      <c r="AL42" s="634" t="s">
        <v>129</v>
      </c>
      <c r="AM42" s="635"/>
      <c r="AN42" s="635"/>
      <c r="AO42" s="636"/>
      <c r="AQ42" s="714" t="s">
        <v>359</v>
      </c>
      <c r="AR42" s="715"/>
      <c r="AS42" s="715"/>
      <c r="AT42" s="715"/>
      <c r="AU42" s="715"/>
      <c r="AV42" s="715"/>
      <c r="AW42" s="715"/>
      <c r="AX42" s="715"/>
      <c r="AY42" s="716"/>
      <c r="AZ42" s="723">
        <v>1890007</v>
      </c>
      <c r="BA42" s="724"/>
      <c r="BB42" s="724"/>
      <c r="BC42" s="724"/>
      <c r="BD42" s="700"/>
      <c r="BE42" s="700"/>
      <c r="BF42" s="702"/>
      <c r="BG42" s="712"/>
      <c r="BH42" s="713"/>
      <c r="BI42" s="713"/>
      <c r="BJ42" s="713"/>
      <c r="BK42" s="713"/>
      <c r="BL42" s="223"/>
      <c r="BM42" s="657" t="s">
        <v>360</v>
      </c>
      <c r="BN42" s="657"/>
      <c r="BO42" s="657"/>
      <c r="BP42" s="657"/>
      <c r="BQ42" s="657"/>
      <c r="BR42" s="657"/>
      <c r="BS42" s="657"/>
      <c r="BT42" s="657"/>
      <c r="BU42" s="658"/>
      <c r="BV42" s="723">
        <v>347</v>
      </c>
      <c r="BW42" s="724"/>
      <c r="BX42" s="724"/>
      <c r="BY42" s="724"/>
      <c r="BZ42" s="724"/>
      <c r="CA42" s="724"/>
      <c r="CB42" s="736"/>
      <c r="CD42" s="626" t="s">
        <v>361</v>
      </c>
      <c r="CE42" s="627"/>
      <c r="CF42" s="627"/>
      <c r="CG42" s="627"/>
      <c r="CH42" s="627"/>
      <c r="CI42" s="627"/>
      <c r="CJ42" s="627"/>
      <c r="CK42" s="627"/>
      <c r="CL42" s="627"/>
      <c r="CM42" s="627"/>
      <c r="CN42" s="627"/>
      <c r="CO42" s="627"/>
      <c r="CP42" s="627"/>
      <c r="CQ42" s="628"/>
      <c r="CR42" s="629">
        <v>2827859</v>
      </c>
      <c r="CS42" s="654"/>
      <c r="CT42" s="654"/>
      <c r="CU42" s="654"/>
      <c r="CV42" s="654"/>
      <c r="CW42" s="654"/>
      <c r="CX42" s="654"/>
      <c r="CY42" s="655"/>
      <c r="CZ42" s="634">
        <v>12.3</v>
      </c>
      <c r="DA42" s="669"/>
      <c r="DB42" s="669"/>
      <c r="DC42" s="671"/>
      <c r="DD42" s="638">
        <v>613114</v>
      </c>
      <c r="DE42" s="654"/>
      <c r="DF42" s="654"/>
      <c r="DG42" s="654"/>
      <c r="DH42" s="654"/>
      <c r="DI42" s="654"/>
      <c r="DJ42" s="654"/>
      <c r="DK42" s="655"/>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2">
      <c r="B43" s="626" t="s">
        <v>362</v>
      </c>
      <c r="C43" s="627"/>
      <c r="D43" s="627"/>
      <c r="E43" s="627"/>
      <c r="F43" s="627"/>
      <c r="G43" s="627"/>
      <c r="H43" s="627"/>
      <c r="I43" s="627"/>
      <c r="J43" s="627"/>
      <c r="K43" s="627"/>
      <c r="L43" s="627"/>
      <c r="M43" s="627"/>
      <c r="N43" s="627"/>
      <c r="O43" s="627"/>
      <c r="P43" s="627"/>
      <c r="Q43" s="628"/>
      <c r="R43" s="629">
        <v>718900</v>
      </c>
      <c r="S43" s="630"/>
      <c r="T43" s="630"/>
      <c r="U43" s="630"/>
      <c r="V43" s="630"/>
      <c r="W43" s="630"/>
      <c r="X43" s="630"/>
      <c r="Y43" s="631"/>
      <c r="Z43" s="632">
        <v>3</v>
      </c>
      <c r="AA43" s="632"/>
      <c r="AB43" s="632"/>
      <c r="AC43" s="632"/>
      <c r="AD43" s="633" t="s">
        <v>129</v>
      </c>
      <c r="AE43" s="633"/>
      <c r="AF43" s="633"/>
      <c r="AG43" s="633"/>
      <c r="AH43" s="633"/>
      <c r="AI43" s="633"/>
      <c r="AJ43" s="633"/>
      <c r="AK43" s="633"/>
      <c r="AL43" s="634" t="s">
        <v>129</v>
      </c>
      <c r="AM43" s="635"/>
      <c r="AN43" s="635"/>
      <c r="AO43" s="636"/>
      <c r="BV43" s="224"/>
      <c r="BW43" s="224"/>
      <c r="BX43" s="224"/>
      <c r="BY43" s="224"/>
      <c r="BZ43" s="224"/>
      <c r="CA43" s="224"/>
      <c r="CB43" s="224"/>
      <c r="CD43" s="626" t="s">
        <v>363</v>
      </c>
      <c r="CE43" s="627"/>
      <c r="CF43" s="627"/>
      <c r="CG43" s="627"/>
      <c r="CH43" s="627"/>
      <c r="CI43" s="627"/>
      <c r="CJ43" s="627"/>
      <c r="CK43" s="627"/>
      <c r="CL43" s="627"/>
      <c r="CM43" s="627"/>
      <c r="CN43" s="627"/>
      <c r="CO43" s="627"/>
      <c r="CP43" s="627"/>
      <c r="CQ43" s="628"/>
      <c r="CR43" s="629">
        <v>91822</v>
      </c>
      <c r="CS43" s="654"/>
      <c r="CT43" s="654"/>
      <c r="CU43" s="654"/>
      <c r="CV43" s="654"/>
      <c r="CW43" s="654"/>
      <c r="CX43" s="654"/>
      <c r="CY43" s="655"/>
      <c r="CZ43" s="634">
        <v>0.4</v>
      </c>
      <c r="DA43" s="669"/>
      <c r="DB43" s="669"/>
      <c r="DC43" s="671"/>
      <c r="DD43" s="638">
        <v>91822</v>
      </c>
      <c r="DE43" s="654"/>
      <c r="DF43" s="654"/>
      <c r="DG43" s="654"/>
      <c r="DH43" s="654"/>
      <c r="DI43" s="654"/>
      <c r="DJ43" s="654"/>
      <c r="DK43" s="655"/>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2">
      <c r="B44" s="673" t="s">
        <v>364</v>
      </c>
      <c r="C44" s="674"/>
      <c r="D44" s="674"/>
      <c r="E44" s="674"/>
      <c r="F44" s="674"/>
      <c r="G44" s="674"/>
      <c r="H44" s="674"/>
      <c r="I44" s="674"/>
      <c r="J44" s="674"/>
      <c r="K44" s="674"/>
      <c r="L44" s="674"/>
      <c r="M44" s="674"/>
      <c r="N44" s="674"/>
      <c r="O44" s="674"/>
      <c r="P44" s="674"/>
      <c r="Q44" s="675"/>
      <c r="R44" s="723">
        <v>24024592</v>
      </c>
      <c r="S44" s="724"/>
      <c r="T44" s="724"/>
      <c r="U44" s="724"/>
      <c r="V44" s="724"/>
      <c r="W44" s="724"/>
      <c r="X44" s="724"/>
      <c r="Y44" s="725"/>
      <c r="Z44" s="726">
        <v>100</v>
      </c>
      <c r="AA44" s="726"/>
      <c r="AB44" s="726"/>
      <c r="AC44" s="726"/>
      <c r="AD44" s="727">
        <v>11632179</v>
      </c>
      <c r="AE44" s="727"/>
      <c r="AF44" s="727"/>
      <c r="AG44" s="727"/>
      <c r="AH44" s="727"/>
      <c r="AI44" s="727"/>
      <c r="AJ44" s="727"/>
      <c r="AK44" s="727"/>
      <c r="AL44" s="728">
        <v>100</v>
      </c>
      <c r="AM44" s="701"/>
      <c r="AN44" s="701"/>
      <c r="AO44" s="729"/>
      <c r="CD44" s="730" t="s">
        <v>311</v>
      </c>
      <c r="CE44" s="731"/>
      <c r="CF44" s="626" t="s">
        <v>365</v>
      </c>
      <c r="CG44" s="627"/>
      <c r="CH44" s="627"/>
      <c r="CI44" s="627"/>
      <c r="CJ44" s="627"/>
      <c r="CK44" s="627"/>
      <c r="CL44" s="627"/>
      <c r="CM44" s="627"/>
      <c r="CN44" s="627"/>
      <c r="CO44" s="627"/>
      <c r="CP44" s="627"/>
      <c r="CQ44" s="628"/>
      <c r="CR44" s="629">
        <v>2506597</v>
      </c>
      <c r="CS44" s="630"/>
      <c r="CT44" s="630"/>
      <c r="CU44" s="630"/>
      <c r="CV44" s="630"/>
      <c r="CW44" s="630"/>
      <c r="CX44" s="630"/>
      <c r="CY44" s="631"/>
      <c r="CZ44" s="634">
        <v>10.9</v>
      </c>
      <c r="DA44" s="635"/>
      <c r="DB44" s="635"/>
      <c r="DC44" s="647"/>
      <c r="DD44" s="638">
        <v>561844</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366</v>
      </c>
      <c r="CG45" s="627"/>
      <c r="CH45" s="627"/>
      <c r="CI45" s="627"/>
      <c r="CJ45" s="627"/>
      <c r="CK45" s="627"/>
      <c r="CL45" s="627"/>
      <c r="CM45" s="627"/>
      <c r="CN45" s="627"/>
      <c r="CO45" s="627"/>
      <c r="CP45" s="627"/>
      <c r="CQ45" s="628"/>
      <c r="CR45" s="629">
        <v>1220493</v>
      </c>
      <c r="CS45" s="654"/>
      <c r="CT45" s="654"/>
      <c r="CU45" s="654"/>
      <c r="CV45" s="654"/>
      <c r="CW45" s="654"/>
      <c r="CX45" s="654"/>
      <c r="CY45" s="655"/>
      <c r="CZ45" s="634">
        <v>5.3</v>
      </c>
      <c r="DA45" s="669"/>
      <c r="DB45" s="669"/>
      <c r="DC45" s="671"/>
      <c r="DD45" s="638">
        <v>17833</v>
      </c>
      <c r="DE45" s="654"/>
      <c r="DF45" s="654"/>
      <c r="DG45" s="654"/>
      <c r="DH45" s="654"/>
      <c r="DI45" s="654"/>
      <c r="DJ45" s="654"/>
      <c r="DK45" s="655"/>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2">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368</v>
      </c>
      <c r="CG46" s="627"/>
      <c r="CH46" s="627"/>
      <c r="CI46" s="627"/>
      <c r="CJ46" s="627"/>
      <c r="CK46" s="627"/>
      <c r="CL46" s="627"/>
      <c r="CM46" s="627"/>
      <c r="CN46" s="627"/>
      <c r="CO46" s="627"/>
      <c r="CP46" s="627"/>
      <c r="CQ46" s="628"/>
      <c r="CR46" s="629">
        <v>1253713</v>
      </c>
      <c r="CS46" s="630"/>
      <c r="CT46" s="630"/>
      <c r="CU46" s="630"/>
      <c r="CV46" s="630"/>
      <c r="CW46" s="630"/>
      <c r="CX46" s="630"/>
      <c r="CY46" s="631"/>
      <c r="CZ46" s="634">
        <v>5.5</v>
      </c>
      <c r="DA46" s="635"/>
      <c r="DB46" s="635"/>
      <c r="DC46" s="647"/>
      <c r="DD46" s="638">
        <v>533043</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2">
      <c r="B47" s="748" t="s">
        <v>369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370</v>
      </c>
      <c r="CG47" s="627"/>
      <c r="CH47" s="627"/>
      <c r="CI47" s="627"/>
      <c r="CJ47" s="627"/>
      <c r="CK47" s="627"/>
      <c r="CL47" s="627"/>
      <c r="CM47" s="627"/>
      <c r="CN47" s="627"/>
      <c r="CO47" s="627"/>
      <c r="CP47" s="627"/>
      <c r="CQ47" s="628"/>
      <c r="CR47" s="629">
        <v>321262</v>
      </c>
      <c r="CS47" s="654"/>
      <c r="CT47" s="654"/>
      <c r="CU47" s="654"/>
      <c r="CV47" s="654"/>
      <c r="CW47" s="654"/>
      <c r="CX47" s="654"/>
      <c r="CY47" s="655"/>
      <c r="CZ47" s="634">
        <v>1.4</v>
      </c>
      <c r="DA47" s="669"/>
      <c r="DB47" s="669"/>
      <c r="DC47" s="671"/>
      <c r="DD47" s="638">
        <v>51270</v>
      </c>
      <c r="DE47" s="654"/>
      <c r="DF47" s="654"/>
      <c r="DG47" s="654"/>
      <c r="DH47" s="654"/>
      <c r="DI47" s="654"/>
      <c r="DJ47" s="654"/>
      <c r="DK47" s="655"/>
      <c r="DL47" s="720"/>
      <c r="DM47" s="721"/>
      <c r="DN47" s="721"/>
      <c r="DO47" s="721"/>
      <c r="DP47" s="721"/>
      <c r="DQ47" s="721"/>
      <c r="DR47" s="721"/>
      <c r="DS47" s="721"/>
      <c r="DT47" s="721"/>
      <c r="DU47" s="721"/>
      <c r="DV47" s="722"/>
      <c r="DW47" s="717"/>
      <c r="DX47" s="718"/>
      <c r="DY47" s="718"/>
      <c r="DZ47" s="718"/>
      <c r="EA47" s="718"/>
      <c r="EB47" s="718"/>
      <c r="EC47" s="719"/>
    </row>
    <row r="48" spans="2:133" ht="10.8" x14ac:dyDescent="0.2">
      <c r="B48" s="747" t="s">
        <v>371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372</v>
      </c>
      <c r="CG48" s="627"/>
      <c r="CH48" s="627"/>
      <c r="CI48" s="627"/>
      <c r="CJ48" s="627"/>
      <c r="CK48" s="627"/>
      <c r="CL48" s="627"/>
      <c r="CM48" s="627"/>
      <c r="CN48" s="627"/>
      <c r="CO48" s="627"/>
      <c r="CP48" s="627"/>
      <c r="CQ48" s="628"/>
      <c r="CR48" s="629" t="s">
        <v>129</v>
      </c>
      <c r="CS48" s="630"/>
      <c r="CT48" s="630"/>
      <c r="CU48" s="630"/>
      <c r="CV48" s="630"/>
      <c r="CW48" s="630"/>
      <c r="CX48" s="630"/>
      <c r="CY48" s="631"/>
      <c r="CZ48" s="634" t="s">
        <v>129</v>
      </c>
      <c r="DA48" s="635"/>
      <c r="DB48" s="635"/>
      <c r="DC48" s="647"/>
      <c r="DD48" s="638" t="s">
        <v>129</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373</v>
      </c>
      <c r="CE49" s="674"/>
      <c r="CF49" s="674"/>
      <c r="CG49" s="674"/>
      <c r="CH49" s="674"/>
      <c r="CI49" s="674"/>
      <c r="CJ49" s="674"/>
      <c r="CK49" s="674"/>
      <c r="CL49" s="674"/>
      <c r="CM49" s="674"/>
      <c r="CN49" s="674"/>
      <c r="CO49" s="674"/>
      <c r="CP49" s="674"/>
      <c r="CQ49" s="675"/>
      <c r="CR49" s="723">
        <v>22930557</v>
      </c>
      <c r="CS49" s="700"/>
      <c r="CT49" s="700"/>
      <c r="CU49" s="700"/>
      <c r="CV49" s="700"/>
      <c r="CW49" s="700"/>
      <c r="CX49" s="700"/>
      <c r="CY49" s="737"/>
      <c r="CZ49" s="728">
        <v>100</v>
      </c>
      <c r="DA49" s="738"/>
      <c r="DB49" s="738"/>
      <c r="DC49" s="739"/>
      <c r="DD49" s="740">
        <v>13667517</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0UEFuK6Le9jTMo6hmTePJ16NWpIKt8vYr5FmZ9WTfe5pBJfVxXGjzCsxosMheGBUnoAskv8bLwdV8YRfEH0RQ==" saltValue="1nOUM6toV9ookQr+14ixn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374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375</v>
      </c>
      <c r="DK2" s="1120"/>
      <c r="DL2" s="1120"/>
      <c r="DM2" s="1120"/>
      <c r="DN2" s="1120"/>
      <c r="DO2" s="1121"/>
      <c r="DP2" s="231"/>
      <c r="DQ2" s="1119" t="s">
        <v>376</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379</v>
      </c>
      <c r="B5" s="1024"/>
      <c r="C5" s="1024"/>
      <c r="D5" s="1024"/>
      <c r="E5" s="1024"/>
      <c r="F5" s="1024"/>
      <c r="G5" s="1024"/>
      <c r="H5" s="1024"/>
      <c r="I5" s="1024"/>
      <c r="J5" s="1024"/>
      <c r="K5" s="1024"/>
      <c r="L5" s="1024"/>
      <c r="M5" s="1024"/>
      <c r="N5" s="1024"/>
      <c r="O5" s="1024"/>
      <c r="P5" s="1025"/>
      <c r="Q5" s="1029" t="s">
        <v>380</v>
      </c>
      <c r="R5" s="1030"/>
      <c r="S5" s="1030"/>
      <c r="T5" s="1030"/>
      <c r="U5" s="1031"/>
      <c r="V5" s="1029" t="s">
        <v>381</v>
      </c>
      <c r="W5" s="1030"/>
      <c r="X5" s="1030"/>
      <c r="Y5" s="1030"/>
      <c r="Z5" s="1031"/>
      <c r="AA5" s="1029" t="s">
        <v>382</v>
      </c>
      <c r="AB5" s="1030"/>
      <c r="AC5" s="1030"/>
      <c r="AD5" s="1030"/>
      <c r="AE5" s="1030"/>
      <c r="AF5" s="1122" t="s">
        <v>383</v>
      </c>
      <c r="AG5" s="1030"/>
      <c r="AH5" s="1030"/>
      <c r="AI5" s="1030"/>
      <c r="AJ5" s="1043"/>
      <c r="AK5" s="1030" t="s">
        <v>384</v>
      </c>
      <c r="AL5" s="1030"/>
      <c r="AM5" s="1030"/>
      <c r="AN5" s="1030"/>
      <c r="AO5" s="1031"/>
      <c r="AP5" s="1029" t="s">
        <v>385</v>
      </c>
      <c r="AQ5" s="1030"/>
      <c r="AR5" s="1030"/>
      <c r="AS5" s="1030"/>
      <c r="AT5" s="1031"/>
      <c r="AU5" s="1029" t="s">
        <v>386</v>
      </c>
      <c r="AV5" s="1030"/>
      <c r="AW5" s="1030"/>
      <c r="AX5" s="1030"/>
      <c r="AY5" s="1043"/>
      <c r="AZ5" s="235"/>
      <c r="BA5" s="235"/>
      <c r="BB5" s="235"/>
      <c r="BC5" s="235"/>
      <c r="BD5" s="235"/>
      <c r="BE5" s="236"/>
      <c r="BF5" s="236"/>
      <c r="BG5" s="236"/>
      <c r="BH5" s="236"/>
      <c r="BI5" s="236"/>
      <c r="BJ5" s="236"/>
      <c r="BK5" s="236"/>
      <c r="BL5" s="236"/>
      <c r="BM5" s="236"/>
      <c r="BN5" s="236"/>
      <c r="BO5" s="236"/>
      <c r="BP5" s="236"/>
      <c r="BQ5" s="1023" t="s">
        <v>387</v>
      </c>
      <c r="BR5" s="1024"/>
      <c r="BS5" s="1024"/>
      <c r="BT5" s="1024"/>
      <c r="BU5" s="1024"/>
      <c r="BV5" s="1024"/>
      <c r="BW5" s="1024"/>
      <c r="BX5" s="1024"/>
      <c r="BY5" s="1024"/>
      <c r="BZ5" s="1024"/>
      <c r="CA5" s="1024"/>
      <c r="CB5" s="1024"/>
      <c r="CC5" s="1024"/>
      <c r="CD5" s="1024"/>
      <c r="CE5" s="1024"/>
      <c r="CF5" s="1024"/>
      <c r="CG5" s="1025"/>
      <c r="CH5" s="1029" t="s">
        <v>388</v>
      </c>
      <c r="CI5" s="1030"/>
      <c r="CJ5" s="1030"/>
      <c r="CK5" s="1030"/>
      <c r="CL5" s="1031"/>
      <c r="CM5" s="1029" t="s">
        <v>389</v>
      </c>
      <c r="CN5" s="1030"/>
      <c r="CO5" s="1030"/>
      <c r="CP5" s="1030"/>
      <c r="CQ5" s="1031"/>
      <c r="CR5" s="1029" t="s">
        <v>390</v>
      </c>
      <c r="CS5" s="1030"/>
      <c r="CT5" s="1030"/>
      <c r="CU5" s="1030"/>
      <c r="CV5" s="1031"/>
      <c r="CW5" s="1029" t="s">
        <v>391</v>
      </c>
      <c r="CX5" s="1030"/>
      <c r="CY5" s="1030"/>
      <c r="CZ5" s="1030"/>
      <c r="DA5" s="1031"/>
      <c r="DB5" s="1029" t="s">
        <v>392</v>
      </c>
      <c r="DC5" s="1030"/>
      <c r="DD5" s="1030"/>
      <c r="DE5" s="1030"/>
      <c r="DF5" s="1031"/>
      <c r="DG5" s="1112" t="s">
        <v>393</v>
      </c>
      <c r="DH5" s="1113"/>
      <c r="DI5" s="1113"/>
      <c r="DJ5" s="1113"/>
      <c r="DK5" s="1114"/>
      <c r="DL5" s="1112" t="s">
        <v>394</v>
      </c>
      <c r="DM5" s="1113"/>
      <c r="DN5" s="1113"/>
      <c r="DO5" s="1113"/>
      <c r="DP5" s="1114"/>
      <c r="DQ5" s="1029" t="s">
        <v>395</v>
      </c>
      <c r="DR5" s="1030"/>
      <c r="DS5" s="1030"/>
      <c r="DT5" s="1030"/>
      <c r="DU5" s="1031"/>
      <c r="DV5" s="1029" t="s">
        <v>386</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396</v>
      </c>
      <c r="C7" s="1076"/>
      <c r="D7" s="1076"/>
      <c r="E7" s="1076"/>
      <c r="F7" s="1076"/>
      <c r="G7" s="1076"/>
      <c r="H7" s="1076"/>
      <c r="I7" s="1076"/>
      <c r="J7" s="1076"/>
      <c r="K7" s="1076"/>
      <c r="L7" s="1076"/>
      <c r="M7" s="1076"/>
      <c r="N7" s="1076"/>
      <c r="O7" s="1076"/>
      <c r="P7" s="1077"/>
      <c r="Q7" s="1130">
        <v>24025</v>
      </c>
      <c r="R7" s="1131"/>
      <c r="S7" s="1131"/>
      <c r="T7" s="1131"/>
      <c r="U7" s="1131"/>
      <c r="V7" s="1131">
        <v>22931</v>
      </c>
      <c r="W7" s="1131"/>
      <c r="X7" s="1131"/>
      <c r="Y7" s="1131"/>
      <c r="Z7" s="1131"/>
      <c r="AA7" s="1131">
        <v>1094</v>
      </c>
      <c r="AB7" s="1131"/>
      <c r="AC7" s="1131"/>
      <c r="AD7" s="1131"/>
      <c r="AE7" s="1132"/>
      <c r="AF7" s="1133">
        <v>989</v>
      </c>
      <c r="AG7" s="1134"/>
      <c r="AH7" s="1134"/>
      <c r="AI7" s="1134"/>
      <c r="AJ7" s="1135"/>
      <c r="AK7" s="1136">
        <v>818</v>
      </c>
      <c r="AL7" s="1137"/>
      <c r="AM7" s="1137"/>
      <c r="AN7" s="1137"/>
      <c r="AO7" s="1137"/>
      <c r="AP7" s="1137">
        <v>18314</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593</v>
      </c>
      <c r="BT7" s="1128"/>
      <c r="BU7" s="1128"/>
      <c r="BV7" s="1128"/>
      <c r="BW7" s="1128"/>
      <c r="BX7" s="1128"/>
      <c r="BY7" s="1128"/>
      <c r="BZ7" s="1128"/>
      <c r="CA7" s="1128"/>
      <c r="CB7" s="1128"/>
      <c r="CC7" s="1128"/>
      <c r="CD7" s="1128"/>
      <c r="CE7" s="1128"/>
      <c r="CF7" s="1128"/>
      <c r="CG7" s="1140"/>
      <c r="CH7" s="1124" t="s">
        <v>520</v>
      </c>
      <c r="CI7" s="1125"/>
      <c r="CJ7" s="1125"/>
      <c r="CK7" s="1125"/>
      <c r="CL7" s="1126"/>
      <c r="CM7" s="1124" t="s">
        <v>520</v>
      </c>
      <c r="CN7" s="1125"/>
      <c r="CO7" s="1125"/>
      <c r="CP7" s="1125"/>
      <c r="CQ7" s="1126"/>
      <c r="CR7" s="1124" t="s">
        <v>520</v>
      </c>
      <c r="CS7" s="1125"/>
      <c r="CT7" s="1125"/>
      <c r="CU7" s="1125"/>
      <c r="CV7" s="1126"/>
      <c r="CW7" s="1124" t="s">
        <v>520</v>
      </c>
      <c r="CX7" s="1125"/>
      <c r="CY7" s="1125"/>
      <c r="CZ7" s="1125"/>
      <c r="DA7" s="1126"/>
      <c r="DB7" s="1124">
        <v>47</v>
      </c>
      <c r="DC7" s="1125"/>
      <c r="DD7" s="1125"/>
      <c r="DE7" s="1125"/>
      <c r="DF7" s="1126"/>
      <c r="DG7" s="1124" t="s">
        <v>594</v>
      </c>
      <c r="DH7" s="1125"/>
      <c r="DI7" s="1125"/>
      <c r="DJ7" s="1125"/>
      <c r="DK7" s="1126"/>
      <c r="DL7" s="1124">
        <v>47</v>
      </c>
      <c r="DM7" s="1125"/>
      <c r="DN7" s="1125"/>
      <c r="DO7" s="1125"/>
      <c r="DP7" s="1126"/>
      <c r="DQ7" s="1124" t="s">
        <v>594</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397</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398</v>
      </c>
      <c r="B23" s="965" t="s">
        <v>399</v>
      </c>
      <c r="C23" s="966"/>
      <c r="D23" s="966"/>
      <c r="E23" s="966"/>
      <c r="F23" s="966"/>
      <c r="G23" s="966"/>
      <c r="H23" s="966"/>
      <c r="I23" s="966"/>
      <c r="J23" s="966"/>
      <c r="K23" s="966"/>
      <c r="L23" s="966"/>
      <c r="M23" s="966"/>
      <c r="N23" s="966"/>
      <c r="O23" s="966"/>
      <c r="P23" s="976"/>
      <c r="Q23" s="1095">
        <v>24025</v>
      </c>
      <c r="R23" s="1089"/>
      <c r="S23" s="1089"/>
      <c r="T23" s="1089"/>
      <c r="U23" s="1089"/>
      <c r="V23" s="1089">
        <v>22931</v>
      </c>
      <c r="W23" s="1089"/>
      <c r="X23" s="1089"/>
      <c r="Y23" s="1089"/>
      <c r="Z23" s="1089"/>
      <c r="AA23" s="1089">
        <v>1094</v>
      </c>
      <c r="AB23" s="1089"/>
      <c r="AC23" s="1089"/>
      <c r="AD23" s="1089"/>
      <c r="AE23" s="1096"/>
      <c r="AF23" s="1097">
        <v>989</v>
      </c>
      <c r="AG23" s="1089"/>
      <c r="AH23" s="1089"/>
      <c r="AI23" s="1089"/>
      <c r="AJ23" s="1098"/>
      <c r="AK23" s="1099"/>
      <c r="AL23" s="1100"/>
      <c r="AM23" s="1100"/>
      <c r="AN23" s="1100"/>
      <c r="AO23" s="1100"/>
      <c r="AP23" s="1089">
        <v>18314</v>
      </c>
      <c r="AQ23" s="1089"/>
      <c r="AR23" s="1089"/>
      <c r="AS23" s="1089"/>
      <c r="AT23" s="1089"/>
      <c r="AU23" s="1090"/>
      <c r="AV23" s="1090"/>
      <c r="AW23" s="1090"/>
      <c r="AX23" s="1090"/>
      <c r="AY23" s="1091"/>
      <c r="AZ23" s="1092" t="s">
        <v>400</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401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402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379</v>
      </c>
      <c r="B26" s="1024"/>
      <c r="C26" s="1024"/>
      <c r="D26" s="1024"/>
      <c r="E26" s="1024"/>
      <c r="F26" s="1024"/>
      <c r="G26" s="1024"/>
      <c r="H26" s="1024"/>
      <c r="I26" s="1024"/>
      <c r="J26" s="1024"/>
      <c r="K26" s="1024"/>
      <c r="L26" s="1024"/>
      <c r="M26" s="1024"/>
      <c r="N26" s="1024"/>
      <c r="O26" s="1024"/>
      <c r="P26" s="1025"/>
      <c r="Q26" s="1029" t="s">
        <v>403</v>
      </c>
      <c r="R26" s="1030"/>
      <c r="S26" s="1030"/>
      <c r="T26" s="1030"/>
      <c r="U26" s="1031"/>
      <c r="V26" s="1029" t="s">
        <v>404</v>
      </c>
      <c r="W26" s="1030"/>
      <c r="X26" s="1030"/>
      <c r="Y26" s="1030"/>
      <c r="Z26" s="1031"/>
      <c r="AA26" s="1029" t="s">
        <v>405</v>
      </c>
      <c r="AB26" s="1030"/>
      <c r="AC26" s="1030"/>
      <c r="AD26" s="1030"/>
      <c r="AE26" s="1030"/>
      <c r="AF26" s="1083" t="s">
        <v>406</v>
      </c>
      <c r="AG26" s="1036"/>
      <c r="AH26" s="1036"/>
      <c r="AI26" s="1036"/>
      <c r="AJ26" s="1084"/>
      <c r="AK26" s="1030" t="s">
        <v>407</v>
      </c>
      <c r="AL26" s="1030"/>
      <c r="AM26" s="1030"/>
      <c r="AN26" s="1030"/>
      <c r="AO26" s="1031"/>
      <c r="AP26" s="1029" t="s">
        <v>408</v>
      </c>
      <c r="AQ26" s="1030"/>
      <c r="AR26" s="1030"/>
      <c r="AS26" s="1030"/>
      <c r="AT26" s="1031"/>
      <c r="AU26" s="1029" t="s">
        <v>409</v>
      </c>
      <c r="AV26" s="1030"/>
      <c r="AW26" s="1030"/>
      <c r="AX26" s="1030"/>
      <c r="AY26" s="1031"/>
      <c r="AZ26" s="1029" t="s">
        <v>410</v>
      </c>
      <c r="BA26" s="1030"/>
      <c r="BB26" s="1030"/>
      <c r="BC26" s="1030"/>
      <c r="BD26" s="1031"/>
      <c r="BE26" s="1029" t="s">
        <v>386</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411</v>
      </c>
      <c r="C28" s="1076"/>
      <c r="D28" s="1076"/>
      <c r="E28" s="1076"/>
      <c r="F28" s="1076"/>
      <c r="G28" s="1076"/>
      <c r="H28" s="1076"/>
      <c r="I28" s="1076"/>
      <c r="J28" s="1076"/>
      <c r="K28" s="1076"/>
      <c r="L28" s="1076"/>
      <c r="M28" s="1076"/>
      <c r="N28" s="1076"/>
      <c r="O28" s="1076"/>
      <c r="P28" s="1077"/>
      <c r="Q28" s="1078">
        <v>6269</v>
      </c>
      <c r="R28" s="1079"/>
      <c r="S28" s="1079"/>
      <c r="T28" s="1079"/>
      <c r="U28" s="1079"/>
      <c r="V28" s="1079">
        <v>6008</v>
      </c>
      <c r="W28" s="1079"/>
      <c r="X28" s="1079"/>
      <c r="Y28" s="1079"/>
      <c r="Z28" s="1079"/>
      <c r="AA28" s="1079">
        <v>261</v>
      </c>
      <c r="AB28" s="1079"/>
      <c r="AC28" s="1079"/>
      <c r="AD28" s="1079"/>
      <c r="AE28" s="1080"/>
      <c r="AF28" s="1081">
        <v>261</v>
      </c>
      <c r="AG28" s="1079"/>
      <c r="AH28" s="1079"/>
      <c r="AI28" s="1079"/>
      <c r="AJ28" s="1082"/>
      <c r="AK28" s="1070">
        <v>431</v>
      </c>
      <c r="AL28" s="1071"/>
      <c r="AM28" s="1071"/>
      <c r="AN28" s="1071"/>
      <c r="AO28" s="1071"/>
      <c r="AP28" s="1071" t="s">
        <v>520</v>
      </c>
      <c r="AQ28" s="1071"/>
      <c r="AR28" s="1071"/>
      <c r="AS28" s="1071"/>
      <c r="AT28" s="1071"/>
      <c r="AU28" s="1071" t="s">
        <v>520</v>
      </c>
      <c r="AV28" s="1071"/>
      <c r="AW28" s="1071"/>
      <c r="AX28" s="1071"/>
      <c r="AY28" s="1071"/>
      <c r="AZ28" s="1072" t="s">
        <v>520</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412</v>
      </c>
      <c r="C29" s="1059"/>
      <c r="D29" s="1059"/>
      <c r="E29" s="1059"/>
      <c r="F29" s="1059"/>
      <c r="G29" s="1059"/>
      <c r="H29" s="1059"/>
      <c r="I29" s="1059"/>
      <c r="J29" s="1059"/>
      <c r="K29" s="1059"/>
      <c r="L29" s="1059"/>
      <c r="M29" s="1059"/>
      <c r="N29" s="1059"/>
      <c r="O29" s="1059"/>
      <c r="P29" s="1060"/>
      <c r="Q29" s="1066">
        <v>6316</v>
      </c>
      <c r="R29" s="1067"/>
      <c r="S29" s="1067"/>
      <c r="T29" s="1067"/>
      <c r="U29" s="1067"/>
      <c r="V29" s="1067">
        <v>5998</v>
      </c>
      <c r="W29" s="1067"/>
      <c r="X29" s="1067"/>
      <c r="Y29" s="1067"/>
      <c r="Z29" s="1067"/>
      <c r="AA29" s="1067">
        <v>318</v>
      </c>
      <c r="AB29" s="1067"/>
      <c r="AC29" s="1067"/>
      <c r="AD29" s="1067"/>
      <c r="AE29" s="1068"/>
      <c r="AF29" s="1063">
        <v>318</v>
      </c>
      <c r="AG29" s="1064"/>
      <c r="AH29" s="1064"/>
      <c r="AI29" s="1064"/>
      <c r="AJ29" s="1065"/>
      <c r="AK29" s="1008">
        <v>1004</v>
      </c>
      <c r="AL29" s="999"/>
      <c r="AM29" s="999"/>
      <c r="AN29" s="999"/>
      <c r="AO29" s="999"/>
      <c r="AP29" s="999" t="s">
        <v>520</v>
      </c>
      <c r="AQ29" s="999"/>
      <c r="AR29" s="999"/>
      <c r="AS29" s="999"/>
      <c r="AT29" s="999"/>
      <c r="AU29" s="999" t="s">
        <v>520</v>
      </c>
      <c r="AV29" s="999"/>
      <c r="AW29" s="999"/>
      <c r="AX29" s="999"/>
      <c r="AY29" s="999"/>
      <c r="AZ29" s="1069" t="s">
        <v>520</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413</v>
      </c>
      <c r="C30" s="1059"/>
      <c r="D30" s="1059"/>
      <c r="E30" s="1059"/>
      <c r="F30" s="1059"/>
      <c r="G30" s="1059"/>
      <c r="H30" s="1059"/>
      <c r="I30" s="1059"/>
      <c r="J30" s="1059"/>
      <c r="K30" s="1059"/>
      <c r="L30" s="1059"/>
      <c r="M30" s="1059"/>
      <c r="N30" s="1059"/>
      <c r="O30" s="1059"/>
      <c r="P30" s="1060"/>
      <c r="Q30" s="1066">
        <v>804</v>
      </c>
      <c r="R30" s="1067"/>
      <c r="S30" s="1067"/>
      <c r="T30" s="1067"/>
      <c r="U30" s="1067"/>
      <c r="V30" s="1067">
        <v>803</v>
      </c>
      <c r="W30" s="1067"/>
      <c r="X30" s="1067"/>
      <c r="Y30" s="1067"/>
      <c r="Z30" s="1067"/>
      <c r="AA30" s="1067">
        <v>1</v>
      </c>
      <c r="AB30" s="1067"/>
      <c r="AC30" s="1067"/>
      <c r="AD30" s="1067"/>
      <c r="AE30" s="1068"/>
      <c r="AF30" s="1063">
        <v>1</v>
      </c>
      <c r="AG30" s="1064"/>
      <c r="AH30" s="1064"/>
      <c r="AI30" s="1064"/>
      <c r="AJ30" s="1065"/>
      <c r="AK30" s="1008">
        <v>192</v>
      </c>
      <c r="AL30" s="999"/>
      <c r="AM30" s="999"/>
      <c r="AN30" s="999"/>
      <c r="AO30" s="999"/>
      <c r="AP30" s="999" t="s">
        <v>520</v>
      </c>
      <c r="AQ30" s="999"/>
      <c r="AR30" s="999"/>
      <c r="AS30" s="999"/>
      <c r="AT30" s="999"/>
      <c r="AU30" s="999" t="s">
        <v>520</v>
      </c>
      <c r="AV30" s="999"/>
      <c r="AW30" s="999"/>
      <c r="AX30" s="999"/>
      <c r="AY30" s="999"/>
      <c r="AZ30" s="1069" t="s">
        <v>520</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414</v>
      </c>
      <c r="C31" s="1059"/>
      <c r="D31" s="1059"/>
      <c r="E31" s="1059"/>
      <c r="F31" s="1059"/>
      <c r="G31" s="1059"/>
      <c r="H31" s="1059"/>
      <c r="I31" s="1059"/>
      <c r="J31" s="1059"/>
      <c r="K31" s="1059"/>
      <c r="L31" s="1059"/>
      <c r="M31" s="1059"/>
      <c r="N31" s="1059"/>
      <c r="O31" s="1059"/>
      <c r="P31" s="1060"/>
      <c r="Q31" s="1066">
        <v>661</v>
      </c>
      <c r="R31" s="1067"/>
      <c r="S31" s="1067"/>
      <c r="T31" s="1067"/>
      <c r="U31" s="1067"/>
      <c r="V31" s="1067">
        <v>494</v>
      </c>
      <c r="W31" s="1067"/>
      <c r="X31" s="1067"/>
      <c r="Y31" s="1067"/>
      <c r="Z31" s="1067"/>
      <c r="AA31" s="1067">
        <v>167</v>
      </c>
      <c r="AB31" s="1067"/>
      <c r="AC31" s="1067"/>
      <c r="AD31" s="1067"/>
      <c r="AE31" s="1068"/>
      <c r="AF31" s="1063">
        <v>40</v>
      </c>
      <c r="AG31" s="1064"/>
      <c r="AH31" s="1064"/>
      <c r="AI31" s="1064"/>
      <c r="AJ31" s="1065"/>
      <c r="AK31" s="1008">
        <v>527</v>
      </c>
      <c r="AL31" s="999"/>
      <c r="AM31" s="999"/>
      <c r="AN31" s="999"/>
      <c r="AO31" s="999"/>
      <c r="AP31" s="999">
        <v>4075</v>
      </c>
      <c r="AQ31" s="999"/>
      <c r="AR31" s="999"/>
      <c r="AS31" s="999"/>
      <c r="AT31" s="999"/>
      <c r="AU31" s="999">
        <v>1990</v>
      </c>
      <c r="AV31" s="999"/>
      <c r="AW31" s="999"/>
      <c r="AX31" s="999"/>
      <c r="AY31" s="999"/>
      <c r="AZ31" s="1069" t="s">
        <v>520</v>
      </c>
      <c r="BA31" s="1069"/>
      <c r="BB31" s="1069"/>
      <c r="BC31" s="1069"/>
      <c r="BD31" s="1069"/>
      <c r="BE31" s="1000" t="s">
        <v>583</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398</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620</v>
      </c>
      <c r="AG63" s="987"/>
      <c r="AH63" s="987"/>
      <c r="AI63" s="987"/>
      <c r="AJ63" s="1050"/>
      <c r="AK63" s="1051"/>
      <c r="AL63" s="991"/>
      <c r="AM63" s="991"/>
      <c r="AN63" s="991"/>
      <c r="AO63" s="991"/>
      <c r="AP63" s="987">
        <v>4075</v>
      </c>
      <c r="AQ63" s="987"/>
      <c r="AR63" s="987"/>
      <c r="AS63" s="987"/>
      <c r="AT63" s="987"/>
      <c r="AU63" s="987">
        <v>1990</v>
      </c>
      <c r="AV63" s="987"/>
      <c r="AW63" s="987"/>
      <c r="AX63" s="987"/>
      <c r="AY63" s="987"/>
      <c r="AZ63" s="1045"/>
      <c r="BA63" s="1045"/>
      <c r="BB63" s="1045"/>
      <c r="BC63" s="1045"/>
      <c r="BD63" s="1045"/>
      <c r="BE63" s="988"/>
      <c r="BF63" s="988"/>
      <c r="BG63" s="988"/>
      <c r="BH63" s="988"/>
      <c r="BI63" s="989"/>
      <c r="BJ63" s="1046" t="s">
        <v>417</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421</v>
      </c>
      <c r="W66" s="1030"/>
      <c r="X66" s="1030"/>
      <c r="Y66" s="1030"/>
      <c r="Z66" s="1031"/>
      <c r="AA66" s="1029" t="s">
        <v>422</v>
      </c>
      <c r="AB66" s="1030"/>
      <c r="AC66" s="1030"/>
      <c r="AD66" s="1030"/>
      <c r="AE66" s="1031"/>
      <c r="AF66" s="1035" t="s">
        <v>423</v>
      </c>
      <c r="AG66" s="1036"/>
      <c r="AH66" s="1036"/>
      <c r="AI66" s="1036"/>
      <c r="AJ66" s="1037"/>
      <c r="AK66" s="1029" t="s">
        <v>407</v>
      </c>
      <c r="AL66" s="1024"/>
      <c r="AM66" s="1024"/>
      <c r="AN66" s="1024"/>
      <c r="AO66" s="1025"/>
      <c r="AP66" s="1029" t="s">
        <v>424</v>
      </c>
      <c r="AQ66" s="1030"/>
      <c r="AR66" s="1030"/>
      <c r="AS66" s="1030"/>
      <c r="AT66" s="1031"/>
      <c r="AU66" s="1029" t="s">
        <v>425</v>
      </c>
      <c r="AV66" s="1030"/>
      <c r="AW66" s="1030"/>
      <c r="AX66" s="1030"/>
      <c r="AY66" s="1031"/>
      <c r="AZ66" s="1029" t="s">
        <v>386</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584</v>
      </c>
      <c r="C68" s="1014"/>
      <c r="D68" s="1014"/>
      <c r="E68" s="1014"/>
      <c r="F68" s="1014"/>
      <c r="G68" s="1014"/>
      <c r="H68" s="1014"/>
      <c r="I68" s="1014"/>
      <c r="J68" s="1014"/>
      <c r="K68" s="1014"/>
      <c r="L68" s="1014"/>
      <c r="M68" s="1014"/>
      <c r="N68" s="1014"/>
      <c r="O68" s="1014"/>
      <c r="P68" s="1015"/>
      <c r="Q68" s="1016">
        <v>21139</v>
      </c>
      <c r="R68" s="1010"/>
      <c r="S68" s="1010"/>
      <c r="T68" s="1010"/>
      <c r="U68" s="1010"/>
      <c r="V68" s="1010">
        <v>20676</v>
      </c>
      <c r="W68" s="1010"/>
      <c r="X68" s="1010"/>
      <c r="Y68" s="1010"/>
      <c r="Z68" s="1010"/>
      <c r="AA68" s="1010">
        <v>463</v>
      </c>
      <c r="AB68" s="1010"/>
      <c r="AC68" s="1010"/>
      <c r="AD68" s="1010"/>
      <c r="AE68" s="1010"/>
      <c r="AF68" s="1010">
        <v>463</v>
      </c>
      <c r="AG68" s="1010"/>
      <c r="AH68" s="1010"/>
      <c r="AI68" s="1010"/>
      <c r="AJ68" s="1010"/>
      <c r="AK68" s="1010">
        <v>132</v>
      </c>
      <c r="AL68" s="1010"/>
      <c r="AM68" s="1010"/>
      <c r="AN68" s="1010"/>
      <c r="AO68" s="1010"/>
      <c r="AP68" s="1010" t="s">
        <v>520</v>
      </c>
      <c r="AQ68" s="1010"/>
      <c r="AR68" s="1010"/>
      <c r="AS68" s="1010"/>
      <c r="AT68" s="1010"/>
      <c r="AU68" s="1010" t="s">
        <v>520</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585</v>
      </c>
      <c r="C69" s="1003"/>
      <c r="D69" s="1003"/>
      <c r="E69" s="1003"/>
      <c r="F69" s="1003"/>
      <c r="G69" s="1003"/>
      <c r="H69" s="1003"/>
      <c r="I69" s="1003"/>
      <c r="J69" s="1003"/>
      <c r="K69" s="1003"/>
      <c r="L69" s="1003"/>
      <c r="M69" s="1003"/>
      <c r="N69" s="1003"/>
      <c r="O69" s="1003"/>
      <c r="P69" s="1004"/>
      <c r="Q69" s="1005">
        <v>194</v>
      </c>
      <c r="R69" s="999"/>
      <c r="S69" s="999"/>
      <c r="T69" s="999"/>
      <c r="U69" s="999"/>
      <c r="V69" s="999">
        <v>153</v>
      </c>
      <c r="W69" s="999"/>
      <c r="X69" s="999"/>
      <c r="Y69" s="999"/>
      <c r="Z69" s="999"/>
      <c r="AA69" s="999">
        <v>40</v>
      </c>
      <c r="AB69" s="999"/>
      <c r="AC69" s="999"/>
      <c r="AD69" s="999"/>
      <c r="AE69" s="999"/>
      <c r="AF69" s="999">
        <v>40</v>
      </c>
      <c r="AG69" s="999"/>
      <c r="AH69" s="999"/>
      <c r="AI69" s="999"/>
      <c r="AJ69" s="999"/>
      <c r="AK69" s="999" t="s">
        <v>520</v>
      </c>
      <c r="AL69" s="999"/>
      <c r="AM69" s="999"/>
      <c r="AN69" s="999"/>
      <c r="AO69" s="999"/>
      <c r="AP69" s="999" t="s">
        <v>520</v>
      </c>
      <c r="AQ69" s="999"/>
      <c r="AR69" s="999"/>
      <c r="AS69" s="999"/>
      <c r="AT69" s="999"/>
      <c r="AU69" s="999" t="s">
        <v>520</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586</v>
      </c>
      <c r="C70" s="1003"/>
      <c r="D70" s="1003"/>
      <c r="E70" s="1003"/>
      <c r="F70" s="1003"/>
      <c r="G70" s="1003"/>
      <c r="H70" s="1003"/>
      <c r="I70" s="1003"/>
      <c r="J70" s="1003"/>
      <c r="K70" s="1003"/>
      <c r="L70" s="1003"/>
      <c r="M70" s="1003"/>
      <c r="N70" s="1003"/>
      <c r="O70" s="1003"/>
      <c r="P70" s="1004"/>
      <c r="Q70" s="1005">
        <v>111</v>
      </c>
      <c r="R70" s="999"/>
      <c r="S70" s="999"/>
      <c r="T70" s="999"/>
      <c r="U70" s="999"/>
      <c r="V70" s="999">
        <v>109</v>
      </c>
      <c r="W70" s="999"/>
      <c r="X70" s="999"/>
      <c r="Y70" s="999"/>
      <c r="Z70" s="999"/>
      <c r="AA70" s="999">
        <v>2</v>
      </c>
      <c r="AB70" s="999"/>
      <c r="AC70" s="999"/>
      <c r="AD70" s="999"/>
      <c r="AE70" s="999"/>
      <c r="AF70" s="999">
        <v>2</v>
      </c>
      <c r="AG70" s="999"/>
      <c r="AH70" s="999"/>
      <c r="AI70" s="999"/>
      <c r="AJ70" s="999"/>
      <c r="AK70" s="999">
        <v>15</v>
      </c>
      <c r="AL70" s="999"/>
      <c r="AM70" s="999"/>
      <c r="AN70" s="999"/>
      <c r="AO70" s="999"/>
      <c r="AP70" s="999" t="s">
        <v>520</v>
      </c>
      <c r="AQ70" s="999"/>
      <c r="AR70" s="999"/>
      <c r="AS70" s="999"/>
      <c r="AT70" s="999"/>
      <c r="AU70" s="999" t="s">
        <v>520</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587</v>
      </c>
      <c r="C71" s="1003"/>
      <c r="D71" s="1003"/>
      <c r="E71" s="1003"/>
      <c r="F71" s="1003"/>
      <c r="G71" s="1003"/>
      <c r="H71" s="1003"/>
      <c r="I71" s="1003"/>
      <c r="J71" s="1003"/>
      <c r="K71" s="1003"/>
      <c r="L71" s="1003"/>
      <c r="M71" s="1003"/>
      <c r="N71" s="1003"/>
      <c r="O71" s="1003"/>
      <c r="P71" s="1004"/>
      <c r="Q71" s="1005">
        <v>110</v>
      </c>
      <c r="R71" s="999"/>
      <c r="S71" s="999"/>
      <c r="T71" s="999"/>
      <c r="U71" s="999"/>
      <c r="V71" s="999">
        <v>77</v>
      </c>
      <c r="W71" s="999"/>
      <c r="X71" s="999"/>
      <c r="Y71" s="999"/>
      <c r="Z71" s="999"/>
      <c r="AA71" s="999">
        <v>34</v>
      </c>
      <c r="AB71" s="999"/>
      <c r="AC71" s="999"/>
      <c r="AD71" s="999"/>
      <c r="AE71" s="999"/>
      <c r="AF71" s="999">
        <v>34</v>
      </c>
      <c r="AG71" s="999"/>
      <c r="AH71" s="999"/>
      <c r="AI71" s="999"/>
      <c r="AJ71" s="999"/>
      <c r="AK71" s="999" t="s">
        <v>520</v>
      </c>
      <c r="AL71" s="999"/>
      <c r="AM71" s="999"/>
      <c r="AN71" s="999"/>
      <c r="AO71" s="999"/>
      <c r="AP71" s="999" t="s">
        <v>520</v>
      </c>
      <c r="AQ71" s="999"/>
      <c r="AR71" s="999"/>
      <c r="AS71" s="999"/>
      <c r="AT71" s="999"/>
      <c r="AU71" s="999" t="s">
        <v>520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588</v>
      </c>
      <c r="C72" s="1003"/>
      <c r="D72" s="1003"/>
      <c r="E72" s="1003"/>
      <c r="F72" s="1003"/>
      <c r="G72" s="1003"/>
      <c r="H72" s="1003"/>
      <c r="I72" s="1003"/>
      <c r="J72" s="1003"/>
      <c r="K72" s="1003"/>
      <c r="L72" s="1003"/>
      <c r="M72" s="1003"/>
      <c r="N72" s="1003"/>
      <c r="O72" s="1003"/>
      <c r="P72" s="1004"/>
      <c r="Q72" s="1005">
        <v>2584</v>
      </c>
      <c r="R72" s="999"/>
      <c r="S72" s="999"/>
      <c r="T72" s="999"/>
      <c r="U72" s="999"/>
      <c r="V72" s="999">
        <v>2324</v>
      </c>
      <c r="W72" s="999"/>
      <c r="X72" s="999"/>
      <c r="Y72" s="999"/>
      <c r="Z72" s="999"/>
      <c r="AA72" s="999">
        <v>261</v>
      </c>
      <c r="AB72" s="999"/>
      <c r="AC72" s="999"/>
      <c r="AD72" s="999"/>
      <c r="AE72" s="999"/>
      <c r="AF72" s="999">
        <v>261</v>
      </c>
      <c r="AG72" s="999"/>
      <c r="AH72" s="999"/>
      <c r="AI72" s="999"/>
      <c r="AJ72" s="999"/>
      <c r="AK72" s="999">
        <v>168</v>
      </c>
      <c r="AL72" s="999"/>
      <c r="AM72" s="999"/>
      <c r="AN72" s="999"/>
      <c r="AO72" s="999"/>
      <c r="AP72" s="999" t="s">
        <v>520</v>
      </c>
      <c r="AQ72" s="999"/>
      <c r="AR72" s="999"/>
      <c r="AS72" s="999"/>
      <c r="AT72" s="999"/>
      <c r="AU72" s="999" t="s">
        <v>520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589</v>
      </c>
      <c r="C73" s="1003"/>
      <c r="D73" s="1003"/>
      <c r="E73" s="1003"/>
      <c r="F73" s="1003"/>
      <c r="G73" s="1003"/>
      <c r="H73" s="1003"/>
      <c r="I73" s="1003"/>
      <c r="J73" s="1003"/>
      <c r="K73" s="1003"/>
      <c r="L73" s="1003"/>
      <c r="M73" s="1003"/>
      <c r="N73" s="1003"/>
      <c r="O73" s="1003"/>
      <c r="P73" s="1004"/>
      <c r="Q73" s="1005">
        <v>698021</v>
      </c>
      <c r="R73" s="999"/>
      <c r="S73" s="999"/>
      <c r="T73" s="999"/>
      <c r="U73" s="999"/>
      <c r="V73" s="999">
        <v>682226</v>
      </c>
      <c r="W73" s="999"/>
      <c r="X73" s="999"/>
      <c r="Y73" s="999"/>
      <c r="Z73" s="999"/>
      <c r="AA73" s="999">
        <v>15795</v>
      </c>
      <c r="AB73" s="999"/>
      <c r="AC73" s="999"/>
      <c r="AD73" s="999"/>
      <c r="AE73" s="999"/>
      <c r="AF73" s="999">
        <v>15795</v>
      </c>
      <c r="AG73" s="999"/>
      <c r="AH73" s="999"/>
      <c r="AI73" s="999"/>
      <c r="AJ73" s="999"/>
      <c r="AK73" s="999">
        <v>3838</v>
      </c>
      <c r="AL73" s="999"/>
      <c r="AM73" s="999"/>
      <c r="AN73" s="999"/>
      <c r="AO73" s="999"/>
      <c r="AP73" s="999" t="s">
        <v>520</v>
      </c>
      <c r="AQ73" s="999"/>
      <c r="AR73" s="999"/>
      <c r="AS73" s="999"/>
      <c r="AT73" s="999"/>
      <c r="AU73" s="999" t="s">
        <v>520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590</v>
      </c>
      <c r="C74" s="1003"/>
      <c r="D74" s="1003"/>
      <c r="E74" s="1003"/>
      <c r="F74" s="1003"/>
      <c r="G74" s="1003"/>
      <c r="H74" s="1003"/>
      <c r="I74" s="1003"/>
      <c r="J74" s="1003"/>
      <c r="K74" s="1003"/>
      <c r="L74" s="1003"/>
      <c r="M74" s="1003"/>
      <c r="N74" s="1003"/>
      <c r="O74" s="1003"/>
      <c r="P74" s="1004"/>
      <c r="Q74" s="1005">
        <v>3762</v>
      </c>
      <c r="R74" s="999"/>
      <c r="S74" s="999"/>
      <c r="T74" s="999"/>
      <c r="U74" s="999"/>
      <c r="V74" s="999">
        <v>3459</v>
      </c>
      <c r="W74" s="999"/>
      <c r="X74" s="999"/>
      <c r="Y74" s="999"/>
      <c r="Z74" s="999"/>
      <c r="AA74" s="999">
        <v>304</v>
      </c>
      <c r="AB74" s="999"/>
      <c r="AC74" s="999"/>
      <c r="AD74" s="999"/>
      <c r="AE74" s="999"/>
      <c r="AF74" s="999" t="s">
        <v>520</v>
      </c>
      <c r="AG74" s="999"/>
      <c r="AH74" s="999"/>
      <c r="AI74" s="999"/>
      <c r="AJ74" s="999"/>
      <c r="AK74" s="999" t="s">
        <v>520</v>
      </c>
      <c r="AL74" s="999"/>
      <c r="AM74" s="999"/>
      <c r="AN74" s="999"/>
      <c r="AO74" s="999"/>
      <c r="AP74" s="999">
        <v>2411</v>
      </c>
      <c r="AQ74" s="999"/>
      <c r="AR74" s="999"/>
      <c r="AS74" s="999"/>
      <c r="AT74" s="999"/>
      <c r="AU74" s="999" t="s">
        <v>520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t="s">
        <v>591</v>
      </c>
      <c r="C75" s="1003"/>
      <c r="D75" s="1003"/>
      <c r="E75" s="1003"/>
      <c r="F75" s="1003"/>
      <c r="G75" s="1003"/>
      <c r="H75" s="1003"/>
      <c r="I75" s="1003"/>
      <c r="J75" s="1003"/>
      <c r="K75" s="1003"/>
      <c r="L75" s="1003"/>
      <c r="M75" s="1003"/>
      <c r="N75" s="1003"/>
      <c r="O75" s="1003"/>
      <c r="P75" s="1004"/>
      <c r="Q75" s="1006">
        <v>3572</v>
      </c>
      <c r="R75" s="1007"/>
      <c r="S75" s="1007"/>
      <c r="T75" s="1007"/>
      <c r="U75" s="1008"/>
      <c r="V75" s="1009">
        <v>3357</v>
      </c>
      <c r="W75" s="1007"/>
      <c r="X75" s="1007"/>
      <c r="Y75" s="1007"/>
      <c r="Z75" s="1008"/>
      <c r="AA75" s="1009">
        <v>215</v>
      </c>
      <c r="AB75" s="1007"/>
      <c r="AC75" s="1007"/>
      <c r="AD75" s="1007"/>
      <c r="AE75" s="1008"/>
      <c r="AF75" s="1009">
        <v>215</v>
      </c>
      <c r="AG75" s="1007"/>
      <c r="AH75" s="1007"/>
      <c r="AI75" s="1007"/>
      <c r="AJ75" s="1008"/>
      <c r="AK75" s="1009" t="s">
        <v>520</v>
      </c>
      <c r="AL75" s="1007"/>
      <c r="AM75" s="1007"/>
      <c r="AN75" s="1007"/>
      <c r="AO75" s="1008"/>
      <c r="AP75" s="1009">
        <v>2315</v>
      </c>
      <c r="AQ75" s="1007"/>
      <c r="AR75" s="1007"/>
      <c r="AS75" s="1007"/>
      <c r="AT75" s="1008"/>
      <c r="AU75" s="1009">
        <v>897</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t="s">
        <v>592</v>
      </c>
      <c r="C76" s="1003"/>
      <c r="D76" s="1003"/>
      <c r="E76" s="1003"/>
      <c r="F76" s="1003"/>
      <c r="G76" s="1003"/>
      <c r="H76" s="1003"/>
      <c r="I76" s="1003"/>
      <c r="J76" s="1003"/>
      <c r="K76" s="1003"/>
      <c r="L76" s="1003"/>
      <c r="M76" s="1003"/>
      <c r="N76" s="1003"/>
      <c r="O76" s="1003"/>
      <c r="P76" s="1004"/>
      <c r="Q76" s="1006">
        <v>2127</v>
      </c>
      <c r="R76" s="1007"/>
      <c r="S76" s="1007"/>
      <c r="T76" s="1007"/>
      <c r="U76" s="1008"/>
      <c r="V76" s="1009">
        <v>2079</v>
      </c>
      <c r="W76" s="1007"/>
      <c r="X76" s="1007"/>
      <c r="Y76" s="1007"/>
      <c r="Z76" s="1008"/>
      <c r="AA76" s="1009">
        <v>48</v>
      </c>
      <c r="AB76" s="1007"/>
      <c r="AC76" s="1007"/>
      <c r="AD76" s="1007"/>
      <c r="AE76" s="1008"/>
      <c r="AF76" s="1009">
        <v>654</v>
      </c>
      <c r="AG76" s="1007"/>
      <c r="AH76" s="1007"/>
      <c r="AI76" s="1007"/>
      <c r="AJ76" s="1008"/>
      <c r="AK76" s="1009" t="s">
        <v>520</v>
      </c>
      <c r="AL76" s="1007"/>
      <c r="AM76" s="1007"/>
      <c r="AN76" s="1007"/>
      <c r="AO76" s="1008"/>
      <c r="AP76" s="1009">
        <v>2883</v>
      </c>
      <c r="AQ76" s="1007"/>
      <c r="AR76" s="1007"/>
      <c r="AS76" s="1007"/>
      <c r="AT76" s="1008"/>
      <c r="AU76" s="1009" t="s">
        <v>520</v>
      </c>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398</v>
      </c>
      <c r="B88" s="965" t="s">
        <v>426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17464</v>
      </c>
      <c r="AG88" s="987"/>
      <c r="AH88" s="987"/>
      <c r="AI88" s="987"/>
      <c r="AJ88" s="987"/>
      <c r="AK88" s="991"/>
      <c r="AL88" s="991"/>
      <c r="AM88" s="991"/>
      <c r="AN88" s="991"/>
      <c r="AO88" s="991"/>
      <c r="AP88" s="987">
        <v>7609</v>
      </c>
      <c r="AQ88" s="987"/>
      <c r="AR88" s="987"/>
      <c r="AS88" s="987"/>
      <c r="AT88" s="987"/>
      <c r="AU88" s="987">
        <v>897</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5" t="s">
        <v>427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t="s">
        <v>520</v>
      </c>
      <c r="CS102" s="981"/>
      <c r="CT102" s="981"/>
      <c r="CU102" s="981"/>
      <c r="CV102" s="982"/>
      <c r="CW102" s="980" t="s">
        <v>520</v>
      </c>
      <c r="CX102" s="981"/>
      <c r="CY102" s="981"/>
      <c r="CZ102" s="981"/>
      <c r="DA102" s="982"/>
      <c r="DB102" s="980">
        <v>47</v>
      </c>
      <c r="DC102" s="981"/>
      <c r="DD102" s="981"/>
      <c r="DE102" s="981"/>
      <c r="DF102" s="982"/>
      <c r="DG102" s="980" t="s">
        <v>520</v>
      </c>
      <c r="DH102" s="981"/>
      <c r="DI102" s="981"/>
      <c r="DJ102" s="981"/>
      <c r="DK102" s="982"/>
      <c r="DL102" s="980">
        <v>47</v>
      </c>
      <c r="DM102" s="981"/>
      <c r="DN102" s="981"/>
      <c r="DO102" s="981"/>
      <c r="DP102" s="982"/>
      <c r="DQ102" s="980" t="s">
        <v>520</v>
      </c>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435</v>
      </c>
      <c r="AB109" s="924"/>
      <c r="AC109" s="924"/>
      <c r="AD109" s="924"/>
      <c r="AE109" s="925"/>
      <c r="AF109" s="926" t="s">
        <v>436</v>
      </c>
      <c r="AG109" s="924"/>
      <c r="AH109" s="924"/>
      <c r="AI109" s="924"/>
      <c r="AJ109" s="925"/>
      <c r="AK109" s="926" t="s">
        <v>313</v>
      </c>
      <c r="AL109" s="924"/>
      <c r="AM109" s="924"/>
      <c r="AN109" s="924"/>
      <c r="AO109" s="925"/>
      <c r="AP109" s="926" t="s">
        <v>437</v>
      </c>
      <c r="AQ109" s="924"/>
      <c r="AR109" s="924"/>
      <c r="AS109" s="924"/>
      <c r="AT109" s="957"/>
      <c r="AU109" s="923" t="s">
        <v>434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435</v>
      </c>
      <c r="BR109" s="924"/>
      <c r="BS109" s="924"/>
      <c r="BT109" s="924"/>
      <c r="BU109" s="925"/>
      <c r="BV109" s="926" t="s">
        <v>436</v>
      </c>
      <c r="BW109" s="924"/>
      <c r="BX109" s="924"/>
      <c r="BY109" s="924"/>
      <c r="BZ109" s="925"/>
      <c r="CA109" s="926" t="s">
        <v>313</v>
      </c>
      <c r="CB109" s="924"/>
      <c r="CC109" s="924"/>
      <c r="CD109" s="924"/>
      <c r="CE109" s="925"/>
      <c r="CF109" s="964" t="s">
        <v>437</v>
      </c>
      <c r="CG109" s="964"/>
      <c r="CH109" s="964"/>
      <c r="CI109" s="964"/>
      <c r="CJ109" s="964"/>
      <c r="CK109" s="926" t="s">
        <v>438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435</v>
      </c>
      <c r="DH109" s="924"/>
      <c r="DI109" s="924"/>
      <c r="DJ109" s="924"/>
      <c r="DK109" s="925"/>
      <c r="DL109" s="926" t="s">
        <v>436</v>
      </c>
      <c r="DM109" s="924"/>
      <c r="DN109" s="924"/>
      <c r="DO109" s="924"/>
      <c r="DP109" s="925"/>
      <c r="DQ109" s="926" t="s">
        <v>313</v>
      </c>
      <c r="DR109" s="924"/>
      <c r="DS109" s="924"/>
      <c r="DT109" s="924"/>
      <c r="DU109" s="925"/>
      <c r="DV109" s="926" t="s">
        <v>437</v>
      </c>
      <c r="DW109" s="924"/>
      <c r="DX109" s="924"/>
      <c r="DY109" s="924"/>
      <c r="DZ109" s="957"/>
    </row>
    <row r="110" spans="1:131" s="233" customFormat="1" ht="26.25" customHeight="1" x14ac:dyDescent="0.2">
      <c r="A110" s="835" t="s">
        <v>439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1779344</v>
      </c>
      <c r="AB110" s="917"/>
      <c r="AC110" s="917"/>
      <c r="AD110" s="917"/>
      <c r="AE110" s="918"/>
      <c r="AF110" s="919">
        <v>1805858</v>
      </c>
      <c r="AG110" s="917"/>
      <c r="AH110" s="917"/>
      <c r="AI110" s="917"/>
      <c r="AJ110" s="918"/>
      <c r="AK110" s="919">
        <v>1791710</v>
      </c>
      <c r="AL110" s="917"/>
      <c r="AM110" s="917"/>
      <c r="AN110" s="917"/>
      <c r="AO110" s="918"/>
      <c r="AP110" s="920">
        <v>17</v>
      </c>
      <c r="AQ110" s="921"/>
      <c r="AR110" s="921"/>
      <c r="AS110" s="921"/>
      <c r="AT110" s="922"/>
      <c r="AU110" s="958" t="s">
        <v>72</v>
      </c>
      <c r="AV110" s="959"/>
      <c r="AW110" s="959"/>
      <c r="AX110" s="959"/>
      <c r="AY110" s="959"/>
      <c r="AZ110" s="888" t="s">
        <v>440</v>
      </c>
      <c r="BA110" s="836"/>
      <c r="BB110" s="836"/>
      <c r="BC110" s="836"/>
      <c r="BD110" s="836"/>
      <c r="BE110" s="836"/>
      <c r="BF110" s="836"/>
      <c r="BG110" s="836"/>
      <c r="BH110" s="836"/>
      <c r="BI110" s="836"/>
      <c r="BJ110" s="836"/>
      <c r="BK110" s="836"/>
      <c r="BL110" s="836"/>
      <c r="BM110" s="836"/>
      <c r="BN110" s="836"/>
      <c r="BO110" s="836"/>
      <c r="BP110" s="837"/>
      <c r="BQ110" s="889">
        <v>16846073</v>
      </c>
      <c r="BR110" s="870"/>
      <c r="BS110" s="870"/>
      <c r="BT110" s="870"/>
      <c r="BU110" s="870"/>
      <c r="BV110" s="870">
        <v>18290426</v>
      </c>
      <c r="BW110" s="870"/>
      <c r="BX110" s="870"/>
      <c r="BY110" s="870"/>
      <c r="BZ110" s="870"/>
      <c r="CA110" s="870">
        <v>18313658</v>
      </c>
      <c r="CB110" s="870"/>
      <c r="CC110" s="870"/>
      <c r="CD110" s="870"/>
      <c r="CE110" s="870"/>
      <c r="CF110" s="894">
        <v>174.2</v>
      </c>
      <c r="CG110" s="895"/>
      <c r="CH110" s="895"/>
      <c r="CI110" s="895"/>
      <c r="CJ110" s="895"/>
      <c r="CK110" s="954" t="s">
        <v>441</v>
      </c>
      <c r="CL110" s="847"/>
      <c r="CM110" s="888" t="s">
        <v>442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417</v>
      </c>
      <c r="DH110" s="870"/>
      <c r="DI110" s="870"/>
      <c r="DJ110" s="870"/>
      <c r="DK110" s="870"/>
      <c r="DL110" s="870">
        <v>380588</v>
      </c>
      <c r="DM110" s="870"/>
      <c r="DN110" s="870"/>
      <c r="DO110" s="870"/>
      <c r="DP110" s="870"/>
      <c r="DQ110" s="870">
        <v>361956</v>
      </c>
      <c r="DR110" s="870"/>
      <c r="DS110" s="870"/>
      <c r="DT110" s="870"/>
      <c r="DU110" s="870"/>
      <c r="DV110" s="871">
        <v>3.4</v>
      </c>
      <c r="DW110" s="871"/>
      <c r="DX110" s="871"/>
      <c r="DY110" s="871"/>
      <c r="DZ110" s="872"/>
    </row>
    <row r="111" spans="1:131" s="233" customFormat="1" ht="26.25" customHeight="1" x14ac:dyDescent="0.2">
      <c r="A111" s="802" t="s">
        <v>443</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444</v>
      </c>
      <c r="AB111" s="947"/>
      <c r="AC111" s="947"/>
      <c r="AD111" s="947"/>
      <c r="AE111" s="948"/>
      <c r="AF111" s="949" t="s">
        <v>417</v>
      </c>
      <c r="AG111" s="947"/>
      <c r="AH111" s="947"/>
      <c r="AI111" s="947"/>
      <c r="AJ111" s="948"/>
      <c r="AK111" s="949" t="s">
        <v>445</v>
      </c>
      <c r="AL111" s="947"/>
      <c r="AM111" s="947"/>
      <c r="AN111" s="947"/>
      <c r="AO111" s="948"/>
      <c r="AP111" s="950" t="s">
        <v>446</v>
      </c>
      <c r="AQ111" s="951"/>
      <c r="AR111" s="951"/>
      <c r="AS111" s="951"/>
      <c r="AT111" s="952"/>
      <c r="AU111" s="960"/>
      <c r="AV111" s="961"/>
      <c r="AW111" s="961"/>
      <c r="AX111" s="961"/>
      <c r="AY111" s="961"/>
      <c r="AZ111" s="843" t="s">
        <v>447</v>
      </c>
      <c r="BA111" s="780"/>
      <c r="BB111" s="780"/>
      <c r="BC111" s="780"/>
      <c r="BD111" s="780"/>
      <c r="BE111" s="780"/>
      <c r="BF111" s="780"/>
      <c r="BG111" s="780"/>
      <c r="BH111" s="780"/>
      <c r="BI111" s="780"/>
      <c r="BJ111" s="780"/>
      <c r="BK111" s="780"/>
      <c r="BL111" s="780"/>
      <c r="BM111" s="780"/>
      <c r="BN111" s="780"/>
      <c r="BO111" s="780"/>
      <c r="BP111" s="781"/>
      <c r="BQ111" s="844">
        <v>231472</v>
      </c>
      <c r="BR111" s="845"/>
      <c r="BS111" s="845"/>
      <c r="BT111" s="845"/>
      <c r="BU111" s="845"/>
      <c r="BV111" s="845">
        <v>566665</v>
      </c>
      <c r="BW111" s="845"/>
      <c r="BX111" s="845"/>
      <c r="BY111" s="845"/>
      <c r="BZ111" s="845"/>
      <c r="CA111" s="845">
        <v>548727</v>
      </c>
      <c r="CB111" s="845"/>
      <c r="CC111" s="845"/>
      <c r="CD111" s="845"/>
      <c r="CE111" s="845"/>
      <c r="CF111" s="903">
        <v>5.2</v>
      </c>
      <c r="CG111" s="904"/>
      <c r="CH111" s="904"/>
      <c r="CI111" s="904"/>
      <c r="CJ111" s="904"/>
      <c r="CK111" s="955"/>
      <c r="CL111" s="849"/>
      <c r="CM111" s="843" t="s">
        <v>448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446</v>
      </c>
      <c r="DH111" s="845"/>
      <c r="DI111" s="845"/>
      <c r="DJ111" s="845"/>
      <c r="DK111" s="845"/>
      <c r="DL111" s="845" t="s">
        <v>417</v>
      </c>
      <c r="DM111" s="845"/>
      <c r="DN111" s="845"/>
      <c r="DO111" s="845"/>
      <c r="DP111" s="845"/>
      <c r="DQ111" s="845" t="s">
        <v>446</v>
      </c>
      <c r="DR111" s="845"/>
      <c r="DS111" s="845"/>
      <c r="DT111" s="845"/>
      <c r="DU111" s="845"/>
      <c r="DV111" s="822" t="s">
        <v>417</v>
      </c>
      <c r="DW111" s="822"/>
      <c r="DX111" s="822"/>
      <c r="DY111" s="822"/>
      <c r="DZ111" s="823"/>
    </row>
    <row r="112" spans="1:131" s="233" customFormat="1" ht="26.25" customHeight="1" x14ac:dyDescent="0.2">
      <c r="A112" s="940" t="s">
        <v>449</v>
      </c>
      <c r="B112" s="941"/>
      <c r="C112" s="780" t="s">
        <v>450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417</v>
      </c>
      <c r="AB112" s="808"/>
      <c r="AC112" s="808"/>
      <c r="AD112" s="808"/>
      <c r="AE112" s="809"/>
      <c r="AF112" s="810" t="s">
        <v>446</v>
      </c>
      <c r="AG112" s="808"/>
      <c r="AH112" s="808"/>
      <c r="AI112" s="808"/>
      <c r="AJ112" s="809"/>
      <c r="AK112" s="810" t="s">
        <v>446</v>
      </c>
      <c r="AL112" s="808"/>
      <c r="AM112" s="808"/>
      <c r="AN112" s="808"/>
      <c r="AO112" s="809"/>
      <c r="AP112" s="852" t="s">
        <v>417</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4514770</v>
      </c>
      <c r="BR112" s="845"/>
      <c r="BS112" s="845"/>
      <c r="BT112" s="845"/>
      <c r="BU112" s="845"/>
      <c r="BV112" s="845">
        <v>4293242</v>
      </c>
      <c r="BW112" s="845"/>
      <c r="BX112" s="845"/>
      <c r="BY112" s="845"/>
      <c r="BZ112" s="845"/>
      <c r="CA112" s="845">
        <v>4038599</v>
      </c>
      <c r="CB112" s="845"/>
      <c r="CC112" s="845"/>
      <c r="CD112" s="845"/>
      <c r="CE112" s="845"/>
      <c r="CF112" s="903">
        <v>38.4</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446</v>
      </c>
      <c r="DH112" s="845"/>
      <c r="DI112" s="845"/>
      <c r="DJ112" s="845"/>
      <c r="DK112" s="845"/>
      <c r="DL112" s="845" t="s">
        <v>444</v>
      </c>
      <c r="DM112" s="845"/>
      <c r="DN112" s="845"/>
      <c r="DO112" s="845"/>
      <c r="DP112" s="845"/>
      <c r="DQ112" s="845" t="s">
        <v>445</v>
      </c>
      <c r="DR112" s="845"/>
      <c r="DS112" s="845"/>
      <c r="DT112" s="845"/>
      <c r="DU112" s="845"/>
      <c r="DV112" s="822" t="s">
        <v>444</v>
      </c>
      <c r="DW112" s="822"/>
      <c r="DX112" s="822"/>
      <c r="DY112" s="822"/>
      <c r="DZ112" s="823"/>
    </row>
    <row r="113" spans="1:130" s="233" customFormat="1" ht="26.25" customHeight="1" x14ac:dyDescent="0.2">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366609</v>
      </c>
      <c r="AB113" s="947"/>
      <c r="AC113" s="947"/>
      <c r="AD113" s="947"/>
      <c r="AE113" s="948"/>
      <c r="AF113" s="949">
        <v>297997</v>
      </c>
      <c r="AG113" s="947"/>
      <c r="AH113" s="947"/>
      <c r="AI113" s="947"/>
      <c r="AJ113" s="948"/>
      <c r="AK113" s="949">
        <v>327745</v>
      </c>
      <c r="AL113" s="947"/>
      <c r="AM113" s="947"/>
      <c r="AN113" s="947"/>
      <c r="AO113" s="948"/>
      <c r="AP113" s="950">
        <v>3.1</v>
      </c>
      <c r="AQ113" s="951"/>
      <c r="AR113" s="951"/>
      <c r="AS113" s="951"/>
      <c r="AT113" s="952"/>
      <c r="AU113" s="960"/>
      <c r="AV113" s="961"/>
      <c r="AW113" s="961"/>
      <c r="AX113" s="961"/>
      <c r="AY113" s="961"/>
      <c r="AZ113" s="843" t="s">
        <v>454</v>
      </c>
      <c r="BA113" s="780"/>
      <c r="BB113" s="780"/>
      <c r="BC113" s="780"/>
      <c r="BD113" s="780"/>
      <c r="BE113" s="780"/>
      <c r="BF113" s="780"/>
      <c r="BG113" s="780"/>
      <c r="BH113" s="780"/>
      <c r="BI113" s="780"/>
      <c r="BJ113" s="780"/>
      <c r="BK113" s="780"/>
      <c r="BL113" s="780"/>
      <c r="BM113" s="780"/>
      <c r="BN113" s="780"/>
      <c r="BO113" s="780"/>
      <c r="BP113" s="781"/>
      <c r="BQ113" s="844">
        <v>1000459</v>
      </c>
      <c r="BR113" s="845"/>
      <c r="BS113" s="845"/>
      <c r="BT113" s="845"/>
      <c r="BU113" s="845"/>
      <c r="BV113" s="845">
        <v>952123</v>
      </c>
      <c r="BW113" s="845"/>
      <c r="BX113" s="845"/>
      <c r="BY113" s="845"/>
      <c r="BZ113" s="845"/>
      <c r="CA113" s="845">
        <v>897195</v>
      </c>
      <c r="CB113" s="845"/>
      <c r="CC113" s="845"/>
      <c r="CD113" s="845"/>
      <c r="CE113" s="845"/>
      <c r="CF113" s="903">
        <v>8.5</v>
      </c>
      <c r="CG113" s="904"/>
      <c r="CH113" s="904"/>
      <c r="CI113" s="904"/>
      <c r="CJ113" s="904"/>
      <c r="CK113" s="955"/>
      <c r="CL113" s="849"/>
      <c r="CM113" s="843"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229153</v>
      </c>
      <c r="DH113" s="808"/>
      <c r="DI113" s="808"/>
      <c r="DJ113" s="808"/>
      <c r="DK113" s="809"/>
      <c r="DL113" s="810">
        <v>184854</v>
      </c>
      <c r="DM113" s="808"/>
      <c r="DN113" s="808"/>
      <c r="DO113" s="808"/>
      <c r="DP113" s="809"/>
      <c r="DQ113" s="810">
        <v>139803</v>
      </c>
      <c r="DR113" s="808"/>
      <c r="DS113" s="808"/>
      <c r="DT113" s="808"/>
      <c r="DU113" s="809"/>
      <c r="DV113" s="852">
        <v>1.3</v>
      </c>
      <c r="DW113" s="853"/>
      <c r="DX113" s="853"/>
      <c r="DY113" s="853"/>
      <c r="DZ113" s="854"/>
    </row>
    <row r="114" spans="1:130" s="233" customFormat="1" ht="26.25" customHeight="1" x14ac:dyDescent="0.2">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142994</v>
      </c>
      <c r="AB114" s="808"/>
      <c r="AC114" s="808"/>
      <c r="AD114" s="808"/>
      <c r="AE114" s="809"/>
      <c r="AF114" s="810">
        <v>174163</v>
      </c>
      <c r="AG114" s="808"/>
      <c r="AH114" s="808"/>
      <c r="AI114" s="808"/>
      <c r="AJ114" s="809"/>
      <c r="AK114" s="810">
        <v>178360</v>
      </c>
      <c r="AL114" s="808"/>
      <c r="AM114" s="808"/>
      <c r="AN114" s="808"/>
      <c r="AO114" s="809"/>
      <c r="AP114" s="852">
        <v>1.7</v>
      </c>
      <c r="AQ114" s="853"/>
      <c r="AR114" s="853"/>
      <c r="AS114" s="853"/>
      <c r="AT114" s="854"/>
      <c r="AU114" s="960"/>
      <c r="AV114" s="961"/>
      <c r="AW114" s="961"/>
      <c r="AX114" s="961"/>
      <c r="AY114" s="961"/>
      <c r="AZ114" s="843" t="s">
        <v>457</v>
      </c>
      <c r="BA114" s="780"/>
      <c r="BB114" s="780"/>
      <c r="BC114" s="780"/>
      <c r="BD114" s="780"/>
      <c r="BE114" s="780"/>
      <c r="BF114" s="780"/>
      <c r="BG114" s="780"/>
      <c r="BH114" s="780"/>
      <c r="BI114" s="780"/>
      <c r="BJ114" s="780"/>
      <c r="BK114" s="780"/>
      <c r="BL114" s="780"/>
      <c r="BM114" s="780"/>
      <c r="BN114" s="780"/>
      <c r="BO114" s="780"/>
      <c r="BP114" s="781"/>
      <c r="BQ114" s="844">
        <v>5036400</v>
      </c>
      <c r="BR114" s="845"/>
      <c r="BS114" s="845"/>
      <c r="BT114" s="845"/>
      <c r="BU114" s="845"/>
      <c r="BV114" s="845">
        <v>4793501</v>
      </c>
      <c r="BW114" s="845"/>
      <c r="BX114" s="845"/>
      <c r="BY114" s="845"/>
      <c r="BZ114" s="845"/>
      <c r="CA114" s="845">
        <v>4667248</v>
      </c>
      <c r="CB114" s="845"/>
      <c r="CC114" s="845"/>
      <c r="CD114" s="845"/>
      <c r="CE114" s="845"/>
      <c r="CF114" s="903">
        <v>44.4</v>
      </c>
      <c r="CG114" s="904"/>
      <c r="CH114" s="904"/>
      <c r="CI114" s="904"/>
      <c r="CJ114" s="904"/>
      <c r="CK114" s="955"/>
      <c r="CL114" s="849"/>
      <c r="CM114" s="843"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446</v>
      </c>
      <c r="DH114" s="808"/>
      <c r="DI114" s="808"/>
      <c r="DJ114" s="808"/>
      <c r="DK114" s="809"/>
      <c r="DL114" s="810" t="s">
        <v>446</v>
      </c>
      <c r="DM114" s="808"/>
      <c r="DN114" s="808"/>
      <c r="DO114" s="808"/>
      <c r="DP114" s="809"/>
      <c r="DQ114" s="810" t="s">
        <v>446</v>
      </c>
      <c r="DR114" s="808"/>
      <c r="DS114" s="808"/>
      <c r="DT114" s="808"/>
      <c r="DU114" s="809"/>
      <c r="DV114" s="852" t="s">
        <v>446</v>
      </c>
      <c r="DW114" s="853"/>
      <c r="DX114" s="853"/>
      <c r="DY114" s="853"/>
      <c r="DZ114" s="854"/>
    </row>
    <row r="115" spans="1:130" s="233" customFormat="1" ht="26.25" customHeight="1" x14ac:dyDescent="0.2">
      <c r="A115" s="942"/>
      <c r="B115" s="943"/>
      <c r="C115" s="780" t="s">
        <v>459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59023</v>
      </c>
      <c r="AB115" s="947"/>
      <c r="AC115" s="947"/>
      <c r="AD115" s="947"/>
      <c r="AE115" s="948"/>
      <c r="AF115" s="949">
        <v>60547</v>
      </c>
      <c r="AG115" s="947"/>
      <c r="AH115" s="947"/>
      <c r="AI115" s="947"/>
      <c r="AJ115" s="948"/>
      <c r="AK115" s="949">
        <v>68128</v>
      </c>
      <c r="AL115" s="947"/>
      <c r="AM115" s="947"/>
      <c r="AN115" s="947"/>
      <c r="AO115" s="948"/>
      <c r="AP115" s="950">
        <v>0.6</v>
      </c>
      <c r="AQ115" s="951"/>
      <c r="AR115" s="951"/>
      <c r="AS115" s="951"/>
      <c r="AT115" s="952"/>
      <c r="AU115" s="960"/>
      <c r="AV115" s="961"/>
      <c r="AW115" s="961"/>
      <c r="AX115" s="961"/>
      <c r="AY115" s="961"/>
      <c r="AZ115" s="843" t="s">
        <v>460</v>
      </c>
      <c r="BA115" s="780"/>
      <c r="BB115" s="780"/>
      <c r="BC115" s="780"/>
      <c r="BD115" s="780"/>
      <c r="BE115" s="780"/>
      <c r="BF115" s="780"/>
      <c r="BG115" s="780"/>
      <c r="BH115" s="780"/>
      <c r="BI115" s="780"/>
      <c r="BJ115" s="780"/>
      <c r="BK115" s="780"/>
      <c r="BL115" s="780"/>
      <c r="BM115" s="780"/>
      <c r="BN115" s="780"/>
      <c r="BO115" s="780"/>
      <c r="BP115" s="781"/>
      <c r="BQ115" s="844" t="s">
        <v>446</v>
      </c>
      <c r="BR115" s="845"/>
      <c r="BS115" s="845"/>
      <c r="BT115" s="845"/>
      <c r="BU115" s="845"/>
      <c r="BV115" s="845" t="s">
        <v>446</v>
      </c>
      <c r="BW115" s="845"/>
      <c r="BX115" s="845"/>
      <c r="BY115" s="845"/>
      <c r="BZ115" s="845"/>
      <c r="CA115" s="845" t="s">
        <v>417</v>
      </c>
      <c r="CB115" s="845"/>
      <c r="CC115" s="845"/>
      <c r="CD115" s="845"/>
      <c r="CE115" s="845"/>
      <c r="CF115" s="903" t="s">
        <v>444</v>
      </c>
      <c r="CG115" s="904"/>
      <c r="CH115" s="904"/>
      <c r="CI115" s="904"/>
      <c r="CJ115" s="904"/>
      <c r="CK115" s="955"/>
      <c r="CL115" s="849"/>
      <c r="CM115" s="843"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2319</v>
      </c>
      <c r="DH115" s="808"/>
      <c r="DI115" s="808"/>
      <c r="DJ115" s="808"/>
      <c r="DK115" s="809"/>
      <c r="DL115" s="810">
        <v>1223</v>
      </c>
      <c r="DM115" s="808"/>
      <c r="DN115" s="808"/>
      <c r="DO115" s="808"/>
      <c r="DP115" s="809"/>
      <c r="DQ115" s="810">
        <v>46968</v>
      </c>
      <c r="DR115" s="808"/>
      <c r="DS115" s="808"/>
      <c r="DT115" s="808"/>
      <c r="DU115" s="809"/>
      <c r="DV115" s="852">
        <v>0.4</v>
      </c>
      <c r="DW115" s="853"/>
      <c r="DX115" s="853"/>
      <c r="DY115" s="853"/>
      <c r="DZ115" s="854"/>
    </row>
    <row r="116" spans="1:130" s="233" customFormat="1" ht="26.25" customHeight="1" x14ac:dyDescent="0.2">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417</v>
      </c>
      <c r="AB116" s="808"/>
      <c r="AC116" s="808"/>
      <c r="AD116" s="808"/>
      <c r="AE116" s="809"/>
      <c r="AF116" s="810" t="s">
        <v>446</v>
      </c>
      <c r="AG116" s="808"/>
      <c r="AH116" s="808"/>
      <c r="AI116" s="808"/>
      <c r="AJ116" s="809"/>
      <c r="AK116" s="810" t="s">
        <v>417</v>
      </c>
      <c r="AL116" s="808"/>
      <c r="AM116" s="808"/>
      <c r="AN116" s="808"/>
      <c r="AO116" s="809"/>
      <c r="AP116" s="852" t="s">
        <v>417</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44" t="s">
        <v>445</v>
      </c>
      <c r="BR116" s="845"/>
      <c r="BS116" s="845"/>
      <c r="BT116" s="845"/>
      <c r="BU116" s="845"/>
      <c r="BV116" s="845" t="s">
        <v>446</v>
      </c>
      <c r="BW116" s="845"/>
      <c r="BX116" s="845"/>
      <c r="BY116" s="845"/>
      <c r="BZ116" s="845"/>
      <c r="CA116" s="845" t="s">
        <v>446</v>
      </c>
      <c r="CB116" s="845"/>
      <c r="CC116" s="845"/>
      <c r="CD116" s="845"/>
      <c r="CE116" s="845"/>
      <c r="CF116" s="903" t="s">
        <v>446</v>
      </c>
      <c r="CG116" s="904"/>
      <c r="CH116" s="904"/>
      <c r="CI116" s="904"/>
      <c r="CJ116" s="904"/>
      <c r="CK116" s="955"/>
      <c r="CL116" s="849"/>
      <c r="CM116" s="843"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417</v>
      </c>
      <c r="DH116" s="808"/>
      <c r="DI116" s="808"/>
      <c r="DJ116" s="808"/>
      <c r="DK116" s="809"/>
      <c r="DL116" s="810" t="s">
        <v>445</v>
      </c>
      <c r="DM116" s="808"/>
      <c r="DN116" s="808"/>
      <c r="DO116" s="808"/>
      <c r="DP116" s="809"/>
      <c r="DQ116" s="810" t="s">
        <v>446</v>
      </c>
      <c r="DR116" s="808"/>
      <c r="DS116" s="808"/>
      <c r="DT116" s="808"/>
      <c r="DU116" s="809"/>
      <c r="DV116" s="852" t="s">
        <v>446</v>
      </c>
      <c r="DW116" s="853"/>
      <c r="DX116" s="853"/>
      <c r="DY116" s="853"/>
      <c r="DZ116" s="854"/>
    </row>
    <row r="117" spans="1:130" s="233" customFormat="1" ht="26.25" customHeight="1" x14ac:dyDescent="0.2">
      <c r="A117" s="923" t="s">
        <v>193</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2347970</v>
      </c>
      <c r="AB117" s="931"/>
      <c r="AC117" s="931"/>
      <c r="AD117" s="931"/>
      <c r="AE117" s="932"/>
      <c r="AF117" s="933">
        <v>2338565</v>
      </c>
      <c r="AG117" s="931"/>
      <c r="AH117" s="931"/>
      <c r="AI117" s="931"/>
      <c r="AJ117" s="932"/>
      <c r="AK117" s="933">
        <v>2365943</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44" t="s">
        <v>417</v>
      </c>
      <c r="BR117" s="845"/>
      <c r="BS117" s="845"/>
      <c r="BT117" s="845"/>
      <c r="BU117" s="845"/>
      <c r="BV117" s="845" t="s">
        <v>417</v>
      </c>
      <c r="BW117" s="845"/>
      <c r="BX117" s="845"/>
      <c r="BY117" s="845"/>
      <c r="BZ117" s="845"/>
      <c r="CA117" s="845" t="s">
        <v>444</v>
      </c>
      <c r="CB117" s="845"/>
      <c r="CC117" s="845"/>
      <c r="CD117" s="845"/>
      <c r="CE117" s="845"/>
      <c r="CF117" s="903" t="s">
        <v>446</v>
      </c>
      <c r="CG117" s="904"/>
      <c r="CH117" s="904"/>
      <c r="CI117" s="904"/>
      <c r="CJ117" s="904"/>
      <c r="CK117" s="955"/>
      <c r="CL117" s="849"/>
      <c r="CM117" s="843"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446</v>
      </c>
      <c r="DH117" s="808"/>
      <c r="DI117" s="808"/>
      <c r="DJ117" s="808"/>
      <c r="DK117" s="809"/>
      <c r="DL117" s="810" t="s">
        <v>444</v>
      </c>
      <c r="DM117" s="808"/>
      <c r="DN117" s="808"/>
      <c r="DO117" s="808"/>
      <c r="DP117" s="809"/>
      <c r="DQ117" s="810" t="s">
        <v>417</v>
      </c>
      <c r="DR117" s="808"/>
      <c r="DS117" s="808"/>
      <c r="DT117" s="808"/>
      <c r="DU117" s="809"/>
      <c r="DV117" s="852" t="s">
        <v>468</v>
      </c>
      <c r="DW117" s="853"/>
      <c r="DX117" s="853"/>
      <c r="DY117" s="853"/>
      <c r="DZ117" s="854"/>
    </row>
    <row r="118" spans="1:130" s="233" customFormat="1" ht="26.25" customHeight="1" x14ac:dyDescent="0.2">
      <c r="A118" s="923" t="s">
        <v>438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435</v>
      </c>
      <c r="AB118" s="924"/>
      <c r="AC118" s="924"/>
      <c r="AD118" s="924"/>
      <c r="AE118" s="925"/>
      <c r="AF118" s="926" t="s">
        <v>436</v>
      </c>
      <c r="AG118" s="924"/>
      <c r="AH118" s="924"/>
      <c r="AI118" s="924"/>
      <c r="AJ118" s="925"/>
      <c r="AK118" s="926" t="s">
        <v>313</v>
      </c>
      <c r="AL118" s="924"/>
      <c r="AM118" s="924"/>
      <c r="AN118" s="924"/>
      <c r="AO118" s="925"/>
      <c r="AP118" s="927" t="s">
        <v>437</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400</v>
      </c>
      <c r="BR118" s="873"/>
      <c r="BS118" s="873"/>
      <c r="BT118" s="873"/>
      <c r="BU118" s="873"/>
      <c r="BV118" s="873" t="s">
        <v>417</v>
      </c>
      <c r="BW118" s="873"/>
      <c r="BX118" s="873"/>
      <c r="BY118" s="873"/>
      <c r="BZ118" s="873"/>
      <c r="CA118" s="873" t="s">
        <v>417</v>
      </c>
      <c r="CB118" s="873"/>
      <c r="CC118" s="873"/>
      <c r="CD118" s="873"/>
      <c r="CE118" s="873"/>
      <c r="CF118" s="903" t="s">
        <v>446</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446</v>
      </c>
      <c r="DH118" s="808"/>
      <c r="DI118" s="808"/>
      <c r="DJ118" s="808"/>
      <c r="DK118" s="809"/>
      <c r="DL118" s="810" t="s">
        <v>446</v>
      </c>
      <c r="DM118" s="808"/>
      <c r="DN118" s="808"/>
      <c r="DO118" s="808"/>
      <c r="DP118" s="809"/>
      <c r="DQ118" s="810" t="s">
        <v>417</v>
      </c>
      <c r="DR118" s="808"/>
      <c r="DS118" s="808"/>
      <c r="DT118" s="808"/>
      <c r="DU118" s="809"/>
      <c r="DV118" s="852" t="s">
        <v>417</v>
      </c>
      <c r="DW118" s="853"/>
      <c r="DX118" s="853"/>
      <c r="DY118" s="853"/>
      <c r="DZ118" s="854"/>
    </row>
    <row r="119" spans="1:130" s="233" customFormat="1" ht="26.25" customHeight="1" x14ac:dyDescent="0.2">
      <c r="A119" s="846" t="s">
        <v>441</v>
      </c>
      <c r="B119" s="847"/>
      <c r="C119" s="888" t="s">
        <v>442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417</v>
      </c>
      <c r="AB119" s="917"/>
      <c r="AC119" s="917"/>
      <c r="AD119" s="917"/>
      <c r="AE119" s="918"/>
      <c r="AF119" s="919">
        <v>8105</v>
      </c>
      <c r="AG119" s="917"/>
      <c r="AH119" s="917"/>
      <c r="AI119" s="917"/>
      <c r="AJ119" s="918"/>
      <c r="AK119" s="919">
        <v>16210</v>
      </c>
      <c r="AL119" s="917"/>
      <c r="AM119" s="917"/>
      <c r="AN119" s="917"/>
      <c r="AO119" s="918"/>
      <c r="AP119" s="920">
        <v>0.2</v>
      </c>
      <c r="AQ119" s="921"/>
      <c r="AR119" s="921"/>
      <c r="AS119" s="921"/>
      <c r="AT119" s="922"/>
      <c r="AU119" s="962"/>
      <c r="AV119" s="963"/>
      <c r="AW119" s="963"/>
      <c r="AX119" s="963"/>
      <c r="AY119" s="963"/>
      <c r="AZ119" s="254" t="s">
        <v>193</v>
      </c>
      <c r="BA119" s="254"/>
      <c r="BB119" s="254"/>
      <c r="BC119" s="254"/>
      <c r="BD119" s="254"/>
      <c r="BE119" s="254"/>
      <c r="BF119" s="254"/>
      <c r="BG119" s="254"/>
      <c r="BH119" s="254"/>
      <c r="BI119" s="254"/>
      <c r="BJ119" s="254"/>
      <c r="BK119" s="254"/>
      <c r="BL119" s="254"/>
      <c r="BM119" s="254"/>
      <c r="BN119" s="254"/>
      <c r="BO119" s="905" t="s">
        <v>471</v>
      </c>
      <c r="BP119" s="906"/>
      <c r="BQ119" s="907">
        <v>27629174</v>
      </c>
      <c r="BR119" s="873"/>
      <c r="BS119" s="873"/>
      <c r="BT119" s="873"/>
      <c r="BU119" s="873"/>
      <c r="BV119" s="873">
        <v>28895957</v>
      </c>
      <c r="BW119" s="873"/>
      <c r="BX119" s="873"/>
      <c r="BY119" s="873"/>
      <c r="BZ119" s="873"/>
      <c r="CA119" s="873">
        <v>28465427</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417</v>
      </c>
      <c r="DH119" s="792"/>
      <c r="DI119" s="792"/>
      <c r="DJ119" s="792"/>
      <c r="DK119" s="793"/>
      <c r="DL119" s="794" t="s">
        <v>417</v>
      </c>
      <c r="DM119" s="792"/>
      <c r="DN119" s="792"/>
      <c r="DO119" s="792"/>
      <c r="DP119" s="793"/>
      <c r="DQ119" s="794" t="s">
        <v>446</v>
      </c>
      <c r="DR119" s="792"/>
      <c r="DS119" s="792"/>
      <c r="DT119" s="792"/>
      <c r="DU119" s="793"/>
      <c r="DV119" s="876" t="s">
        <v>417</v>
      </c>
      <c r="DW119" s="877"/>
      <c r="DX119" s="877"/>
      <c r="DY119" s="877"/>
      <c r="DZ119" s="878"/>
    </row>
    <row r="120" spans="1:130" s="233" customFormat="1" ht="26.25" customHeight="1" x14ac:dyDescent="0.2">
      <c r="A120" s="848"/>
      <c r="B120" s="849"/>
      <c r="C120" s="843" t="s">
        <v>448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446</v>
      </c>
      <c r="AB120" s="808"/>
      <c r="AC120" s="808"/>
      <c r="AD120" s="808"/>
      <c r="AE120" s="809"/>
      <c r="AF120" s="810" t="s">
        <v>446</v>
      </c>
      <c r="AG120" s="808"/>
      <c r="AH120" s="808"/>
      <c r="AI120" s="808"/>
      <c r="AJ120" s="809"/>
      <c r="AK120" s="810" t="s">
        <v>446</v>
      </c>
      <c r="AL120" s="808"/>
      <c r="AM120" s="808"/>
      <c r="AN120" s="808"/>
      <c r="AO120" s="809"/>
      <c r="AP120" s="852" t="s">
        <v>417</v>
      </c>
      <c r="AQ120" s="853"/>
      <c r="AR120" s="853"/>
      <c r="AS120" s="853"/>
      <c r="AT120" s="854"/>
      <c r="AU120" s="908" t="s">
        <v>473</v>
      </c>
      <c r="AV120" s="909"/>
      <c r="AW120" s="909"/>
      <c r="AX120" s="909"/>
      <c r="AY120" s="910"/>
      <c r="AZ120" s="888" t="s">
        <v>474</v>
      </c>
      <c r="BA120" s="836"/>
      <c r="BB120" s="836"/>
      <c r="BC120" s="836"/>
      <c r="BD120" s="836"/>
      <c r="BE120" s="836"/>
      <c r="BF120" s="836"/>
      <c r="BG120" s="836"/>
      <c r="BH120" s="836"/>
      <c r="BI120" s="836"/>
      <c r="BJ120" s="836"/>
      <c r="BK120" s="836"/>
      <c r="BL120" s="836"/>
      <c r="BM120" s="836"/>
      <c r="BN120" s="836"/>
      <c r="BO120" s="836"/>
      <c r="BP120" s="837"/>
      <c r="BQ120" s="889">
        <v>6837573</v>
      </c>
      <c r="BR120" s="870"/>
      <c r="BS120" s="870"/>
      <c r="BT120" s="870"/>
      <c r="BU120" s="870"/>
      <c r="BV120" s="870">
        <v>7214731</v>
      </c>
      <c r="BW120" s="870"/>
      <c r="BX120" s="870"/>
      <c r="BY120" s="870"/>
      <c r="BZ120" s="870"/>
      <c r="CA120" s="870">
        <v>7722049</v>
      </c>
      <c r="CB120" s="870"/>
      <c r="CC120" s="870"/>
      <c r="CD120" s="870"/>
      <c r="CE120" s="870"/>
      <c r="CF120" s="894">
        <v>73.5</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4514770</v>
      </c>
      <c r="DH120" s="870"/>
      <c r="DI120" s="870"/>
      <c r="DJ120" s="870"/>
      <c r="DK120" s="870"/>
      <c r="DL120" s="870">
        <v>4293242</v>
      </c>
      <c r="DM120" s="870"/>
      <c r="DN120" s="870"/>
      <c r="DO120" s="870"/>
      <c r="DP120" s="870"/>
      <c r="DQ120" s="870">
        <v>4038599</v>
      </c>
      <c r="DR120" s="870"/>
      <c r="DS120" s="870"/>
      <c r="DT120" s="870"/>
      <c r="DU120" s="870"/>
      <c r="DV120" s="871">
        <v>38.4</v>
      </c>
      <c r="DW120" s="871"/>
      <c r="DX120" s="871"/>
      <c r="DY120" s="871"/>
      <c r="DZ120" s="872"/>
    </row>
    <row r="121" spans="1:130" s="233" customFormat="1" ht="26.25" customHeight="1" x14ac:dyDescent="0.2">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48194</v>
      </c>
      <c r="AB121" s="808"/>
      <c r="AC121" s="808"/>
      <c r="AD121" s="808"/>
      <c r="AE121" s="809"/>
      <c r="AF121" s="810">
        <v>48194</v>
      </c>
      <c r="AG121" s="808"/>
      <c r="AH121" s="808"/>
      <c r="AI121" s="808"/>
      <c r="AJ121" s="809"/>
      <c r="AK121" s="810">
        <v>48212</v>
      </c>
      <c r="AL121" s="808"/>
      <c r="AM121" s="808"/>
      <c r="AN121" s="808"/>
      <c r="AO121" s="809"/>
      <c r="AP121" s="852">
        <v>0.5</v>
      </c>
      <c r="AQ121" s="853"/>
      <c r="AR121" s="853"/>
      <c r="AS121" s="853"/>
      <c r="AT121" s="854"/>
      <c r="AU121" s="911"/>
      <c r="AV121" s="912"/>
      <c r="AW121" s="912"/>
      <c r="AX121" s="912"/>
      <c r="AY121" s="913"/>
      <c r="AZ121" s="843" t="s">
        <v>478</v>
      </c>
      <c r="BA121" s="780"/>
      <c r="BB121" s="780"/>
      <c r="BC121" s="780"/>
      <c r="BD121" s="780"/>
      <c r="BE121" s="780"/>
      <c r="BF121" s="780"/>
      <c r="BG121" s="780"/>
      <c r="BH121" s="780"/>
      <c r="BI121" s="780"/>
      <c r="BJ121" s="780"/>
      <c r="BK121" s="780"/>
      <c r="BL121" s="780"/>
      <c r="BM121" s="780"/>
      <c r="BN121" s="780"/>
      <c r="BO121" s="780"/>
      <c r="BP121" s="781"/>
      <c r="BQ121" s="844">
        <v>3641403</v>
      </c>
      <c r="BR121" s="845"/>
      <c r="BS121" s="845"/>
      <c r="BT121" s="845"/>
      <c r="BU121" s="845"/>
      <c r="BV121" s="845">
        <v>3471440</v>
      </c>
      <c r="BW121" s="845"/>
      <c r="BX121" s="845"/>
      <c r="BY121" s="845"/>
      <c r="BZ121" s="845"/>
      <c r="CA121" s="845">
        <v>3197170</v>
      </c>
      <c r="CB121" s="845"/>
      <c r="CC121" s="845"/>
      <c r="CD121" s="845"/>
      <c r="CE121" s="845"/>
      <c r="CF121" s="903">
        <v>30.4</v>
      </c>
      <c r="CG121" s="904"/>
      <c r="CH121" s="904"/>
      <c r="CI121" s="904"/>
      <c r="CJ121" s="904"/>
      <c r="CK121" s="897"/>
      <c r="CL121" s="883"/>
      <c r="CM121" s="883"/>
      <c r="CN121" s="883"/>
      <c r="CO121" s="884"/>
      <c r="CP121" s="863"/>
      <c r="CQ121" s="864"/>
      <c r="CR121" s="864"/>
      <c r="CS121" s="864"/>
      <c r="CT121" s="864"/>
      <c r="CU121" s="864"/>
      <c r="CV121" s="864"/>
      <c r="CW121" s="864"/>
      <c r="CX121" s="864"/>
      <c r="CY121" s="864"/>
      <c r="CZ121" s="864"/>
      <c r="DA121" s="864"/>
      <c r="DB121" s="864"/>
      <c r="DC121" s="864"/>
      <c r="DD121" s="864"/>
      <c r="DE121" s="864"/>
      <c r="DF121" s="865"/>
      <c r="DG121" s="844"/>
      <c r="DH121" s="845"/>
      <c r="DI121" s="845"/>
      <c r="DJ121" s="845"/>
      <c r="DK121" s="845"/>
      <c r="DL121" s="845"/>
      <c r="DM121" s="845"/>
      <c r="DN121" s="845"/>
      <c r="DO121" s="845"/>
      <c r="DP121" s="845"/>
      <c r="DQ121" s="845"/>
      <c r="DR121" s="845"/>
      <c r="DS121" s="845"/>
      <c r="DT121" s="845"/>
      <c r="DU121" s="845"/>
      <c r="DV121" s="822"/>
      <c r="DW121" s="822"/>
      <c r="DX121" s="822"/>
      <c r="DY121" s="822"/>
      <c r="DZ121" s="823"/>
    </row>
    <row r="122" spans="1:130" s="233" customFormat="1" ht="26.25" customHeight="1" x14ac:dyDescent="0.2">
      <c r="A122" s="848"/>
      <c r="B122" s="849"/>
      <c r="C122" s="843"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417</v>
      </c>
      <c r="AB122" s="808"/>
      <c r="AC122" s="808"/>
      <c r="AD122" s="808"/>
      <c r="AE122" s="809"/>
      <c r="AF122" s="810" t="s">
        <v>446</v>
      </c>
      <c r="AG122" s="808"/>
      <c r="AH122" s="808"/>
      <c r="AI122" s="808"/>
      <c r="AJ122" s="809"/>
      <c r="AK122" s="810" t="s">
        <v>417</v>
      </c>
      <c r="AL122" s="808"/>
      <c r="AM122" s="808"/>
      <c r="AN122" s="808"/>
      <c r="AO122" s="809"/>
      <c r="AP122" s="852" t="s">
        <v>446</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14554721</v>
      </c>
      <c r="BR122" s="873"/>
      <c r="BS122" s="873"/>
      <c r="BT122" s="873"/>
      <c r="BU122" s="873"/>
      <c r="BV122" s="873">
        <v>15244308</v>
      </c>
      <c r="BW122" s="873"/>
      <c r="BX122" s="873"/>
      <c r="BY122" s="873"/>
      <c r="BZ122" s="873"/>
      <c r="CA122" s="873">
        <v>14729959</v>
      </c>
      <c r="CB122" s="873"/>
      <c r="CC122" s="873"/>
      <c r="CD122" s="873"/>
      <c r="CE122" s="873"/>
      <c r="CF122" s="874">
        <v>140.1</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33" customFormat="1" ht="26.25" customHeight="1" x14ac:dyDescent="0.2">
      <c r="A123" s="848"/>
      <c r="B123" s="849"/>
      <c r="C123" s="843"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446</v>
      </c>
      <c r="AB123" s="808"/>
      <c r="AC123" s="808"/>
      <c r="AD123" s="808"/>
      <c r="AE123" s="809"/>
      <c r="AF123" s="810" t="s">
        <v>446</v>
      </c>
      <c r="AG123" s="808"/>
      <c r="AH123" s="808"/>
      <c r="AI123" s="808"/>
      <c r="AJ123" s="809"/>
      <c r="AK123" s="810" t="s">
        <v>446</v>
      </c>
      <c r="AL123" s="808"/>
      <c r="AM123" s="808"/>
      <c r="AN123" s="808"/>
      <c r="AO123" s="809"/>
      <c r="AP123" s="852" t="s">
        <v>446</v>
      </c>
      <c r="AQ123" s="853"/>
      <c r="AR123" s="853"/>
      <c r="AS123" s="853"/>
      <c r="AT123" s="854"/>
      <c r="AU123" s="914"/>
      <c r="AV123" s="915"/>
      <c r="AW123" s="915"/>
      <c r="AX123" s="915"/>
      <c r="AY123" s="915"/>
      <c r="AZ123" s="254" t="s">
        <v>193</v>
      </c>
      <c r="BA123" s="254"/>
      <c r="BB123" s="254"/>
      <c r="BC123" s="254"/>
      <c r="BD123" s="254"/>
      <c r="BE123" s="254"/>
      <c r="BF123" s="254"/>
      <c r="BG123" s="254"/>
      <c r="BH123" s="254"/>
      <c r="BI123" s="254"/>
      <c r="BJ123" s="254"/>
      <c r="BK123" s="254"/>
      <c r="BL123" s="254"/>
      <c r="BM123" s="254"/>
      <c r="BN123" s="254"/>
      <c r="BO123" s="905" t="s">
        <v>480</v>
      </c>
      <c r="BP123" s="906"/>
      <c r="BQ123" s="860">
        <v>25033697</v>
      </c>
      <c r="BR123" s="861"/>
      <c r="BS123" s="861"/>
      <c r="BT123" s="861"/>
      <c r="BU123" s="861"/>
      <c r="BV123" s="861">
        <v>25930479</v>
      </c>
      <c r="BW123" s="861"/>
      <c r="BX123" s="861"/>
      <c r="BY123" s="861"/>
      <c r="BZ123" s="861"/>
      <c r="CA123" s="861">
        <v>25649178</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446</v>
      </c>
      <c r="AB124" s="808"/>
      <c r="AC124" s="808"/>
      <c r="AD124" s="808"/>
      <c r="AE124" s="809"/>
      <c r="AF124" s="810" t="s">
        <v>446</v>
      </c>
      <c r="AG124" s="808"/>
      <c r="AH124" s="808"/>
      <c r="AI124" s="808"/>
      <c r="AJ124" s="809"/>
      <c r="AK124" s="810" t="s">
        <v>446</v>
      </c>
      <c r="AL124" s="808"/>
      <c r="AM124" s="808"/>
      <c r="AN124" s="808"/>
      <c r="AO124" s="809"/>
      <c r="AP124" s="852" t="s">
        <v>446</v>
      </c>
      <c r="AQ124" s="853"/>
      <c r="AR124" s="853"/>
      <c r="AS124" s="853"/>
      <c r="AT124" s="854"/>
      <c r="AU124" s="855" t="s">
        <v>481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27.3</v>
      </c>
      <c r="BR124" s="859"/>
      <c r="BS124" s="859"/>
      <c r="BT124" s="859"/>
      <c r="BU124" s="859"/>
      <c r="BV124" s="859">
        <v>29.9</v>
      </c>
      <c r="BW124" s="859"/>
      <c r="BX124" s="859"/>
      <c r="BY124" s="859"/>
      <c r="BZ124" s="859"/>
      <c r="CA124" s="859">
        <v>26.7</v>
      </c>
      <c r="CB124" s="859"/>
      <c r="CC124" s="859"/>
      <c r="CD124" s="859"/>
      <c r="CE124" s="859"/>
      <c r="CF124" s="754"/>
      <c r="CG124" s="755"/>
      <c r="CH124" s="755"/>
      <c r="CI124" s="755"/>
      <c r="CJ124" s="890"/>
      <c r="CK124" s="898"/>
      <c r="CL124" s="898"/>
      <c r="CM124" s="898"/>
      <c r="CN124" s="898"/>
      <c r="CO124" s="899"/>
      <c r="CP124" s="863" t="s">
        <v>482</v>
      </c>
      <c r="CQ124" s="864"/>
      <c r="CR124" s="864"/>
      <c r="CS124" s="864"/>
      <c r="CT124" s="864"/>
      <c r="CU124" s="864"/>
      <c r="CV124" s="864"/>
      <c r="CW124" s="864"/>
      <c r="CX124" s="864"/>
      <c r="CY124" s="864"/>
      <c r="CZ124" s="864"/>
      <c r="DA124" s="864"/>
      <c r="DB124" s="864"/>
      <c r="DC124" s="864"/>
      <c r="DD124" s="864"/>
      <c r="DE124" s="864"/>
      <c r="DF124" s="865"/>
      <c r="DG124" s="791" t="s">
        <v>417</v>
      </c>
      <c r="DH124" s="792"/>
      <c r="DI124" s="792"/>
      <c r="DJ124" s="792"/>
      <c r="DK124" s="793"/>
      <c r="DL124" s="794" t="s">
        <v>417</v>
      </c>
      <c r="DM124" s="792"/>
      <c r="DN124" s="792"/>
      <c r="DO124" s="792"/>
      <c r="DP124" s="793"/>
      <c r="DQ124" s="794" t="s">
        <v>417</v>
      </c>
      <c r="DR124" s="792"/>
      <c r="DS124" s="792"/>
      <c r="DT124" s="792"/>
      <c r="DU124" s="793"/>
      <c r="DV124" s="876" t="s">
        <v>417</v>
      </c>
      <c r="DW124" s="877"/>
      <c r="DX124" s="877"/>
      <c r="DY124" s="877"/>
      <c r="DZ124" s="878"/>
    </row>
    <row r="125" spans="1:130" s="233" customFormat="1" ht="26.25" customHeight="1" x14ac:dyDescent="0.2">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417</v>
      </c>
      <c r="AB125" s="808"/>
      <c r="AC125" s="808"/>
      <c r="AD125" s="808"/>
      <c r="AE125" s="809"/>
      <c r="AF125" s="810" t="s">
        <v>417</v>
      </c>
      <c r="AG125" s="808"/>
      <c r="AH125" s="808"/>
      <c r="AI125" s="808"/>
      <c r="AJ125" s="809"/>
      <c r="AK125" s="810" t="s">
        <v>446</v>
      </c>
      <c r="AL125" s="808"/>
      <c r="AM125" s="808"/>
      <c r="AN125" s="808"/>
      <c r="AO125" s="809"/>
      <c r="AP125" s="852" t="s">
        <v>417</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483</v>
      </c>
      <c r="CL125" s="880"/>
      <c r="CM125" s="880"/>
      <c r="CN125" s="880"/>
      <c r="CO125" s="881"/>
      <c r="CP125" s="888" t="s">
        <v>484</v>
      </c>
      <c r="CQ125" s="836"/>
      <c r="CR125" s="836"/>
      <c r="CS125" s="836"/>
      <c r="CT125" s="836"/>
      <c r="CU125" s="836"/>
      <c r="CV125" s="836"/>
      <c r="CW125" s="836"/>
      <c r="CX125" s="836"/>
      <c r="CY125" s="836"/>
      <c r="CZ125" s="836"/>
      <c r="DA125" s="836"/>
      <c r="DB125" s="836"/>
      <c r="DC125" s="836"/>
      <c r="DD125" s="836"/>
      <c r="DE125" s="836"/>
      <c r="DF125" s="837"/>
      <c r="DG125" s="889" t="s">
        <v>417</v>
      </c>
      <c r="DH125" s="870"/>
      <c r="DI125" s="870"/>
      <c r="DJ125" s="870"/>
      <c r="DK125" s="870"/>
      <c r="DL125" s="870" t="s">
        <v>417</v>
      </c>
      <c r="DM125" s="870"/>
      <c r="DN125" s="870"/>
      <c r="DO125" s="870"/>
      <c r="DP125" s="870"/>
      <c r="DQ125" s="870" t="s">
        <v>417</v>
      </c>
      <c r="DR125" s="870"/>
      <c r="DS125" s="870"/>
      <c r="DT125" s="870"/>
      <c r="DU125" s="870"/>
      <c r="DV125" s="871" t="s">
        <v>417</v>
      </c>
      <c r="DW125" s="871"/>
      <c r="DX125" s="871"/>
      <c r="DY125" s="871"/>
      <c r="DZ125" s="872"/>
    </row>
    <row r="126" spans="1:130" s="233" customFormat="1" ht="26.25" customHeight="1" thickBot="1" x14ac:dyDescent="0.25">
      <c r="A126" s="848"/>
      <c r="B126" s="849"/>
      <c r="C126" s="843"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6746</v>
      </c>
      <c r="AB126" s="808"/>
      <c r="AC126" s="808"/>
      <c r="AD126" s="808"/>
      <c r="AE126" s="809"/>
      <c r="AF126" s="810">
        <v>186</v>
      </c>
      <c r="AG126" s="808"/>
      <c r="AH126" s="808"/>
      <c r="AI126" s="808"/>
      <c r="AJ126" s="809"/>
      <c r="AK126" s="810">
        <v>99</v>
      </c>
      <c r="AL126" s="808"/>
      <c r="AM126" s="808"/>
      <c r="AN126" s="808"/>
      <c r="AO126" s="809"/>
      <c r="AP126" s="852">
        <v>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485</v>
      </c>
      <c r="CQ126" s="780"/>
      <c r="CR126" s="780"/>
      <c r="CS126" s="780"/>
      <c r="CT126" s="780"/>
      <c r="CU126" s="780"/>
      <c r="CV126" s="780"/>
      <c r="CW126" s="780"/>
      <c r="CX126" s="780"/>
      <c r="CY126" s="780"/>
      <c r="CZ126" s="780"/>
      <c r="DA126" s="780"/>
      <c r="DB126" s="780"/>
      <c r="DC126" s="780"/>
      <c r="DD126" s="780"/>
      <c r="DE126" s="780"/>
      <c r="DF126" s="781"/>
      <c r="DG126" s="844" t="s">
        <v>417</v>
      </c>
      <c r="DH126" s="845"/>
      <c r="DI126" s="845"/>
      <c r="DJ126" s="845"/>
      <c r="DK126" s="845"/>
      <c r="DL126" s="845" t="s">
        <v>417</v>
      </c>
      <c r="DM126" s="845"/>
      <c r="DN126" s="845"/>
      <c r="DO126" s="845"/>
      <c r="DP126" s="845"/>
      <c r="DQ126" s="845" t="s">
        <v>417</v>
      </c>
      <c r="DR126" s="845"/>
      <c r="DS126" s="845"/>
      <c r="DT126" s="845"/>
      <c r="DU126" s="845"/>
      <c r="DV126" s="822" t="s">
        <v>417</v>
      </c>
      <c r="DW126" s="822"/>
      <c r="DX126" s="822"/>
      <c r="DY126" s="822"/>
      <c r="DZ126" s="823"/>
    </row>
    <row r="127" spans="1:130" s="233" customFormat="1" ht="26.25" customHeight="1" x14ac:dyDescent="0.2">
      <c r="A127" s="850"/>
      <c r="B127" s="851"/>
      <c r="C127" s="866" t="s">
        <v>486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4083</v>
      </c>
      <c r="AB127" s="808"/>
      <c r="AC127" s="808"/>
      <c r="AD127" s="808"/>
      <c r="AE127" s="809"/>
      <c r="AF127" s="810">
        <v>4062</v>
      </c>
      <c r="AG127" s="808"/>
      <c r="AH127" s="808"/>
      <c r="AI127" s="808"/>
      <c r="AJ127" s="809"/>
      <c r="AK127" s="810">
        <v>3607</v>
      </c>
      <c r="AL127" s="808"/>
      <c r="AM127" s="808"/>
      <c r="AN127" s="808"/>
      <c r="AO127" s="809"/>
      <c r="AP127" s="852">
        <v>0</v>
      </c>
      <c r="AQ127" s="853"/>
      <c r="AR127" s="853"/>
      <c r="AS127" s="853"/>
      <c r="AT127" s="854"/>
      <c r="AU127" s="235"/>
      <c r="AV127" s="235"/>
      <c r="AW127" s="235"/>
      <c r="AX127" s="869" t="s">
        <v>487</v>
      </c>
      <c r="AY127" s="840"/>
      <c r="AZ127" s="840"/>
      <c r="BA127" s="840"/>
      <c r="BB127" s="840"/>
      <c r="BC127" s="840"/>
      <c r="BD127" s="840"/>
      <c r="BE127" s="841"/>
      <c r="BF127" s="839" t="s">
        <v>488</v>
      </c>
      <c r="BG127" s="840"/>
      <c r="BH127" s="840"/>
      <c r="BI127" s="840"/>
      <c r="BJ127" s="840"/>
      <c r="BK127" s="840"/>
      <c r="BL127" s="841"/>
      <c r="BM127" s="839" t="s">
        <v>489</v>
      </c>
      <c r="BN127" s="840"/>
      <c r="BO127" s="840"/>
      <c r="BP127" s="840"/>
      <c r="BQ127" s="840"/>
      <c r="BR127" s="840"/>
      <c r="BS127" s="841"/>
      <c r="BT127" s="839" t="s">
        <v>490</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491</v>
      </c>
      <c r="CQ127" s="780"/>
      <c r="CR127" s="780"/>
      <c r="CS127" s="780"/>
      <c r="CT127" s="780"/>
      <c r="CU127" s="780"/>
      <c r="CV127" s="780"/>
      <c r="CW127" s="780"/>
      <c r="CX127" s="780"/>
      <c r="CY127" s="780"/>
      <c r="CZ127" s="780"/>
      <c r="DA127" s="780"/>
      <c r="DB127" s="780"/>
      <c r="DC127" s="780"/>
      <c r="DD127" s="780"/>
      <c r="DE127" s="780"/>
      <c r="DF127" s="781"/>
      <c r="DG127" s="844" t="s">
        <v>417</v>
      </c>
      <c r="DH127" s="845"/>
      <c r="DI127" s="845"/>
      <c r="DJ127" s="845"/>
      <c r="DK127" s="845"/>
      <c r="DL127" s="845" t="s">
        <v>417</v>
      </c>
      <c r="DM127" s="845"/>
      <c r="DN127" s="845"/>
      <c r="DO127" s="845"/>
      <c r="DP127" s="845"/>
      <c r="DQ127" s="845" t="s">
        <v>417</v>
      </c>
      <c r="DR127" s="845"/>
      <c r="DS127" s="845"/>
      <c r="DT127" s="845"/>
      <c r="DU127" s="845"/>
      <c r="DV127" s="822" t="s">
        <v>417</v>
      </c>
      <c r="DW127" s="822"/>
      <c r="DX127" s="822"/>
      <c r="DY127" s="822"/>
      <c r="DZ127" s="823"/>
    </row>
    <row r="128" spans="1:130" s="233" customFormat="1" ht="26.25" customHeight="1" thickBot="1" x14ac:dyDescent="0.25">
      <c r="A128" s="824" t="s">
        <v>492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493</v>
      </c>
      <c r="X128" s="826"/>
      <c r="Y128" s="826"/>
      <c r="Z128" s="827"/>
      <c r="AA128" s="828">
        <v>440565</v>
      </c>
      <c r="AB128" s="829"/>
      <c r="AC128" s="829"/>
      <c r="AD128" s="829"/>
      <c r="AE128" s="830"/>
      <c r="AF128" s="831">
        <v>441720</v>
      </c>
      <c r="AG128" s="829"/>
      <c r="AH128" s="829"/>
      <c r="AI128" s="829"/>
      <c r="AJ128" s="830"/>
      <c r="AK128" s="831">
        <v>453020</v>
      </c>
      <c r="AL128" s="829"/>
      <c r="AM128" s="829"/>
      <c r="AN128" s="829"/>
      <c r="AO128" s="830"/>
      <c r="AP128" s="832"/>
      <c r="AQ128" s="833"/>
      <c r="AR128" s="833"/>
      <c r="AS128" s="833"/>
      <c r="AT128" s="834"/>
      <c r="AU128" s="235"/>
      <c r="AV128" s="235"/>
      <c r="AW128" s="235"/>
      <c r="AX128" s="835" t="s">
        <v>494</v>
      </c>
      <c r="AY128" s="836"/>
      <c r="AZ128" s="836"/>
      <c r="BA128" s="836"/>
      <c r="BB128" s="836"/>
      <c r="BC128" s="836"/>
      <c r="BD128" s="836"/>
      <c r="BE128" s="837"/>
      <c r="BF128" s="814" t="s">
        <v>444</v>
      </c>
      <c r="BG128" s="815"/>
      <c r="BH128" s="815"/>
      <c r="BI128" s="815"/>
      <c r="BJ128" s="815"/>
      <c r="BK128" s="815"/>
      <c r="BL128" s="838"/>
      <c r="BM128" s="814">
        <v>13.07</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495</v>
      </c>
      <c r="CQ128" s="758"/>
      <c r="CR128" s="758"/>
      <c r="CS128" s="758"/>
      <c r="CT128" s="758"/>
      <c r="CU128" s="758"/>
      <c r="CV128" s="758"/>
      <c r="CW128" s="758"/>
      <c r="CX128" s="758"/>
      <c r="CY128" s="758"/>
      <c r="CZ128" s="758"/>
      <c r="DA128" s="758"/>
      <c r="DB128" s="758"/>
      <c r="DC128" s="758"/>
      <c r="DD128" s="758"/>
      <c r="DE128" s="758"/>
      <c r="DF128" s="759"/>
      <c r="DG128" s="818" t="s">
        <v>496</v>
      </c>
      <c r="DH128" s="819"/>
      <c r="DI128" s="819"/>
      <c r="DJ128" s="819"/>
      <c r="DK128" s="819"/>
      <c r="DL128" s="819" t="s">
        <v>497</v>
      </c>
      <c r="DM128" s="819"/>
      <c r="DN128" s="819"/>
      <c r="DO128" s="819"/>
      <c r="DP128" s="819"/>
      <c r="DQ128" s="819" t="s">
        <v>444</v>
      </c>
      <c r="DR128" s="819"/>
      <c r="DS128" s="819"/>
      <c r="DT128" s="819"/>
      <c r="DU128" s="819"/>
      <c r="DV128" s="820" t="s">
        <v>444</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498</v>
      </c>
      <c r="X129" s="805"/>
      <c r="Y129" s="805"/>
      <c r="Z129" s="806"/>
      <c r="AA129" s="807">
        <v>10844941</v>
      </c>
      <c r="AB129" s="808"/>
      <c r="AC129" s="808"/>
      <c r="AD129" s="808"/>
      <c r="AE129" s="809"/>
      <c r="AF129" s="810">
        <v>11246540</v>
      </c>
      <c r="AG129" s="808"/>
      <c r="AH129" s="808"/>
      <c r="AI129" s="808"/>
      <c r="AJ129" s="809"/>
      <c r="AK129" s="810">
        <v>11854697</v>
      </c>
      <c r="AL129" s="808"/>
      <c r="AM129" s="808"/>
      <c r="AN129" s="808"/>
      <c r="AO129" s="809"/>
      <c r="AP129" s="811"/>
      <c r="AQ129" s="812"/>
      <c r="AR129" s="812"/>
      <c r="AS129" s="812"/>
      <c r="AT129" s="813"/>
      <c r="AU129" s="236"/>
      <c r="AV129" s="236"/>
      <c r="AW129" s="236"/>
      <c r="AX129" s="779" t="s">
        <v>499</v>
      </c>
      <c r="AY129" s="780"/>
      <c r="AZ129" s="780"/>
      <c r="BA129" s="780"/>
      <c r="BB129" s="780"/>
      <c r="BC129" s="780"/>
      <c r="BD129" s="780"/>
      <c r="BE129" s="781"/>
      <c r="BF129" s="798" t="s">
        <v>444</v>
      </c>
      <c r="BG129" s="799"/>
      <c r="BH129" s="799"/>
      <c r="BI129" s="799"/>
      <c r="BJ129" s="799"/>
      <c r="BK129" s="799"/>
      <c r="BL129" s="800"/>
      <c r="BM129" s="798">
        <v>18.07</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500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501</v>
      </c>
      <c r="X130" s="805"/>
      <c r="Y130" s="805"/>
      <c r="Z130" s="806"/>
      <c r="AA130" s="807">
        <v>1353807</v>
      </c>
      <c r="AB130" s="808"/>
      <c r="AC130" s="808"/>
      <c r="AD130" s="808"/>
      <c r="AE130" s="809"/>
      <c r="AF130" s="810">
        <v>1349585</v>
      </c>
      <c r="AG130" s="808"/>
      <c r="AH130" s="808"/>
      <c r="AI130" s="808"/>
      <c r="AJ130" s="809"/>
      <c r="AK130" s="810">
        <v>1343049</v>
      </c>
      <c r="AL130" s="808"/>
      <c r="AM130" s="808"/>
      <c r="AN130" s="808"/>
      <c r="AO130" s="809"/>
      <c r="AP130" s="811"/>
      <c r="AQ130" s="812"/>
      <c r="AR130" s="812"/>
      <c r="AS130" s="812"/>
      <c r="AT130" s="813"/>
      <c r="AU130" s="236"/>
      <c r="AV130" s="236"/>
      <c r="AW130" s="236"/>
      <c r="AX130" s="779" t="s">
        <v>502</v>
      </c>
      <c r="AY130" s="780"/>
      <c r="AZ130" s="780"/>
      <c r="BA130" s="780"/>
      <c r="BB130" s="780"/>
      <c r="BC130" s="780"/>
      <c r="BD130" s="780"/>
      <c r="BE130" s="781"/>
      <c r="BF130" s="782">
        <v>5.5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503</v>
      </c>
      <c r="X131" s="789"/>
      <c r="Y131" s="789"/>
      <c r="Z131" s="790"/>
      <c r="AA131" s="791">
        <v>9491134</v>
      </c>
      <c r="AB131" s="792"/>
      <c r="AC131" s="792"/>
      <c r="AD131" s="792"/>
      <c r="AE131" s="793"/>
      <c r="AF131" s="794">
        <v>9896955</v>
      </c>
      <c r="AG131" s="792"/>
      <c r="AH131" s="792"/>
      <c r="AI131" s="792"/>
      <c r="AJ131" s="793"/>
      <c r="AK131" s="794">
        <v>10511648</v>
      </c>
      <c r="AL131" s="792"/>
      <c r="AM131" s="792"/>
      <c r="AN131" s="792"/>
      <c r="AO131" s="793"/>
      <c r="AP131" s="795"/>
      <c r="AQ131" s="796"/>
      <c r="AR131" s="796"/>
      <c r="AS131" s="796"/>
      <c r="AT131" s="797"/>
      <c r="AU131" s="236"/>
      <c r="AV131" s="236"/>
      <c r="AW131" s="236"/>
      <c r="AX131" s="757" t="s">
        <v>504</v>
      </c>
      <c r="AY131" s="758"/>
      <c r="AZ131" s="758"/>
      <c r="BA131" s="758"/>
      <c r="BB131" s="758"/>
      <c r="BC131" s="758"/>
      <c r="BD131" s="758"/>
      <c r="BE131" s="759"/>
      <c r="BF131" s="760">
        <v>26.7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506</v>
      </c>
      <c r="W132" s="770"/>
      <c r="X132" s="770"/>
      <c r="Y132" s="770"/>
      <c r="Z132" s="771"/>
      <c r="AA132" s="772">
        <v>5.8327908969999998</v>
      </c>
      <c r="AB132" s="773"/>
      <c r="AC132" s="773"/>
      <c r="AD132" s="773"/>
      <c r="AE132" s="774"/>
      <c r="AF132" s="775">
        <v>5.5295795520000004</v>
      </c>
      <c r="AG132" s="773"/>
      <c r="AH132" s="773"/>
      <c r="AI132" s="773"/>
      <c r="AJ132" s="774"/>
      <c r="AK132" s="775">
        <v>5.4213573359999998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507</v>
      </c>
      <c r="W133" s="749"/>
      <c r="X133" s="749"/>
      <c r="Y133" s="749"/>
      <c r="Z133" s="750"/>
      <c r="AA133" s="751">
        <v>5.9</v>
      </c>
      <c r="AB133" s="752"/>
      <c r="AC133" s="752"/>
      <c r="AD133" s="752"/>
      <c r="AE133" s="753"/>
      <c r="AF133" s="751">
        <v>5.7</v>
      </c>
      <c r="AG133" s="752"/>
      <c r="AH133" s="752"/>
      <c r="AI133" s="752"/>
      <c r="AJ133" s="753"/>
      <c r="AK133" s="751">
        <v>5.5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rOatwTw0O3fPOm+tg22Bg83+avrwzamdtiqVxuI305djpfxhwZ2hTF/KU9KbfEO3gxvEdNF75jcH1LPqwf0R9Q==" saltValue="VwKXkykD4rXc0v5OJ9rk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RXHNamf5diMX1Wfw1mLYoA/K1XGTUI3wbROtwCoE9CZ3YKIK+KcbLRdpnhW7hbP9vBMekwntnEBP6+6Fa6qrAQ==" saltValue="Zm8HfBtxCyWKzUemp9QJ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Hz+N85homDi9wk00W5d9ITpo9vQYQeyD4d6IxpIte6kqtVwdis8MX7LrLr8K1qMXodw1Rj6Ht7FE6I+T/3NPQ==" saltValue="8+oOvLtJM7NuixYasI5j0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511</v>
      </c>
      <c r="AP7" s="275"/>
      <c r="AQ7" s="276" t="s">
        <v>512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513</v>
      </c>
      <c r="AQ8" s="282" t="s">
        <v>514</v>
      </c>
      <c r="AR8" s="283" t="s">
        <v>515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516</v>
      </c>
      <c r="AL9" s="1159"/>
      <c r="AM9" s="1159"/>
      <c r="AN9" s="1160"/>
      <c r="AO9" s="284">
        <v>3699792</v>
      </c>
      <c r="AP9" s="284">
        <v>81736</v>
      </c>
      <c r="AQ9" s="285">
        <v>89252</v>
      </c>
      <c r="AR9" s="286">
        <v>-8.4</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517</v>
      </c>
      <c r="AL10" s="1159"/>
      <c r="AM10" s="1159"/>
      <c r="AN10" s="1160"/>
      <c r="AO10" s="287">
        <v>750579</v>
      </c>
      <c r="AP10" s="287">
        <v>16582</v>
      </c>
      <c r="AQ10" s="288">
        <v>11439</v>
      </c>
      <c r="AR10" s="289">
        <v>45</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518</v>
      </c>
      <c r="AL11" s="1159"/>
      <c r="AM11" s="1159"/>
      <c r="AN11" s="1160"/>
      <c r="AO11" s="287">
        <v>36276</v>
      </c>
      <c r="AP11" s="287">
        <v>801</v>
      </c>
      <c r="AQ11" s="288">
        <v>869</v>
      </c>
      <c r="AR11" s="289">
        <v>-7.8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519</v>
      </c>
      <c r="AL12" s="1159"/>
      <c r="AM12" s="1159"/>
      <c r="AN12" s="1160"/>
      <c r="AO12" s="287" t="s">
        <v>520</v>
      </c>
      <c r="AP12" s="287" t="s">
        <v>520</v>
      </c>
      <c r="AQ12" s="288">
        <v>1</v>
      </c>
      <c r="AR12" s="289" t="s">
        <v>520</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521</v>
      </c>
      <c r="AL13" s="1159"/>
      <c r="AM13" s="1159"/>
      <c r="AN13" s="1160"/>
      <c r="AO13" s="287">
        <v>196354</v>
      </c>
      <c r="AP13" s="287">
        <v>4338</v>
      </c>
      <c r="AQ13" s="288">
        <v>3581</v>
      </c>
      <c r="AR13" s="289">
        <v>21.1</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522</v>
      </c>
      <c r="AL14" s="1159"/>
      <c r="AM14" s="1159"/>
      <c r="AN14" s="1160"/>
      <c r="AO14" s="287">
        <v>91822</v>
      </c>
      <c r="AP14" s="287">
        <v>2029</v>
      </c>
      <c r="AQ14" s="288">
        <v>1527</v>
      </c>
      <c r="AR14" s="289">
        <v>32.9</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523</v>
      </c>
      <c r="AL15" s="1162"/>
      <c r="AM15" s="1162"/>
      <c r="AN15" s="1163"/>
      <c r="AO15" s="287">
        <v>-392774</v>
      </c>
      <c r="AP15" s="287">
        <v>-8677</v>
      </c>
      <c r="AQ15" s="288">
        <v>-6588</v>
      </c>
      <c r="AR15" s="289">
        <v>31.7</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193</v>
      </c>
      <c r="AL16" s="1162"/>
      <c r="AM16" s="1162"/>
      <c r="AN16" s="1163"/>
      <c r="AO16" s="287">
        <v>4382049</v>
      </c>
      <c r="AP16" s="287">
        <v>96809</v>
      </c>
      <c r="AQ16" s="288">
        <v>100080</v>
      </c>
      <c r="AR16" s="289">
        <v>-3.3</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525</v>
      </c>
      <c r="AP20" s="296" t="s">
        <v>526</v>
      </c>
      <c r="AQ20" s="297" t="s">
        <v>527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528</v>
      </c>
      <c r="AL21" s="1165"/>
      <c r="AM21" s="1165"/>
      <c r="AN21" s="1166"/>
      <c r="AO21" s="300">
        <v>8.57</v>
      </c>
      <c r="AP21" s="301">
        <v>9.0299999999999994</v>
      </c>
      <c r="AQ21" s="302">
        <v>-0.46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529</v>
      </c>
      <c r="AL22" s="1165"/>
      <c r="AM22" s="1165"/>
      <c r="AN22" s="1166"/>
      <c r="AO22" s="305">
        <v>99.4</v>
      </c>
      <c r="AP22" s="306">
        <v>97.7</v>
      </c>
      <c r="AQ22" s="307">
        <v>1.7</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7" t="s">
        <v>530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2" x14ac:dyDescent="0.2">
      <c r="A27" s="312"/>
      <c r="AO27" s="265"/>
      <c r="AP27" s="265"/>
      <c r="AQ27" s="265"/>
      <c r="AR27" s="265"/>
      <c r="AS27" s="265"/>
      <c r="AT27" s="265"/>
    </row>
    <row r="28" spans="1:46" ht="16.2" x14ac:dyDescent="0.2">
      <c r="A28" s="266" t="s">
        <v>531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511</v>
      </c>
      <c r="AP30" s="275"/>
      <c r="AQ30" s="276" t="s">
        <v>512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513</v>
      </c>
      <c r="AQ31" s="282" t="s">
        <v>514</v>
      </c>
      <c r="AR31" s="283" t="s">
        <v>515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533</v>
      </c>
      <c r="AL32" s="1149"/>
      <c r="AM32" s="1149"/>
      <c r="AN32" s="1150"/>
      <c r="AO32" s="315">
        <v>1791710</v>
      </c>
      <c r="AP32" s="315">
        <v>39583</v>
      </c>
      <c r="AQ32" s="316">
        <v>56817</v>
      </c>
      <c r="AR32" s="317">
        <v>-30.3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534</v>
      </c>
      <c r="AL33" s="1149"/>
      <c r="AM33" s="1149"/>
      <c r="AN33" s="1150"/>
      <c r="AO33" s="315" t="s">
        <v>520</v>
      </c>
      <c r="AP33" s="315" t="s">
        <v>520</v>
      </c>
      <c r="AQ33" s="316" t="s">
        <v>520</v>
      </c>
      <c r="AR33" s="317" t="s">
        <v>520</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535</v>
      </c>
      <c r="AL34" s="1149"/>
      <c r="AM34" s="1149"/>
      <c r="AN34" s="1150"/>
      <c r="AO34" s="315" t="s">
        <v>520</v>
      </c>
      <c r="AP34" s="315" t="s">
        <v>520</v>
      </c>
      <c r="AQ34" s="316">
        <v>1</v>
      </c>
      <c r="AR34" s="317" t="s">
        <v>520</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536</v>
      </c>
      <c r="AL35" s="1149"/>
      <c r="AM35" s="1149"/>
      <c r="AN35" s="1150"/>
      <c r="AO35" s="315">
        <v>327745</v>
      </c>
      <c r="AP35" s="315">
        <v>7241</v>
      </c>
      <c r="AQ35" s="316">
        <v>14495</v>
      </c>
      <c r="AR35" s="317">
        <v>-50</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537</v>
      </c>
      <c r="AL36" s="1149"/>
      <c r="AM36" s="1149"/>
      <c r="AN36" s="1150"/>
      <c r="AO36" s="315">
        <v>178360</v>
      </c>
      <c r="AP36" s="315">
        <v>3940</v>
      </c>
      <c r="AQ36" s="316">
        <v>2703</v>
      </c>
      <c r="AR36" s="317">
        <v>45.8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538</v>
      </c>
      <c r="AL37" s="1149"/>
      <c r="AM37" s="1149"/>
      <c r="AN37" s="1150"/>
      <c r="AO37" s="315">
        <v>68128</v>
      </c>
      <c r="AP37" s="315">
        <v>1505</v>
      </c>
      <c r="AQ37" s="316">
        <v>273</v>
      </c>
      <c r="AR37" s="317">
        <v>451.3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539</v>
      </c>
      <c r="AL38" s="1152"/>
      <c r="AM38" s="1152"/>
      <c r="AN38" s="1153"/>
      <c r="AO38" s="318" t="s">
        <v>520</v>
      </c>
      <c r="AP38" s="318" t="s">
        <v>520</v>
      </c>
      <c r="AQ38" s="319">
        <v>2</v>
      </c>
      <c r="AR38" s="307" t="s">
        <v>520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540</v>
      </c>
      <c r="AL39" s="1152"/>
      <c r="AM39" s="1152"/>
      <c r="AN39" s="1153"/>
      <c r="AO39" s="315">
        <v>-453020</v>
      </c>
      <c r="AP39" s="315">
        <v>-10008</v>
      </c>
      <c r="AQ39" s="316">
        <v>-4629</v>
      </c>
      <c r="AR39" s="317">
        <v>116.2</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541</v>
      </c>
      <c r="AL40" s="1149"/>
      <c r="AM40" s="1149"/>
      <c r="AN40" s="1150"/>
      <c r="AO40" s="315">
        <v>-1343049</v>
      </c>
      <c r="AP40" s="315">
        <v>-29671</v>
      </c>
      <c r="AQ40" s="316">
        <v>-48266</v>
      </c>
      <c r="AR40" s="317">
        <v>-38.5</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306</v>
      </c>
      <c r="AL41" s="1155"/>
      <c r="AM41" s="1155"/>
      <c r="AN41" s="1156"/>
      <c r="AO41" s="315">
        <v>569874</v>
      </c>
      <c r="AP41" s="315">
        <v>12590</v>
      </c>
      <c r="AQ41" s="316">
        <v>21396</v>
      </c>
      <c r="AR41" s="317">
        <v>-41.2</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543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511</v>
      </c>
      <c r="AN49" s="1143" t="s">
        <v>545</v>
      </c>
      <c r="AO49" s="1144"/>
      <c r="AP49" s="1144"/>
      <c r="AQ49" s="1144"/>
      <c r="AR49" s="1145"/>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546</v>
      </c>
      <c r="AO50" s="332" t="s">
        <v>547</v>
      </c>
      <c r="AP50" s="333" t="s">
        <v>548</v>
      </c>
      <c r="AQ50" s="334" t="s">
        <v>549</v>
      </c>
      <c r="AR50" s="335" t="s">
        <v>550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551</v>
      </c>
      <c r="AL51" s="328"/>
      <c r="AM51" s="336">
        <v>967555</v>
      </c>
      <c r="AN51" s="337">
        <v>20436</v>
      </c>
      <c r="AO51" s="338">
        <v>-61.1</v>
      </c>
      <c r="AP51" s="339">
        <v>72656</v>
      </c>
      <c r="AQ51" s="340">
        <v>8.5</v>
      </c>
      <c r="AR51" s="341">
        <v>-69.599999999999994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552</v>
      </c>
      <c r="AM52" s="344">
        <v>537318</v>
      </c>
      <c r="AN52" s="345">
        <v>11349</v>
      </c>
      <c r="AO52" s="346">
        <v>-67</v>
      </c>
      <c r="AP52" s="347">
        <v>36448</v>
      </c>
      <c r="AQ52" s="348">
        <v>-2.2999999999999998</v>
      </c>
      <c r="AR52" s="349">
        <v>-64.7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553</v>
      </c>
      <c r="AL53" s="328"/>
      <c r="AM53" s="336">
        <v>1142089</v>
      </c>
      <c r="AN53" s="337">
        <v>24417</v>
      </c>
      <c r="AO53" s="338">
        <v>19.5</v>
      </c>
      <c r="AP53" s="339">
        <v>65080</v>
      </c>
      <c r="AQ53" s="340">
        <v>-10.4</v>
      </c>
      <c r="AR53" s="341">
        <v>29.9</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552</v>
      </c>
      <c r="AM54" s="344">
        <v>621126</v>
      </c>
      <c r="AN54" s="345">
        <v>13279</v>
      </c>
      <c r="AO54" s="346">
        <v>17</v>
      </c>
      <c r="AP54" s="347">
        <v>38201</v>
      </c>
      <c r="AQ54" s="348">
        <v>4.8</v>
      </c>
      <c r="AR54" s="349">
        <v>12.2</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554</v>
      </c>
      <c r="AL55" s="328"/>
      <c r="AM55" s="336">
        <v>1614616</v>
      </c>
      <c r="AN55" s="337">
        <v>34978</v>
      </c>
      <c r="AO55" s="338">
        <v>43.3</v>
      </c>
      <c r="AP55" s="339">
        <v>79288</v>
      </c>
      <c r="AQ55" s="340">
        <v>21.8</v>
      </c>
      <c r="AR55" s="341">
        <v>21.5</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552</v>
      </c>
      <c r="AM56" s="344">
        <v>638333</v>
      </c>
      <c r="AN56" s="345">
        <v>13828</v>
      </c>
      <c r="AO56" s="346">
        <v>4.0999999999999996</v>
      </c>
      <c r="AP56" s="347">
        <v>41870</v>
      </c>
      <c r="AQ56" s="348">
        <v>9.6</v>
      </c>
      <c r="AR56" s="349">
        <v>-5.5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555</v>
      </c>
      <c r="AL57" s="328"/>
      <c r="AM57" s="336">
        <v>4599602</v>
      </c>
      <c r="AN57" s="337">
        <v>100500</v>
      </c>
      <c r="AO57" s="338">
        <v>187.3</v>
      </c>
      <c r="AP57" s="339">
        <v>84962</v>
      </c>
      <c r="AQ57" s="340">
        <v>7.2</v>
      </c>
      <c r="AR57" s="341">
        <v>180.1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552</v>
      </c>
      <c r="AM58" s="344">
        <v>1769494</v>
      </c>
      <c r="AN58" s="345">
        <v>38663</v>
      </c>
      <c r="AO58" s="346">
        <v>179.6</v>
      </c>
      <c r="AP58" s="347">
        <v>42793</v>
      </c>
      <c r="AQ58" s="348">
        <v>2.2000000000000002</v>
      </c>
      <c r="AR58" s="349">
        <v>177.4</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556</v>
      </c>
      <c r="AL59" s="328"/>
      <c r="AM59" s="336">
        <v>2506597</v>
      </c>
      <c r="AN59" s="337">
        <v>55376</v>
      </c>
      <c r="AO59" s="338">
        <v>-44.9</v>
      </c>
      <c r="AP59" s="339">
        <v>71279</v>
      </c>
      <c r="AQ59" s="340">
        <v>-16.100000000000001</v>
      </c>
      <c r="AR59" s="341">
        <v>-28.8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552</v>
      </c>
      <c r="AM60" s="344">
        <v>1253713</v>
      </c>
      <c r="AN60" s="345">
        <v>27697</v>
      </c>
      <c r="AO60" s="346">
        <v>-28.4</v>
      </c>
      <c r="AP60" s="347">
        <v>36731</v>
      </c>
      <c r="AQ60" s="348">
        <v>-14.2</v>
      </c>
      <c r="AR60" s="349">
        <v>-14.2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557</v>
      </c>
      <c r="AL61" s="350"/>
      <c r="AM61" s="351">
        <v>2166092</v>
      </c>
      <c r="AN61" s="352">
        <v>47141</v>
      </c>
      <c r="AO61" s="353">
        <v>28.8</v>
      </c>
      <c r="AP61" s="354">
        <v>74653</v>
      </c>
      <c r="AQ61" s="355">
        <v>2.2000000000000002</v>
      </c>
      <c r="AR61" s="341">
        <v>26.6</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552</v>
      </c>
      <c r="AM62" s="344">
        <v>963997</v>
      </c>
      <c r="AN62" s="345">
        <v>20963</v>
      </c>
      <c r="AO62" s="346">
        <v>21.1</v>
      </c>
      <c r="AP62" s="347">
        <v>39209</v>
      </c>
      <c r="AQ62" s="348">
        <v>0</v>
      </c>
      <c r="AR62" s="349">
        <v>21.1</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BhV+TG/Zg2WzhOpN3AyXCw69tIHOnIHMeEZqg7u/Bgn+RcNOvQDDmGe86HX+yQEJdQT8ngV4e3Hc3EO9e+obaw==" saltValue="ws7jDm0BmMGuWFowXeFC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559</v>
      </c>
    </row>
    <row r="120" spans="125:125" ht="13.5" hidden="1" customHeight="1" x14ac:dyDescent="0.2"/>
    <row r="121" spans="125:125" ht="13.5" hidden="1" customHeight="1" x14ac:dyDescent="0.2">
      <c r="DU121" s="262"/>
    </row>
  </sheetData>
  <sheetProtection algorithmName="SHA-512" hashValue="yOh5ewtmJkasr7HHZTOGCwmB2YWnJH+3Taea5WXyVJY6CPSxzQB3ba7kIFzhquaYNCRohbMH+Ew+0rjbfdZWDQ==" saltValue="lidgrPERmJ3/cdvVQwQa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560</v>
      </c>
    </row>
  </sheetData>
  <sheetProtection algorithmName="SHA-512" hashValue="V3Ts7CKBcWhCLnd8iLMUVD9caD3k/nhGnC2shn6HRJlyJPB7yJ8h05BfgjSqw56okJFBicYGXGysz7YFMQt4tw==" saltValue="QLSY2hO0J5d1MNzu5vNd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167" t="s">
        <v>3</v>
      </c>
      <c r="D47" s="1167"/>
      <c r="E47" s="1168"/>
      <c r="F47" s="11">
        <v>12.78</v>
      </c>
      <c r="G47" s="12">
        <v>18.11</v>
      </c>
      <c r="H47" s="12">
        <v>10.11</v>
      </c>
      <c r="I47" s="12">
        <v>14.89</v>
      </c>
      <c r="J47" s="13">
        <v>19.62</v>
      </c>
    </row>
    <row r="48" spans="2:10" ht="57.75" customHeight="1" x14ac:dyDescent="0.2">
      <c r="B48" s="14"/>
      <c r="C48" s="1169" t="s">
        <v>4</v>
      </c>
      <c r="D48" s="1169"/>
      <c r="E48" s="1170"/>
      <c r="F48" s="15">
        <v>10.63</v>
      </c>
      <c r="G48" s="16">
        <v>6.78</v>
      </c>
      <c r="H48" s="16">
        <v>10.64</v>
      </c>
      <c r="I48" s="16">
        <v>11.56</v>
      </c>
      <c r="J48" s="17">
        <v>8.34</v>
      </c>
    </row>
    <row r="49" spans="2:10" ht="57.75" customHeight="1" thickBot="1" x14ac:dyDescent="0.25">
      <c r="B49" s="18"/>
      <c r="C49" s="1171" t="s">
        <v>5</v>
      </c>
      <c r="D49" s="1171"/>
      <c r="E49" s="1172"/>
      <c r="F49" s="19">
        <v>3.77</v>
      </c>
      <c r="G49" s="20" t="s">
        <v>566</v>
      </c>
      <c r="H49" s="20" t="s">
        <v>567</v>
      </c>
      <c r="I49" s="20">
        <v>1.3</v>
      </c>
      <c r="J49" s="21" t="s">
        <v>568</v>
      </c>
    </row>
    <row r="50" spans="2:10" ht="13.2" x14ac:dyDescent="0.2"/>
  </sheetData>
  <sheetProtection algorithmName="SHA-512" hashValue="tgLHQ5wjuctirAJdNWwQygpWyafaVrpETvHmP6AreRlsuILIoYmwTR/nL1NXeZZf/A05i6iQyvHzQ/1FQlst3Q==" saltValue="aS4QYbDmswIwIyeG8iXr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