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esktop\171 下水道（公共）\"/>
    </mc:Choice>
  </mc:AlternateContent>
  <xr:revisionPtr revIDLastSave="0" documentId="13_ncr:1_{E922C3CD-E991-4222-B53F-C7C179FF0744}" xr6:coauthVersionLast="47" xr6:coauthVersionMax="47" xr10:uidLastSave="{00000000-0000-0000-0000-000000000000}"/>
  <workbookProtection workbookAlgorithmName="SHA-512" workbookHashValue="YF5/V3691oKpw4f6tn9ts0BS/KYWYfrwaMoAmx/bXK5Da81FtyaqSmNFWfUHB5lEf/drSf6VPEsDbbUHaocGog==" workbookSaltValue="IkFa0r8xUVJ5VwIYyzTSU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G85" i="4"/>
  <c r="E85" i="4"/>
  <c r="P10" i="4"/>
  <c r="I10" i="4"/>
  <c r="AL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<sst xmlns="http://schemas.openxmlformats.org/spreadsheetml/2006/main" count="297" uniqueCount="118">
  <si>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</si>
  <si>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</si>
  <si>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</si>
  <si>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</si>
  <si>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</si>
  <si>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</si>
  <si>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</si>
  <si>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</si>
  <si>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</si>
  <si>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</si>
  <si>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</si>
  <si>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</si>
  <si>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</si>
  <si>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</si>
  <si>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</si>
  <si>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</si>
  <si>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</si>
  <si>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</si>
  <si>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</si>
  <si>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</si>
  <si>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</si>
  <si>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</si>
  <si>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</si>
  <si>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</si>
  <si>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</si>
  <si>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</si>
  <si>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</si>
  <si>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</si>
  <si>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</si>
  <si>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</si>
  <si>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</si>
  <si>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</si>
  <si>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</si>
  <si>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</si>
  <si>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</si>
  <si>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</si>
  <si>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</si>
  <si>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</si>
  <si>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</si>
  <si>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</si>
  <si>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</si>
  <si>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</si>
  <si>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</si>
  <si>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</si>
  <si>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</si>
  <si>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</si>
  <si>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</si>
  <si>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</si>
  <si>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</si>
  <si>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</si>
  <si>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</si>
  <si>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</si>
  <si>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</si>
  <si>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</si>
  <si>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</si>
  <si>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</si>
  <si>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</si>
  <si>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</si>
  <si>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</si>
  <si>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</si>
  <si>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</si>
  <si>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</si>
  <si>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</si>
  <si>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</si>
  <si>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</si>
  <si>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</si>
  <si>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</si>
  <si>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</si>
  <si>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</si>
  <si>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</si>
  <si>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</si>
  <si>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</si>
  <si>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</si>
  <si>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</si>
  <si>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</si>
  <si>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</si>
  <si>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</si>
  <si>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</si>
  <si>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</si>
  <si>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</si>
  <si>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</si>
  <si>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</si>
  <si>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</si>
  <si>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</si>
  <si>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</si>
  <si>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</si>
  <si>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</si>
  <si>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</si>
  <si>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</si>
  <si>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</si>
  <si>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</si>
  <si>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</si>
  <si>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</si>
  <si>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</si>
  <si>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</si>
  <si>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</si>
  <si>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</si>
  <si>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</si>
  <si>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</si>
  <si>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</si>
  <si>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</si>
  <si>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</si>
  <si>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</si>
  <si>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</si>
  <si>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</si>
  <si>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</si>
  <si>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</si>
  <si>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</si>
  <si>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</si>
  <si>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</si>
  <si>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</si>
  <si>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</si>
  <si>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</si>
  <si>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</si>
  <si>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</si>
  <si>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当市の下水道事業は平成３年度から建設事業を開始しており、老朽管が無いため、類似団体や全国平均と比較すると低い数値になっています。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③管渠改善率…更新や老朽化対策を要する管渠が無いため、0％です。</t>
    <rPh sb="1" eb="3">
      <t>トウシ</t>
    </rPh>
    <rPh sb="4" eb="7">
      <t>ゲスイドウ</t>
    </rPh>
    <rPh sb="7" eb="9">
      <t>ジギョウ</t>
    </rPh>
    <rPh sb="10" eb="12">
      <t>ヘイセイ</t>
    </rPh>
    <rPh sb="13" eb="14">
      <t>ネン</t>
    </rPh>
    <rPh sb="14" eb="15">
      <t>ド</t>
    </rPh>
    <rPh sb="17" eb="19">
      <t>ケンセツ</t>
    </rPh>
    <rPh sb="19" eb="21">
      <t>ジギョウ</t>
    </rPh>
    <rPh sb="22" eb="24">
      <t>カイシ</t>
    </rPh>
    <rPh sb="29" eb="31">
      <t>ロウキュウ</t>
    </rPh>
    <rPh sb="31" eb="32">
      <t>カン</t>
    </rPh>
    <rPh sb="33" eb="34">
      <t>ナ</t>
    </rPh>
    <rPh sb="38" eb="42">
      <t>ルイジダンタイ</t>
    </rPh>
    <rPh sb="43" eb="45">
      <t>ゼンコク</t>
    </rPh>
    <rPh sb="45" eb="47">
      <t>ヘイキン</t>
    </rPh>
    <rPh sb="75" eb="77">
      <t>シセツ</t>
    </rPh>
    <rPh sb="78" eb="80">
      <t>ケイネン</t>
    </rPh>
    <rPh sb="80" eb="82">
      <t>レッカ</t>
    </rPh>
    <rPh sb="83" eb="84">
      <t>サ</t>
    </rPh>
    <rPh sb="125" eb="127">
      <t>テキセツ</t>
    </rPh>
    <rPh sb="131" eb="133">
      <t>イジ</t>
    </rPh>
    <rPh sb="133" eb="135">
      <t>ホシュウ</t>
    </rPh>
    <rPh sb="138" eb="140">
      <t>シセツ</t>
    </rPh>
    <rPh sb="141" eb="142">
      <t>ナガ</t>
    </rPh>
    <rPh sb="142" eb="145">
      <t>ジュミョウカ</t>
    </rPh>
    <rPh sb="146" eb="147">
      <t>ツト</t>
    </rPh>
    <rPh sb="149" eb="151">
      <t>シセツ</t>
    </rPh>
    <rPh sb="152" eb="154">
      <t>ハソン</t>
    </rPh>
    <rPh sb="154" eb="156">
      <t>ジコ</t>
    </rPh>
    <rPh sb="156" eb="158">
      <t>ボウシ</t>
    </rPh>
    <rPh sb="159" eb="161">
      <t>コウシン</t>
    </rPh>
    <rPh sb="161" eb="163">
      <t>トウシ</t>
    </rPh>
    <rPh sb="163" eb="164">
      <t>ヒ</t>
    </rPh>
    <rPh sb="165" eb="167">
      <t>ヨクセイ</t>
    </rPh>
    <rPh sb="168" eb="169">
      <t>ハカ</t>
    </rPh>
    <rPh sb="180" eb="186">
      <t>ユウケイコテイシサン</t>
    </rPh>
    <rPh sb="186" eb="188">
      <t>ゲンカ</t>
    </rPh>
    <rPh sb="188" eb="190">
      <t>ショウキャク</t>
    </rPh>
    <rPh sb="190" eb="191">
      <t>リツ</t>
    </rPh>
    <rPh sb="192" eb="194">
      <t>ユウケイ</t>
    </rPh>
    <rPh sb="194" eb="196">
      <t>コテイ</t>
    </rPh>
    <rPh sb="196" eb="198">
      <t>シサン</t>
    </rPh>
    <rPh sb="199" eb="201">
      <t>ホウテイ</t>
    </rPh>
    <rPh sb="201" eb="205">
      <t>タイヨウネンスウ</t>
    </rPh>
    <rPh sb="206" eb="207">
      <t>ミ</t>
    </rPh>
    <rPh sb="223" eb="225">
      <t>ルイジ</t>
    </rPh>
    <rPh sb="225" eb="227">
      <t>ダンタイ</t>
    </rPh>
    <rPh sb="228" eb="230">
      <t>ゼンコク</t>
    </rPh>
    <rPh sb="230" eb="232">
      <t>ヘイキン</t>
    </rPh>
    <rPh sb="233" eb="235">
      <t>ヒカク</t>
    </rPh>
    <rPh sb="238" eb="239">
      <t>ヒク</t>
    </rPh>
    <rPh sb="240" eb="242">
      <t>スウチ</t>
    </rPh>
    <rPh sb="250" eb="252">
      <t>コンゴ</t>
    </rPh>
    <rPh sb="253" eb="254">
      <t>ゲン</t>
    </rPh>
    <rPh sb="254" eb="255">
      <t>カ</t>
    </rPh>
    <rPh sb="255" eb="257">
      <t>ショウキャク</t>
    </rPh>
    <rPh sb="258" eb="259">
      <t>カサ</t>
    </rPh>
    <rPh sb="268" eb="270">
      <t>スウチ</t>
    </rPh>
    <rPh sb="271" eb="273">
      <t>ジョウショウ</t>
    </rPh>
    <rPh sb="282" eb="284">
      <t>カンキョ</t>
    </rPh>
    <rPh sb="284" eb="287">
      <t>ロウキュウカ</t>
    </rPh>
    <rPh sb="287" eb="288">
      <t>リツ</t>
    </rPh>
    <rPh sb="289" eb="291">
      <t>ホウテイ</t>
    </rPh>
    <rPh sb="291" eb="293">
      <t>タイヨウ</t>
    </rPh>
    <rPh sb="293" eb="295">
      <t>ネンスウ</t>
    </rPh>
    <rPh sb="296" eb="297">
      <t>コ</t>
    </rPh>
    <rPh sb="299" eb="301">
      <t>カンキョ</t>
    </rPh>
    <rPh sb="314" eb="316">
      <t>カンキョ</t>
    </rPh>
    <rPh sb="316" eb="318">
      <t>カイゼン</t>
    </rPh>
    <rPh sb="318" eb="319">
      <t>リツ</t>
    </rPh>
    <rPh sb="320" eb="322">
      <t>コウシン</t>
    </rPh>
    <rPh sb="323" eb="326">
      <t>ロウキュウカ</t>
    </rPh>
    <rPh sb="326" eb="328">
      <t>タイサク</t>
    </rPh>
    <rPh sb="329" eb="330">
      <t>ヨウ</t>
    </rPh>
    <rPh sb="332" eb="334">
      <t>カンキョ</t>
    </rPh>
    <rPh sb="335" eb="336">
      <t>ナ</t>
    </rPh>
    <phoneticPr fontId="4"/>
  </si>
  <si>
    <t>　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５年度に地域の実情に応じた経営戦略を策定する上で、使用料水準の適正化を検討し、安定的な使用料収入を確保すると共に、一般会計繰入金の適正化に努めることで、健全な下水道事業経営を目指します。</t>
    <rPh sb="1" eb="2">
      <t>オモ</t>
    </rPh>
    <rPh sb="3" eb="5">
      <t>カダイ</t>
    </rPh>
    <rPh sb="9" eb="11">
      <t>リュウドウ</t>
    </rPh>
    <rPh sb="11" eb="13">
      <t>ヒリツ</t>
    </rPh>
    <rPh sb="14" eb="16">
      <t>ケイヒ</t>
    </rPh>
    <rPh sb="16" eb="18">
      <t>カイシュウ</t>
    </rPh>
    <rPh sb="18" eb="19">
      <t>リツ</t>
    </rPh>
    <rPh sb="20" eb="21">
      <t>ヒク</t>
    </rPh>
    <rPh sb="25" eb="27">
      <t>キギョウ</t>
    </rPh>
    <rPh sb="27" eb="28">
      <t>サイ</t>
    </rPh>
    <rPh sb="28" eb="30">
      <t>ザンダカ</t>
    </rPh>
    <rPh sb="30" eb="31">
      <t>タイ</t>
    </rPh>
    <rPh sb="31" eb="33">
      <t>ジギョウ</t>
    </rPh>
    <rPh sb="33" eb="35">
      <t>キボ</t>
    </rPh>
    <rPh sb="35" eb="37">
      <t>ヒリツ</t>
    </rPh>
    <rPh sb="38" eb="40">
      <t>オスイ</t>
    </rPh>
    <rPh sb="40" eb="42">
      <t>ショリ</t>
    </rPh>
    <rPh sb="42" eb="44">
      <t>ゲンカ</t>
    </rPh>
    <rPh sb="45" eb="46">
      <t>タカ</t>
    </rPh>
    <rPh sb="50" eb="51">
      <t>ア</t>
    </rPh>
    <rPh sb="63" eb="65">
      <t>ケイエイ</t>
    </rPh>
    <rPh sb="65" eb="67">
      <t>カンキョウ</t>
    </rPh>
    <rPh sb="68" eb="70">
      <t>カイゼン</t>
    </rPh>
    <rPh sb="80" eb="83">
      <t>スイセンカ</t>
    </rPh>
    <rPh sb="83" eb="84">
      <t>リツ</t>
    </rPh>
    <rPh sb="85" eb="87">
      <t>コウジョウ</t>
    </rPh>
    <rPh sb="88" eb="89">
      <t>ツト</t>
    </rPh>
    <rPh sb="92" eb="93">
      <t>トモ</t>
    </rPh>
    <rPh sb="95" eb="98">
      <t>ケイカクテキ</t>
    </rPh>
    <rPh sb="99" eb="101">
      <t>カンキョ</t>
    </rPh>
    <rPh sb="102" eb="104">
      <t>セイビ</t>
    </rPh>
    <rPh sb="115" eb="117">
      <t>ケイカク</t>
    </rPh>
    <rPh sb="118" eb="119">
      <t>モト</t>
    </rPh>
    <rPh sb="121" eb="123">
      <t>シセツ</t>
    </rPh>
    <rPh sb="124" eb="126">
      <t>テンケン</t>
    </rPh>
    <rPh sb="127" eb="129">
      <t>イジ</t>
    </rPh>
    <rPh sb="129" eb="131">
      <t>ホシュウ</t>
    </rPh>
    <rPh sb="134" eb="138">
      <t>チョウジュミョウカ</t>
    </rPh>
    <rPh sb="139" eb="140">
      <t>スス</t>
    </rPh>
    <rPh sb="164" eb="166">
      <t>レイワ</t>
    </rPh>
    <rPh sb="167" eb="169">
      <t>ネンド</t>
    </rPh>
    <rPh sb="170" eb="172">
      <t>チイキ</t>
    </rPh>
    <rPh sb="173" eb="175">
      <t>ジツジョウ</t>
    </rPh>
    <rPh sb="176" eb="177">
      <t>オウ</t>
    </rPh>
    <rPh sb="179" eb="181">
      <t>ケイエイ</t>
    </rPh>
    <rPh sb="181" eb="183">
      <t>センリャク</t>
    </rPh>
    <rPh sb="184" eb="186">
      <t>サクテイ</t>
    </rPh>
    <rPh sb="188" eb="189">
      <t>ウエ</t>
    </rPh>
    <rPh sb="191" eb="193">
      <t>シヨウ</t>
    </rPh>
    <rPh sb="193" eb="194">
      <t>リョウ</t>
    </rPh>
    <rPh sb="194" eb="196">
      <t>スイジュン</t>
    </rPh>
    <rPh sb="197" eb="200">
      <t>テキセイカ</t>
    </rPh>
    <rPh sb="201" eb="203">
      <t>ケントウ</t>
    </rPh>
    <rPh sb="205" eb="208">
      <t>アンテイテキ</t>
    </rPh>
    <rPh sb="209" eb="212">
      <t>シヨウリョウ</t>
    </rPh>
    <rPh sb="212" eb="214">
      <t>シュウニュウ</t>
    </rPh>
    <rPh sb="215" eb="217">
      <t>カクホ</t>
    </rPh>
    <rPh sb="220" eb="221">
      <t>トモ</t>
    </rPh>
    <rPh sb="223" eb="225">
      <t>イッパン</t>
    </rPh>
    <rPh sb="225" eb="227">
      <t>カイケイ</t>
    </rPh>
    <rPh sb="227" eb="229">
      <t>クリイレ</t>
    </rPh>
    <rPh sb="229" eb="230">
      <t>キン</t>
    </rPh>
    <rPh sb="231" eb="234">
      <t>テキセイカ</t>
    </rPh>
    <rPh sb="235" eb="236">
      <t>ツト</t>
    </rPh>
    <rPh sb="242" eb="244">
      <t>ケンゼン</t>
    </rPh>
    <rPh sb="245" eb="248">
      <t>ゲスイドウ</t>
    </rPh>
    <rPh sb="248" eb="250">
      <t>ジギョウ</t>
    </rPh>
    <rPh sb="250" eb="252">
      <t>ケイエイ</t>
    </rPh>
    <rPh sb="253" eb="255">
      <t>メザ</t>
    </rPh>
    <phoneticPr fontId="4"/>
  </si>
  <si>
    <t>①経常収支比率…単年度収支は黒字である100％以上ですが、収益の不足分を一般会計繰入金で賄っています。
②累積欠損金比率…累積欠損金が発生していないため、経営の健全性は保たれています。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
⑥汚水処理原価…類似団体や全国平均を上回っているため、汚水処理に要するコストが高いことを表しています。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Ph sb="1" eb="7">
      <t>ケイジョウシュウシヒリツ</t>
    </rPh>
    <rPh sb="96" eb="100">
      <t>リュウドウヒリツ</t>
    </rPh>
    <rPh sb="195" eb="201">
      <t>キギョウサイザンダカタイ</t>
    </rPh>
    <rPh sb="201" eb="207">
      <t>ジギョウキボヒリツ</t>
    </rPh>
    <rPh sb="264" eb="269">
      <t>ケイヒカイシュウリツ</t>
    </rPh>
    <rPh sb="330" eb="336">
      <t>オスイショリゲンカ</t>
    </rPh>
    <rPh sb="383" eb="388">
      <t>シセツリヨウリツ</t>
    </rPh>
    <rPh sb="467" eb="471">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</si>
</sst>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EF-4C07-BDCE-A7A3633644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11EF-4C07-BDCE-A7A3633644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43.41</c:v>
                </c:pt>
                <c:pt idx="4">
                  <c:v>43.63</c:v>
                </c:pt>
              </c:numCache>
            </c:numRef>
          </c:val>
          <c:extLst>
            <c:ext xmlns:c16="http://schemas.microsoft.com/office/drawing/2014/chart" uri="{C3380CC4-5D6E-409C-BE32-E72D297353CC}">
              <c16:uniqueId val="{00000000-2020-4A31-93CC-34BD56E7C7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2020-4A31-93CC-34BD56E7C7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81.78</c:v>
                </c:pt>
                <c:pt idx="4">
                  <c:v>83.53</c:v>
                </c:pt>
              </c:numCache>
            </c:numRef>
          </c:val>
          <c:extLst>
            <c:ext xmlns:c16="http://schemas.microsoft.com/office/drawing/2014/chart" uri="{C3380CC4-5D6E-409C-BE32-E72D297353CC}">
              <c16:uniqueId val="{00000000-02D8-45C9-B735-0D7D1C1EA4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02D8-45C9-B735-0D7D1C1EA4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128.27000000000001</c:v>
                </c:pt>
                <c:pt idx="4">
                  <c:v>135.68</c:v>
                </c:pt>
              </c:numCache>
            </c:numRef>
          </c:val>
          <c:extLst>
            <c:ext xmlns:c16="http://schemas.microsoft.com/office/drawing/2014/chart" uri="{C3380CC4-5D6E-409C-BE32-E72D297353CC}">
              <c16:uniqueId val="{00000000-52A7-442C-B0A2-2DC95240F2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2A7-442C-B0A2-2DC95240F2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2.98</c:v>
                </c:pt>
                <c:pt idx="4">
                  <c:v>6.09</c:v>
                </c:pt>
              </c:numCache>
            </c:numRef>
          </c:val>
          <c:extLst>
            <c:ext xmlns:c16="http://schemas.microsoft.com/office/drawing/2014/chart" uri="{C3380CC4-5D6E-409C-BE32-E72D297353CC}">
              <c16:uniqueId val="{00000000-C262-4822-AAB5-5916C13692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262-4822-AAB5-5916C13692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55-4811-9487-6D5A5D6576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8255-4811-9487-6D5A5D6576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6A-4C8B-9CD4-0285DCE46D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076A-4C8B-9CD4-0285DCE46D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16.489999999999998</c:v>
                </c:pt>
                <c:pt idx="4">
                  <c:v>20.49</c:v>
                </c:pt>
              </c:numCache>
            </c:numRef>
          </c:val>
          <c:extLst>
            <c:ext xmlns:c16="http://schemas.microsoft.com/office/drawing/2014/chart" uri="{C3380CC4-5D6E-409C-BE32-E72D297353CC}">
              <c16:uniqueId val="{00000000-F557-4755-85C8-A19C37465D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557-4755-85C8-A19C37465D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1966.01</c:v>
                </c:pt>
                <c:pt idx="4">
                  <c:v>2385.64</c:v>
                </c:pt>
              </c:numCache>
            </c:numRef>
          </c:val>
          <c:extLst>
            <c:ext xmlns:c16="http://schemas.microsoft.com/office/drawing/2014/chart" uri="{C3380CC4-5D6E-409C-BE32-E72D297353CC}">
              <c16:uniqueId val="{00000000-090B-4E02-B773-D4B6A2AC4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90B-4E02-B773-D4B6A2AC4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49.55</c:v>
                </c:pt>
                <c:pt idx="4">
                  <c:v>49.51</c:v>
                </c:pt>
              </c:numCache>
            </c:numRef>
          </c:val>
          <c:extLst>
            <c:ext xmlns:c16="http://schemas.microsoft.com/office/drawing/2014/chart" uri="{C3380CC4-5D6E-409C-BE32-E72D297353CC}">
              <c16:uniqueId val="{00000000-8F9B-4BAB-9391-8BD37F50B7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8F9B-4BAB-9391-8BD37F50B7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326.01</c:v>
                </c:pt>
                <c:pt idx="4">
                  <c:v>330.5</c:v>
                </c:pt>
              </c:numCache>
            </c:numRef>
          </c:val>
          <c:extLst>
            <c:ext xmlns:c16="http://schemas.microsoft.com/office/drawing/2014/chart" uri="{C3380CC4-5D6E-409C-BE32-E72D297353CC}">
              <c16:uniqueId val="{00000000-B4E5-494A-A9FE-4A65E31018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B4E5-494A-A9FE-4A65E31018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館山市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45265</v>
      </c>
      <c r="AM8" s="42"/>
      <c r="AN8" s="42"/>
      <c r="AO8" s="42"/>
      <c r="AP8" s="42"/>
      <c r="AQ8" s="42"/>
      <c r="AR8" s="42"/>
      <c r="AS8" s="42"/>
      <c r="AT8" s="35">
        <f>データ!T6</f>
        <v>110.05</v>
      </c>
      <c r="AU8" s="35"/>
      <c r="AV8" s="35"/>
      <c r="AW8" s="35"/>
      <c r="AX8" s="35"/>
      <c r="AY8" s="35"/>
      <c r="AZ8" s="35"/>
      <c r="BA8" s="35"/>
      <c r="BB8" s="35">
        <f>データ!U6</f>
        <v>411.31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69.62</v>
      </c>
      <c r="J10" s="35"/>
      <c r="K10" s="35"/>
      <c r="L10" s="35"/>
      <c r="M10" s="35"/>
      <c r="N10" s="35"/>
      <c r="O10" s="35"/>
      <c r="P10" s="35">
        <f>データ!P6</f>
        <v>12.24</v>
      </c>
      <c r="Q10" s="35"/>
      <c r="R10" s="35"/>
      <c r="S10" s="35"/>
      <c r="T10" s="35"/>
      <c r="U10" s="35"/>
      <c r="V10" s="35"/>
      <c r="W10" s="35">
        <f>データ!Q6</f>
        <v>89.77</v>
      </c>
      <c r="X10" s="35"/>
      <c r="Y10" s="35"/>
      <c r="Z10" s="35"/>
      <c r="AA10" s="35"/>
      <c r="AB10" s="35"/>
      <c r="AC10" s="35"/>
      <c r="AD10" s="42">
        <f>データ!R6</f>
        <v>2660</v>
      </c>
      <c r="AE10" s="42"/>
      <c r="AF10" s="42"/>
      <c r="AG10" s="42"/>
      <c r="AH10" s="42"/>
      <c r="AI10" s="42"/>
      <c r="AJ10" s="42"/>
      <c r="AK10" s="2"/>
      <c r="AL10" s="42">
        <f>データ!V6</f>
        <v>5500</v>
      </c>
      <c r="AM10" s="42"/>
      <c r="AN10" s="42"/>
      <c r="AO10" s="42"/>
      <c r="AP10" s="42"/>
      <c r="AQ10" s="42"/>
      <c r="AR10" s="42"/>
      <c r="AS10" s="42"/>
      <c r="AT10" s="35">
        <f>データ!W6</f>
        <v>2.09</v>
      </c>
      <c r="AU10" s="35"/>
      <c r="AV10" s="35"/>
      <c r="AW10" s="35"/>
      <c r="AX10" s="35"/>
      <c r="AY10" s="35"/>
      <c r="AZ10" s="35"/>
      <c r="BA10" s="35"/>
      <c r="BB10" s="35">
        <f>データ!X6</f>
        <v>2631.58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j7I7LrlNmLKPjD81XaDu0hr0aSptClHKwIfK+ONhaD6BTAyO0rKeZ+OLho6Oh/R0xIVeh4gs2tQOuHFSU48dQ==" saltValue="nKODq0u9Z3HQ/Jh2C+AV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122050</v>
      </c>
      <c r="D6" s="19">
        <f t="shared" si="3"/>
        <v>46</v>
      </c>
      <c r="E6" s="19">
        <f t="shared" si="3"/>
        <v>17</v>
      </c>
      <c r="F6" s="19">
        <f t="shared" si="3"/>
        <v>1</v>
      </c>
      <c r="G6" s="19">
        <f t="shared" si="3"/>
        <v>0</v>
      </c>
      <c r="H6" s="19" t="str">
        <f t="shared" si="3"/>
        <v>千葉県　館山市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69.62</v>
      </c>
      <c r="P6" s="20">
        <f t="shared" si="3"/>
        <v>12.24</v>
      </c>
      <c r="Q6" s="20">
        <f t="shared" si="3"/>
        <v>89.77</v>
      </c>
      <c r="R6" s="20">
        <f t="shared" si="3"/>
        <v>2660</v>
      </c>
      <c r="S6" s="20">
        <f t="shared" si="3"/>
        <v>45265</v>
      </c>
      <c r="T6" s="20">
        <f t="shared" si="3"/>
        <v>110.05</v>
      </c>
      <c r="U6" s="20">
        <f t="shared" si="3"/>
        <v>411.31</v>
      </c>
      <c r="V6" s="20">
        <f t="shared" si="3"/>
        <v>5500</v>
      </c>
      <c r="W6" s="20">
        <f t="shared" si="3"/>
        <v>2.09</v>
      </c>
      <c r="X6" s="20">
        <f t="shared" si="3"/>
        <v>2631.58</v>
      </c>
      <c r="Y6" s="21" t="str">
        <f>IF(Y7="",NA(),Y7)</f>
        <v>-</v>
      </c>
      <c r="Z6" s="21" t="str">
        <f t="shared" ref="Z6:AH6" si="4">IF(Z7="",NA(),Z7)</f>
        <v>-</v>
      </c>
      <c r="AA6" s="21" t="str">
        <f t="shared" si="4"/>
        <v>-</v>
      </c>
      <c r="AB6" s="21">
        <f t="shared" si="4"/>
        <v>128.27000000000001</v>
      </c>
      <c r="AC6" s="21">
        <f t="shared" si="4"/>
        <v>135.68</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16.489999999999998</v>
      </c>
      <c r="AY6" s="21">
        <f t="shared" si="6"/>
        <v>20.49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1966.01</v>
      </c>
      <c r="BJ6" s="21">
        <f t="shared" si="7"/>
        <v>2385.64</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49.55</v>
      </c>
      <c r="BU6" s="21">
        <f t="shared" si="8"/>
        <v>49.51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326.01</v>
      </c>
      <c r="CF6" s="21">
        <f t="shared" si="9"/>
        <v>330.5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43.41</v>
      </c>
      <c r="CQ6" s="21">
        <f t="shared" si="10"/>
        <v>43.63</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81.78</v>
      </c>
      <c r="DB6" s="21">
        <f t="shared" si="11"/>
        <v>83.53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2.98</v>
      </c>
      <c r="DM6" s="21">
        <f t="shared" si="12"/>
        <v>6.09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122050</v>
      </c>
      <c r="D7" s="23">
        <v>46</v>
      </c>
      <c r="E7" s="23">
        <v>17</v>
      </c>
      <c r="F7" s="23">
        <v>1</v>
      </c>
      <c r="G7" s="23">
        <v>0</v>
      </c>
      <c r="H7" s="23" t="s">
        <v>96</v>
      </c>
      <c r="I7" s="23" t="s">
        <v>97</v>
      </c>
      <c r="J7" s="23" t="s">
        <v>98</v>
      </c>
      <c r="K7" s="23" t="s">
        <v>99</v>
      </c>
      <c r="L7" s="23" t="s">
        <v>100</v>
      </c>
      <c r="M7" s="23" t="s">
        <v>101</v>
      </c>
      <c r="N7" s="24" t="s">
        <v>102</v>
      </c>
      <c r="O7" s="24">
        <v>69.62</v>
      </c>
      <c r="P7" s="24">
        <v>12.24</v>
      </c>
      <c r="Q7" s="24">
        <v>89.77</v>
      </c>
      <c r="R7" s="24">
        <v>2660</v>
      </c>
      <c r="S7" s="24">
        <v>45265</v>
      </c>
      <c r="T7" s="24">
        <v>110.05</v>
      </c>
      <c r="U7" s="24">
        <v>411.31</v>
      </c>
      <c r="V7" s="24">
        <v>5500</v>
      </c>
      <c r="W7" s="24">
        <v>2.09</v>
      </c>
      <c r="X7" s="24">
        <v>2631.58</v>
      </c>
      <c r="Y7" s="24" t="s">
        <v>102</v>
      </c>
      <c r="Z7" s="24" t="s">
        <v>102</v>
      </c>
      <c r="AA7" s="24" t="s">
        <v>102</v>
      </c>
      <c r="AB7" s="24">
        <v>128.27000000000001</v>
      </c>
      <c r="AC7" s="24">
        <v>135.68</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16.489999999999998</v>
      </c>
      <c r="AY7" s="24">
        <v>20.49</v>
      </c>
      <c r="AZ7" s="24" t="s">
        <v>102</v>
      </c>
      <c r="BA7" s="24" t="s">
        <v>102</v>
      </c>
      <c r="BB7" s="24" t="s">
        <v>102</v>
      </c>
      <c r="BC7" s="24">
        <v>40.67</v>
      </c>
      <c r="BD7" s="24">
        <v>47.7</v>
      </c>
      <c r="BE7" s="24">
        <v>71.39</v>
      </c>
      <c r="BF7" s="24" t="s">
        <v>102</v>
      </c>
      <c r="BG7" s="24" t="s">
        <v>102</v>
      </c>
      <c r="BH7" s="24" t="s">
        <v>102</v>
      </c>
      <c r="BI7" s="24">
        <v>1966.01</v>
      </c>
      <c r="BJ7" s="24">
        <v>2385.64</v>
      </c>
      <c r="BK7" s="24" t="s">
        <v>102</v>
      </c>
      <c r="BL7" s="24" t="s">
        <v>102</v>
      </c>
      <c r="BM7" s="24" t="s">
        <v>102</v>
      </c>
      <c r="BN7" s="24">
        <v>1050.51</v>
      </c>
      <c r="BO7" s="24">
        <v>1102.01</v>
      </c>
      <c r="BP7" s="24">
        <v>669.11</v>
      </c>
      <c r="BQ7" s="24" t="s">
        <v>102</v>
      </c>
      <c r="BR7" s="24" t="s">
        <v>102</v>
      </c>
      <c r="BS7" s="24" t="s">
        <v>102</v>
      </c>
      <c r="BT7" s="24">
        <v>49.55</v>
      </c>
      <c r="BU7" s="24">
        <v>49.51</v>
      </c>
      <c r="BV7" s="24" t="s">
        <v>102</v>
      </c>
      <c r="BW7" s="24" t="s">
        <v>102</v>
      </c>
      <c r="BX7" s="24" t="s">
        <v>102</v>
      </c>
      <c r="BY7" s="24">
        <v>82.65</v>
      </c>
      <c r="BZ7" s="24">
        <v>82.55</v>
      </c>
      <c r="CA7" s="24">
        <v>99.73</v>
      </c>
      <c r="CB7" s="24" t="s">
        <v>102</v>
      </c>
      <c r="CC7" s="24" t="s">
        <v>102</v>
      </c>
      <c r="CD7" s="24" t="s">
        <v>102</v>
      </c>
      <c r="CE7" s="24">
        <v>326.01</v>
      </c>
      <c r="CF7" s="24">
        <v>330.5</v>
      </c>
      <c r="CG7" s="24" t="s">
        <v>102</v>
      </c>
      <c r="CH7" s="24" t="s">
        <v>102</v>
      </c>
      <c r="CI7" s="24" t="s">
        <v>102</v>
      </c>
      <c r="CJ7" s="24">
        <v>186.3</v>
      </c>
      <c r="CK7" s="24">
        <v>188.38</v>
      </c>
      <c r="CL7" s="24">
        <v>134.97999999999999</v>
      </c>
      <c r="CM7" s="24" t="s">
        <v>102</v>
      </c>
      <c r="CN7" s="24" t="s">
        <v>102</v>
      </c>
      <c r="CO7" s="24" t="s">
        <v>102</v>
      </c>
      <c r="CP7" s="24">
        <v>43.41</v>
      </c>
      <c r="CQ7" s="24">
        <v>43.63</v>
      </c>
      <c r="CR7" s="24" t="s">
        <v>102</v>
      </c>
      <c r="CS7" s="24" t="s">
        <v>102</v>
      </c>
      <c r="CT7" s="24" t="s">
        <v>102</v>
      </c>
      <c r="CU7" s="24">
        <v>50.53</v>
      </c>
      <c r="CV7" s="24">
        <v>51.42</v>
      </c>
      <c r="CW7" s="24">
        <v>59.99</v>
      </c>
      <c r="CX7" s="24" t="s">
        <v>102</v>
      </c>
      <c r="CY7" s="24" t="s">
        <v>102</v>
      </c>
      <c r="CZ7" s="24" t="s">
        <v>102</v>
      </c>
      <c r="DA7" s="24">
        <v>81.78</v>
      </c>
      <c r="DB7" s="24">
        <v>83.53</v>
      </c>
      <c r="DC7" s="24" t="s">
        <v>102</v>
      </c>
      <c r="DD7" s="24" t="s">
        <v>102</v>
      </c>
      <c r="DE7" s="24" t="s">
        <v>102</v>
      </c>
      <c r="DF7" s="24">
        <v>82.08</v>
      </c>
      <c r="DG7" s="24">
        <v>81.34</v>
      </c>
      <c r="DH7" s="24">
        <v>95.72</v>
      </c>
      <c r="DI7" s="24" t="s">
        <v>102</v>
      </c>
      <c r="DJ7" s="24" t="s">
        <v>102</v>
      </c>
      <c r="DK7" s="24" t="s">
        <v>102</v>
      </c>
      <c r="DL7" s="24">
        <v>2.98</v>
      </c>
      <c r="DM7" s="24">
        <v>6.09</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