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q+8fpeCbko/P02RFCWpIf5OKf+CnApor7cwg3cGhRO5tvCeaHrQZkC1MADjl+uaUdjG6uIW0kQLb/tnF6GnWWw==" workbookSaltValue="Vhz7BeMOxAeptDdJzBCfUg==" workbookSpinCount="100000" lockStructure="1"/>
  <bookViews>
    <workbookView xWindow="0" yWindow="0" windowWidth="28800" windowHeight="1245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0" i="4" l="1"/>
  <c r="R6" i="5"/>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L10" i="4"/>
  <c r="W10" i="4"/>
  <c r="I10" i="4"/>
  <c r="BB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<sst xmlns="http://schemas.openxmlformats.org/spreadsheetml/2006/main" count="319" uniqueCount="116">
  <si>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</si>
  <si>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</si>
  <si>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</si>
  <si>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</si>
  <si>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</si>
  <si>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</si>
  <si>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</si>
  <si>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</si>
  <si>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</si>
  <si>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</si>
  <si>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</si>
  <si>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</si>
  <si>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</si>
  <si>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</si>
  <si>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</si>
  <si>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</si>
  <si>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</si>
  <si>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</si>
  <si>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</si>
  <si>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</si>
  <si>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</si>
  <si>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</si>
  <si>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</si>
  <si>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</si>
  <si>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</si>
  <si>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</si>
  <si>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</si>
  <si>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</si>
  <si>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</si>
  <si>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</si>
  <si>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</si>
  <si>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</si>
  <si>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</si>
  <si>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</si>
  <si>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</si>
  <si>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</si>
  <si>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</si>
  <si>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</si>
  <si>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</si>
  <si>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</si>
  <si>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</si>
  <si>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</si>
  <si>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</si>
  <si>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</si>
  <si>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</si>
  <si>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</si>
  <si>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</si>
  <si>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</si>
  <si>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</si>
  <si>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</si>
  <si>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</si>
  <si>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</si>
  <si>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</si>
  <si>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</si>
  <si>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</si>
  <si>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</si>
  <si>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</si>
  <si>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</si>
  <si>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</si>
  <si>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</si>
  <si>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</si>
  <si>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</si>
  <si>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</si>
  <si>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</si>
  <si>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</si>
  <si>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</si>
  <si>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</si>
  <si>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</si>
  <si>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</si>
  <si>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</si>
  <si>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</si>
  <si>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</si>
  <si>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</si>
  <si>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</si>
  <si>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</si>
  <si>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</si>
  <si>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</si>
  <si>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</si>
  <si>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</si>
  <si>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</si>
  <si>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</si>
  <si>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</si>
  <si>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</si>
  <si>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</si>
  <si>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</si>
  <si>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</si>
  <si>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</si>
  <si>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</si>
  <si>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</si>
  <si>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</si>
  <si>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</si>
  <si>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</si>
  <si>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</si>
  <si>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</si>
  <si>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</si>
  <si>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</si>
  <si>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館山市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</si>
  <si>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</si>
  <si>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</si>
  <si>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</si>
  <si>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</si>
  <si>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</si>
  <si>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</si>
  <si>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</si>
  <si>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</si>
  <si>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</si>
  <si>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</si>
  <si>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</si>
  <si>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</si>
  <si>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</si>
  <si>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</si>
  <si>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</si>
  <si>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</si>
  <si>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令和２年度より下水道事業に地方公営企業法の財務規定を適用し、地方公営企業会計へ移行したため、数値は当該年度のみとなっています。
①経常収支比率…単年度収支は黒字である100％以上ですが、収益の不足分を一般会計繰入金で賄っています。
②累積欠損金比率…累積欠損金が発生していないため、経営の健全性は保たれています。
③流動比率…短期的な債務に対する支払能力を表す比率で100％を下回っています。企業債償還に係る現金の不足を一般会計繰入金や資本費平準化債で賄っているため、今後もこの状況が続くことが見込まれます。
④企業債残高対事業規模比率…施設整備に係る初期投資が大きいこと及び資本費平準化債を活用しているため、類似団体の平均値を上回っています。
⑤経費回収率…100％を下回っていることから、汚水処理費用を使用料以外の収入である一般会計繰入金で賄っていることを表しています。
⑥汚水処理原価…類似団体や全国平均を上回っているため、汚水処理に要するコストが高いことを表しています。
⑦施設利用率…施設の利用状況や適正規模を判断する指標であり、類似団体や全国平均を下回っているため、施設の耐用年数等を踏まえ、適切な施設規模を維持する必要があります。
⑧水洗化率…類似団体と同程度ですが、100％を下回っているため、引き続き未接続世帯への啓発活動を実施し、水洗化率の向上を図る必要があります。</t>
    <rPh sb="1" eb="3">
      <t>レイワ</t>
    </rPh>
    <rPh sb="4" eb="6">
      <t>ネンド</t>
    </rPh>
    <rPh sb="8" eb="11">
      <t>ゲスイドウ</t>
    </rPh>
    <rPh sb="11" eb="13">
      <t>ジギョウ</t>
    </rPh>
    <rPh sb="14" eb="16">
      <t>チホウ</t>
    </rPh>
    <rPh sb="16" eb="18">
      <t>コウエイ</t>
    </rPh>
    <rPh sb="18" eb="20">
      <t>キギョウ</t>
    </rPh>
    <rPh sb="20" eb="21">
      <t>ホウ</t>
    </rPh>
    <rPh sb="22" eb="24">
      <t>ザイム</t>
    </rPh>
    <rPh sb="24" eb="26">
      <t>キテイ</t>
    </rPh>
    <rPh sb="27" eb="29">
      <t>テキヨウ</t>
    </rPh>
    <rPh sb="31" eb="33">
      <t>チホウ</t>
    </rPh>
    <rPh sb="33" eb="35">
      <t>コウエイ</t>
    </rPh>
    <rPh sb="35" eb="37">
      <t>キギョウ</t>
    </rPh>
    <rPh sb="37" eb="39">
      <t>カイケイ</t>
    </rPh>
    <rPh sb="40" eb="42">
      <t>イコウ</t>
    </rPh>
    <rPh sb="47" eb="49">
      <t>スウチ</t>
    </rPh>
    <rPh sb="50" eb="52">
      <t>トウガイ</t>
    </rPh>
    <rPh sb="52" eb="54">
      <t>ネンド</t>
    </rPh>
    <rPh sb="66" eb="68">
      <t>ケイジョウ</t>
    </rPh>
    <rPh sb="68" eb="70">
      <t>シュウシ</t>
    </rPh>
    <rPh sb="70" eb="72">
      <t>ヒリツ</t>
    </rPh>
    <rPh sb="73" eb="76">
      <t>タンネンド</t>
    </rPh>
    <rPh sb="76" eb="78">
      <t>シュウシ</t>
    </rPh>
    <rPh sb="79" eb="81">
      <t>クロジ</t>
    </rPh>
    <rPh sb="88" eb="90">
      <t>イジョウ</t>
    </rPh>
    <rPh sb="94" eb="96">
      <t>シュウエキ</t>
    </rPh>
    <rPh sb="97" eb="100">
      <t>フソクブン</t>
    </rPh>
    <rPh sb="101" eb="103">
      <t>イッパン</t>
    </rPh>
    <rPh sb="103" eb="105">
      <t>カイケイ</t>
    </rPh>
    <rPh sb="105" eb="108">
      <t>クリイレキン</t>
    </rPh>
    <rPh sb="109" eb="110">
      <t>マカナ</t>
    </rPh>
    <rPh sb="118" eb="120">
      <t>ルイセキ</t>
    </rPh>
    <rPh sb="120" eb="122">
      <t>ケッソン</t>
    </rPh>
    <rPh sb="122" eb="123">
      <t>キン</t>
    </rPh>
    <rPh sb="123" eb="125">
      <t>ヒリツ</t>
    </rPh>
    <rPh sb="126" eb="130">
      <t>ルイセキケッソン</t>
    </rPh>
    <rPh sb="130" eb="131">
      <t>キン</t>
    </rPh>
    <rPh sb="132" eb="134">
      <t>ハッセイ</t>
    </rPh>
    <rPh sb="142" eb="144">
      <t>ケイエイ</t>
    </rPh>
    <rPh sb="145" eb="148">
      <t>ケンゼンセイ</t>
    </rPh>
    <rPh sb="149" eb="150">
      <t>タモ</t>
    </rPh>
    <rPh sb="159" eb="163">
      <t>リュウドウヒリツ</t>
    </rPh>
    <rPh sb="164" eb="167">
      <t>タンキテキ</t>
    </rPh>
    <rPh sb="168" eb="170">
      <t>サイム</t>
    </rPh>
    <rPh sb="171" eb="172">
      <t>タイ</t>
    </rPh>
    <rPh sb="174" eb="176">
      <t>シハライ</t>
    </rPh>
    <rPh sb="176" eb="178">
      <t>ノウリョク</t>
    </rPh>
    <rPh sb="179" eb="180">
      <t>アラワ</t>
    </rPh>
    <rPh sb="181" eb="183">
      <t>ヒリツ</t>
    </rPh>
    <rPh sb="189" eb="191">
      <t>シタマワ</t>
    </rPh>
    <rPh sb="197" eb="199">
      <t>キギョウ</t>
    </rPh>
    <rPh sb="199" eb="200">
      <t>サイ</t>
    </rPh>
    <rPh sb="200" eb="202">
      <t>ショウカン</t>
    </rPh>
    <rPh sb="203" eb="204">
      <t>カカ</t>
    </rPh>
    <rPh sb="205" eb="207">
      <t>ゲンキン</t>
    </rPh>
    <rPh sb="208" eb="210">
      <t>フソク</t>
    </rPh>
    <rPh sb="211" eb="213">
      <t>イッパン</t>
    </rPh>
    <rPh sb="213" eb="215">
      <t>カイケイ</t>
    </rPh>
    <rPh sb="215" eb="217">
      <t>クリイレ</t>
    </rPh>
    <rPh sb="217" eb="218">
      <t>キン</t>
    </rPh>
    <rPh sb="219" eb="221">
      <t>シホン</t>
    </rPh>
    <rPh sb="221" eb="222">
      <t>ヒ</t>
    </rPh>
    <rPh sb="222" eb="225">
      <t>ヘイジュンカ</t>
    </rPh>
    <rPh sb="225" eb="226">
      <t>サイ</t>
    </rPh>
    <rPh sb="227" eb="228">
      <t>マカナ</t>
    </rPh>
    <rPh sb="235" eb="237">
      <t>コンゴ</t>
    </rPh>
    <rPh sb="240" eb="242">
      <t>ジョウキョウ</t>
    </rPh>
    <rPh sb="243" eb="244">
      <t>ツヅ</t>
    </rPh>
    <rPh sb="248" eb="250">
      <t>ミコ</t>
    </rPh>
    <rPh sb="257" eb="259">
      <t>キギョウ</t>
    </rPh>
    <rPh sb="259" eb="260">
      <t>サイ</t>
    </rPh>
    <rPh sb="260" eb="262">
      <t>ザンダカ</t>
    </rPh>
    <rPh sb="262" eb="263">
      <t>タイ</t>
    </rPh>
    <rPh sb="263" eb="265">
      <t>ジギョウ</t>
    </rPh>
    <rPh sb="265" eb="267">
      <t>キボ</t>
    </rPh>
    <rPh sb="267" eb="269">
      <t>ヒリツ</t>
    </rPh>
    <rPh sb="270" eb="272">
      <t>シセツ</t>
    </rPh>
    <rPh sb="272" eb="274">
      <t>セイビ</t>
    </rPh>
    <rPh sb="275" eb="276">
      <t>カカ</t>
    </rPh>
    <rPh sb="277" eb="279">
      <t>ショキ</t>
    </rPh>
    <rPh sb="279" eb="281">
      <t>トウシ</t>
    </rPh>
    <rPh sb="282" eb="283">
      <t>オオ</t>
    </rPh>
    <rPh sb="287" eb="288">
      <t>オヨ</t>
    </rPh>
    <rPh sb="289" eb="291">
      <t>シホン</t>
    </rPh>
    <rPh sb="291" eb="292">
      <t>ヒ</t>
    </rPh>
    <rPh sb="292" eb="296">
      <t>ヘイジュンカサイ</t>
    </rPh>
    <rPh sb="297" eb="299">
      <t>カツヨウ</t>
    </rPh>
    <rPh sb="306" eb="308">
      <t>ルイジ</t>
    </rPh>
    <rPh sb="308" eb="310">
      <t>ダンタイ</t>
    </rPh>
    <rPh sb="311" eb="314">
      <t>ヘイキンチ</t>
    </rPh>
    <rPh sb="315" eb="317">
      <t>ウワマワ</t>
    </rPh>
    <rPh sb="325" eb="327">
      <t>ケイヒ</t>
    </rPh>
    <rPh sb="327" eb="329">
      <t>カイシュウ</t>
    </rPh>
    <rPh sb="329" eb="330">
      <t>リツ</t>
    </rPh>
    <rPh sb="336" eb="338">
      <t>シタマワ</t>
    </rPh>
    <rPh sb="347" eb="349">
      <t>オスイ</t>
    </rPh>
    <rPh sb="349" eb="351">
      <t>ショリ</t>
    </rPh>
    <rPh sb="351" eb="353">
      <t>ヒヨウ</t>
    </rPh>
    <rPh sb="354" eb="357">
      <t>シヨウリョウ</t>
    </rPh>
    <rPh sb="357" eb="359">
      <t>イガイ</t>
    </rPh>
    <rPh sb="360" eb="362">
      <t>シュウニュウ</t>
    </rPh>
    <rPh sb="365" eb="367">
      <t>イッパン</t>
    </rPh>
    <rPh sb="367" eb="369">
      <t>カイケイ</t>
    </rPh>
    <rPh sb="369" eb="371">
      <t>クリイレ</t>
    </rPh>
    <rPh sb="371" eb="372">
      <t>キン</t>
    </rPh>
    <rPh sb="373" eb="374">
      <t>マカナ</t>
    </rPh>
    <rPh sb="381" eb="382">
      <t>アラワ</t>
    </rPh>
    <rPh sb="390" eb="392">
      <t>オスイ</t>
    </rPh>
    <rPh sb="392" eb="394">
      <t>ショリ</t>
    </rPh>
    <rPh sb="394" eb="396">
      <t>ゲンカ</t>
    </rPh>
    <rPh sb="397" eb="401">
      <t>ルイジダンタイ</t>
    </rPh>
    <rPh sb="402" eb="404">
      <t>ゼンコク</t>
    </rPh>
    <rPh sb="404" eb="406">
      <t>ヘイキン</t>
    </rPh>
    <rPh sb="407" eb="409">
      <t>ウワマワ</t>
    </rPh>
    <rPh sb="416" eb="418">
      <t>オスイ</t>
    </rPh>
    <rPh sb="418" eb="420">
      <t>ショリ</t>
    </rPh>
    <rPh sb="421" eb="422">
      <t>ヨウ</t>
    </rPh>
    <rPh sb="428" eb="429">
      <t>タカ</t>
    </rPh>
    <rPh sb="433" eb="434">
      <t>アラワ</t>
    </rPh>
    <rPh sb="442" eb="444">
      <t>シセツ</t>
    </rPh>
    <rPh sb="444" eb="446">
      <t>リヨウ</t>
    </rPh>
    <rPh sb="446" eb="447">
      <t>リツ</t>
    </rPh>
    <rPh sb="448" eb="450">
      <t>シセツ</t>
    </rPh>
    <rPh sb="451" eb="455">
      <t>リヨウジョウキョウ</t>
    </rPh>
    <rPh sb="456" eb="458">
      <t>テキセイ</t>
    </rPh>
    <rPh sb="458" eb="460">
      <t>キボ</t>
    </rPh>
    <rPh sb="461" eb="463">
      <t>ハンダン</t>
    </rPh>
    <rPh sb="465" eb="467">
      <t>シヒョウ</t>
    </rPh>
    <rPh sb="471" eb="475">
      <t>ルイジダンタイ</t>
    </rPh>
    <rPh sb="476" eb="480">
      <t>ゼンコクヘイキン</t>
    </rPh>
    <rPh sb="481" eb="483">
      <t>シタマワ</t>
    </rPh>
    <rPh sb="490" eb="492">
      <t>シセツ</t>
    </rPh>
    <rPh sb="493" eb="495">
      <t>タイヨウ</t>
    </rPh>
    <rPh sb="495" eb="497">
      <t>ネンスウ</t>
    </rPh>
    <rPh sb="497" eb="498">
      <t>トウ</t>
    </rPh>
    <rPh sb="499" eb="500">
      <t>フ</t>
    </rPh>
    <rPh sb="503" eb="505">
      <t>テキセツ</t>
    </rPh>
    <rPh sb="506" eb="508">
      <t>シセツ</t>
    </rPh>
    <rPh sb="508" eb="510">
      <t>キボ</t>
    </rPh>
    <rPh sb="511" eb="513">
      <t>イジ</t>
    </rPh>
    <rPh sb="515" eb="517">
      <t>ヒツヨウ</t>
    </rPh>
    <rPh sb="525" eb="528">
      <t>スイセンカ</t>
    </rPh>
    <rPh sb="528" eb="529">
      <t>リツ</t>
    </rPh>
    <rPh sb="530" eb="532">
      <t>ルイジ</t>
    </rPh>
    <rPh sb="532" eb="534">
      <t>ダンタイ</t>
    </rPh>
    <rPh sb="535" eb="538">
      <t>ドウテイド</t>
    </rPh>
    <rPh sb="547" eb="549">
      <t>シタマワ</t>
    </rPh>
    <rPh sb="556" eb="557">
      <t>ヒ</t>
    </rPh>
    <rPh sb="558" eb="559">
      <t>ツヅ</t>
    </rPh>
    <rPh sb="560" eb="563">
      <t>ミセツゾク</t>
    </rPh>
    <rPh sb="563" eb="565">
      <t>セタイ</t>
    </rPh>
    <rPh sb="567" eb="569">
      <t>ケイハツ</t>
    </rPh>
    <rPh sb="569" eb="571">
      <t>カツドウ</t>
    </rPh>
    <rPh sb="572" eb="574">
      <t>ジッシ</t>
    </rPh>
    <rPh sb="576" eb="579">
      <t>スイセンカ</t>
    </rPh>
    <rPh sb="579" eb="580">
      <t>リツ</t>
    </rPh>
    <rPh sb="581" eb="583">
      <t>コウジョウ</t>
    </rPh>
    <rPh sb="584" eb="585">
      <t>ハカ</t>
    </rPh>
    <rPh sb="586" eb="588">
      <t>ヒツヨウ</t>
    </rPh>
    <phoneticPr fontId="4"/>
  </si>
  <si>
    <t>　当市の下水道事業は平成３年度から建設事業を開始しており、老朽管が無いため、類似団体や全国平均と比較すると低い数値になっています。　
　しかしながら、施設の経年劣化は避けられないため、ストックマネジメント計画に基づき、長期的な施設状況を予測しながら、適切な点検・維持補修による施設の長寿命化に努め、施設の破損事故防止と更新投資費の抑制を図る必要があります。
①有形固定資産減価償却率…有形固定資産は法定耐用年数に満たないものがほとんどであるため、類似団体や全国平均と比較すると低い数値になっています。今後、減価償却を重ねていくことにより数値が上昇していきます。
②管渠老朽化率…法定耐用年数を超える管渠がないため、0％です。
③管渠改善率…更新や老朽化対策を要する管渠が無いため、0％です。</t>
    <rPh sb="1" eb="3">
      <t>トウシ</t>
    </rPh>
    <rPh sb="4" eb="7">
      <t>ゲスイドウ</t>
    </rPh>
    <rPh sb="7" eb="9">
      <t>ジギョウ</t>
    </rPh>
    <rPh sb="10" eb="12">
      <t>ヘイセイ</t>
    </rPh>
    <rPh sb="13" eb="14">
      <t>ネン</t>
    </rPh>
    <rPh sb="14" eb="15">
      <t>ド</t>
    </rPh>
    <rPh sb="17" eb="19">
      <t>ケンセツ</t>
    </rPh>
    <rPh sb="19" eb="21">
      <t>ジギョウ</t>
    </rPh>
    <rPh sb="22" eb="24">
      <t>カイシ</t>
    </rPh>
    <rPh sb="29" eb="31">
      <t>ロウキュウ</t>
    </rPh>
    <rPh sb="31" eb="32">
      <t>カン</t>
    </rPh>
    <rPh sb="33" eb="34">
      <t>ナ</t>
    </rPh>
    <rPh sb="38" eb="42">
      <t>ルイジダンタイ</t>
    </rPh>
    <rPh sb="43" eb="45">
      <t>ゼンコク</t>
    </rPh>
    <rPh sb="45" eb="47">
      <t>ヘイキン</t>
    </rPh>
    <rPh sb="75" eb="77">
      <t>シセツ</t>
    </rPh>
    <rPh sb="78" eb="80">
      <t>ケイネン</t>
    </rPh>
    <rPh sb="80" eb="82">
      <t>レッカ</t>
    </rPh>
    <rPh sb="83" eb="84">
      <t>サ</t>
    </rPh>
    <rPh sb="125" eb="127">
      <t>テキセツ</t>
    </rPh>
    <rPh sb="131" eb="133">
      <t>イジ</t>
    </rPh>
    <rPh sb="133" eb="135">
      <t>ホシュウ</t>
    </rPh>
    <rPh sb="138" eb="140">
      <t>シセツ</t>
    </rPh>
    <rPh sb="141" eb="142">
      <t>ナガ</t>
    </rPh>
    <rPh sb="142" eb="145">
      <t>ジュミョウカ</t>
    </rPh>
    <rPh sb="146" eb="147">
      <t>ツト</t>
    </rPh>
    <rPh sb="149" eb="151">
      <t>シセツ</t>
    </rPh>
    <rPh sb="152" eb="154">
      <t>ハソン</t>
    </rPh>
    <rPh sb="154" eb="156">
      <t>ジコ</t>
    </rPh>
    <rPh sb="156" eb="158">
      <t>ボウシ</t>
    </rPh>
    <rPh sb="159" eb="161">
      <t>コウシン</t>
    </rPh>
    <rPh sb="161" eb="163">
      <t>トウシ</t>
    </rPh>
    <rPh sb="163" eb="164">
      <t>ヒ</t>
    </rPh>
    <rPh sb="165" eb="167">
      <t>ヨクセイ</t>
    </rPh>
    <rPh sb="168" eb="169">
      <t>ハカ</t>
    </rPh>
    <rPh sb="180" eb="186">
      <t>ユウケイコテイシサン</t>
    </rPh>
    <rPh sb="186" eb="188">
      <t>ゲンカ</t>
    </rPh>
    <rPh sb="188" eb="190">
      <t>ショウキャク</t>
    </rPh>
    <rPh sb="190" eb="191">
      <t>リツ</t>
    </rPh>
    <rPh sb="192" eb="194">
      <t>ユウケイ</t>
    </rPh>
    <rPh sb="194" eb="196">
      <t>コテイ</t>
    </rPh>
    <rPh sb="196" eb="198">
      <t>シサン</t>
    </rPh>
    <rPh sb="199" eb="201">
      <t>ホウテイ</t>
    </rPh>
    <rPh sb="201" eb="205">
      <t>タイヨウネンスウ</t>
    </rPh>
    <rPh sb="206" eb="207">
      <t>ミ</t>
    </rPh>
    <rPh sb="223" eb="225">
      <t>ルイジ</t>
    </rPh>
    <rPh sb="225" eb="227">
      <t>ダンタイ</t>
    </rPh>
    <rPh sb="228" eb="230">
      <t>ゼンコク</t>
    </rPh>
    <rPh sb="230" eb="232">
      <t>ヘイキン</t>
    </rPh>
    <rPh sb="233" eb="235">
      <t>ヒカク</t>
    </rPh>
    <rPh sb="238" eb="239">
      <t>ヒク</t>
    </rPh>
    <rPh sb="240" eb="242">
      <t>スウチ</t>
    </rPh>
    <rPh sb="250" eb="252">
      <t>コンゴ</t>
    </rPh>
    <rPh sb="253" eb="254">
      <t>ゲン</t>
    </rPh>
    <rPh sb="254" eb="255">
      <t>カ</t>
    </rPh>
    <rPh sb="255" eb="257">
      <t>ショウキャク</t>
    </rPh>
    <rPh sb="258" eb="259">
      <t>カサ</t>
    </rPh>
    <rPh sb="268" eb="270">
      <t>スウチ</t>
    </rPh>
    <rPh sb="271" eb="273">
      <t>ジョウショウ</t>
    </rPh>
    <rPh sb="282" eb="284">
      <t>カンキョ</t>
    </rPh>
    <rPh sb="284" eb="287">
      <t>ロウキュウカ</t>
    </rPh>
    <rPh sb="287" eb="288">
      <t>リツ</t>
    </rPh>
    <rPh sb="289" eb="291">
      <t>ホウテイ</t>
    </rPh>
    <rPh sb="291" eb="293">
      <t>タイヨウ</t>
    </rPh>
    <rPh sb="293" eb="295">
      <t>ネンスウ</t>
    </rPh>
    <rPh sb="296" eb="297">
      <t>コ</t>
    </rPh>
    <rPh sb="299" eb="301">
      <t>カンキョ</t>
    </rPh>
    <rPh sb="314" eb="316">
      <t>カンキョ</t>
    </rPh>
    <rPh sb="316" eb="318">
      <t>カイゼン</t>
    </rPh>
    <rPh sb="318" eb="319">
      <t>リツ</t>
    </rPh>
    <rPh sb="320" eb="322">
      <t>コウシン</t>
    </rPh>
    <rPh sb="323" eb="326">
      <t>ロウキュウカ</t>
    </rPh>
    <rPh sb="326" eb="328">
      <t>タイサク</t>
    </rPh>
    <rPh sb="329" eb="330">
      <t>ヨウ</t>
    </rPh>
    <rPh sb="332" eb="334">
      <t>カンキョ</t>
    </rPh>
    <rPh sb="335" eb="336">
      <t>ナ</t>
    </rPh>
    <phoneticPr fontId="4"/>
  </si>
  <si>
    <t>　令和２年度から地方公営企業法の財務規定を適用し、地方公営企業会計に移行したことにより、自らの経営成績や財務状況等の経営状況を正確に把握することが可能になりました。
　その中で、主な課題として、流動比率・経費回収率が低いことや企業債残高対事業規模比率・汚水処理原価が高いことが挙げられます。
　これらの経営環境を改善するため、引き続き、水洗化率の向上に努めると共に、計画的な管渠の整備やストックマネジメント計画に基づく施設の点検・維持補修による長寿命化を進めます。また、計画的かつ合理的な経営を図るため、令和５年度に地域の実情に応じた経営戦略を策定する上で、使用料水準の適正化を検討し、安定的な使用料収入を確保すると共に、一般会計繰入金の適正化に努めることで、健全な下水道事業経営を目指します。</t>
    <rPh sb="1" eb="3">
      <t>レイワ</t>
    </rPh>
    <rPh sb="4" eb="5">
      <t>ネン</t>
    </rPh>
    <rPh sb="5" eb="6">
      <t>ド</t>
    </rPh>
    <rPh sb="8" eb="10">
      <t>チホウ</t>
    </rPh>
    <rPh sb="10" eb="12">
      <t>コウエイ</t>
    </rPh>
    <rPh sb="12" eb="14">
      <t>キギョウ</t>
    </rPh>
    <rPh sb="14" eb="15">
      <t>ホウ</t>
    </rPh>
    <rPh sb="16" eb="18">
      <t>ザイム</t>
    </rPh>
    <rPh sb="18" eb="20">
      <t>キテイ</t>
    </rPh>
    <rPh sb="21" eb="23">
      <t>テキヨウ</t>
    </rPh>
    <rPh sb="25" eb="27">
      <t>チホウ</t>
    </rPh>
    <rPh sb="27" eb="29">
      <t>コウエイ</t>
    </rPh>
    <rPh sb="29" eb="31">
      <t>キギョウ</t>
    </rPh>
    <rPh sb="31" eb="33">
      <t>カイケイ</t>
    </rPh>
    <rPh sb="34" eb="36">
      <t>イコウ</t>
    </rPh>
    <rPh sb="44" eb="45">
      <t>ミズカ</t>
    </rPh>
    <rPh sb="47" eb="51">
      <t>ケイエイセイセキ</t>
    </rPh>
    <rPh sb="52" eb="54">
      <t>ザイム</t>
    </rPh>
    <rPh sb="54" eb="56">
      <t>ジョウキョウ</t>
    </rPh>
    <rPh sb="56" eb="57">
      <t>トウ</t>
    </rPh>
    <rPh sb="58" eb="60">
      <t>ケイエイ</t>
    </rPh>
    <rPh sb="60" eb="62">
      <t>ジョウキョウ</t>
    </rPh>
    <rPh sb="63" eb="65">
      <t>セイカク</t>
    </rPh>
    <rPh sb="66" eb="68">
      <t>ハアク</t>
    </rPh>
    <rPh sb="73" eb="75">
      <t>カノウ</t>
    </rPh>
    <rPh sb="86" eb="87">
      <t>ナカ</t>
    </rPh>
    <rPh sb="89" eb="90">
      <t>オモ</t>
    </rPh>
    <rPh sb="91" eb="93">
      <t>カダイ</t>
    </rPh>
    <rPh sb="97" eb="99">
      <t>リュウドウ</t>
    </rPh>
    <rPh sb="99" eb="101">
      <t>ヒリツ</t>
    </rPh>
    <rPh sb="102" eb="104">
      <t>ケイヒ</t>
    </rPh>
    <rPh sb="104" eb="106">
      <t>カイシュウ</t>
    </rPh>
    <rPh sb="106" eb="107">
      <t>リツ</t>
    </rPh>
    <rPh sb="108" eb="109">
      <t>ヒク</t>
    </rPh>
    <rPh sb="113" eb="115">
      <t>キギョウ</t>
    </rPh>
    <rPh sb="115" eb="116">
      <t>サイ</t>
    </rPh>
    <rPh sb="116" eb="118">
      <t>ザンダカ</t>
    </rPh>
    <rPh sb="118" eb="119">
      <t>タイ</t>
    </rPh>
    <rPh sb="119" eb="121">
      <t>ジギョウ</t>
    </rPh>
    <rPh sb="121" eb="123">
      <t>キボ</t>
    </rPh>
    <rPh sb="123" eb="125">
      <t>ヒリツ</t>
    </rPh>
    <rPh sb="126" eb="128">
      <t>オスイ</t>
    </rPh>
    <rPh sb="128" eb="130">
      <t>ショリ</t>
    </rPh>
    <rPh sb="130" eb="132">
      <t>ゲンカ</t>
    </rPh>
    <rPh sb="133" eb="134">
      <t>タカ</t>
    </rPh>
    <rPh sb="138" eb="139">
      <t>ア</t>
    </rPh>
    <rPh sb="151" eb="153">
      <t>ケイエイ</t>
    </rPh>
    <rPh sb="153" eb="155">
      <t>カンキョウ</t>
    </rPh>
    <rPh sb="156" eb="158">
      <t>カイゼン</t>
    </rPh>
    <rPh sb="168" eb="171">
      <t>スイセンカ</t>
    </rPh>
    <rPh sb="171" eb="172">
      <t>リツ</t>
    </rPh>
    <rPh sb="173" eb="175">
      <t>コウジョウ</t>
    </rPh>
    <rPh sb="176" eb="177">
      <t>ツト</t>
    </rPh>
    <rPh sb="180" eb="181">
      <t>トモ</t>
    </rPh>
    <rPh sb="183" eb="186">
      <t>ケイカクテキ</t>
    </rPh>
    <rPh sb="187" eb="189">
      <t>カンキョ</t>
    </rPh>
    <rPh sb="190" eb="192">
      <t>セイビ</t>
    </rPh>
    <rPh sb="203" eb="205">
      <t>ケイカク</t>
    </rPh>
    <rPh sb="206" eb="207">
      <t>モト</t>
    </rPh>
    <rPh sb="209" eb="211">
      <t>シセツ</t>
    </rPh>
    <rPh sb="212" eb="214">
      <t>テンケン</t>
    </rPh>
    <rPh sb="215" eb="217">
      <t>イジ</t>
    </rPh>
    <rPh sb="217" eb="219">
      <t>ホシュウ</t>
    </rPh>
    <rPh sb="222" eb="226">
      <t>チョウジュミョウカ</t>
    </rPh>
    <rPh sb="227" eb="228">
      <t>スス</t>
    </rPh>
    <rPh sb="252" eb="254">
      <t>レイワ</t>
    </rPh>
    <rPh sb="255" eb="257">
      <t>ネンド</t>
    </rPh>
    <rPh sb="258" eb="260">
      <t>チイキ</t>
    </rPh>
    <rPh sb="261" eb="263">
      <t>ジツジョウ</t>
    </rPh>
    <rPh sb="264" eb="265">
      <t>オウ</t>
    </rPh>
    <rPh sb="267" eb="269">
      <t>ケイエイ</t>
    </rPh>
    <rPh sb="269" eb="271">
      <t>センリャク</t>
    </rPh>
    <rPh sb="272" eb="274">
      <t>サクテイ</t>
    </rPh>
    <rPh sb="276" eb="277">
      <t>ウエ</t>
    </rPh>
    <rPh sb="279" eb="281">
      <t>シヨウ</t>
    </rPh>
    <rPh sb="281" eb="282">
      <t>リョウ</t>
    </rPh>
    <rPh sb="282" eb="284">
      <t>スイジュン</t>
    </rPh>
    <rPh sb="285" eb="288">
      <t>テキセイカ</t>
    </rPh>
    <rPh sb="289" eb="291">
      <t>ケントウ</t>
    </rPh>
    <rPh sb="293" eb="296">
      <t>アンテイテキ</t>
    </rPh>
    <rPh sb="297" eb="300">
      <t>シヨウリョウ</t>
    </rPh>
    <rPh sb="300" eb="302">
      <t>シュウニュウ</t>
    </rPh>
    <rPh sb="303" eb="305">
      <t>カクホ</t>
    </rPh>
    <rPh sb="308" eb="309">
      <t>トモ</t>
    </rPh>
    <rPh sb="311" eb="313">
      <t>イッパン</t>
    </rPh>
    <rPh sb="313" eb="315">
      <t>カイケイ</t>
    </rPh>
    <rPh sb="315" eb="317">
      <t>クリイレ</t>
    </rPh>
    <rPh sb="317" eb="318">
      <t>キン</t>
    </rPh>
    <rPh sb="319" eb="322">
      <t>テキセイカ</t>
    </rPh>
    <rPh sb="323" eb="324">
      <t>ツト</t>
    </rPh>
    <rPh sb="330" eb="332">
      <t>ケンゼン</t>
    </rPh>
    <rPh sb="333" eb="336">
      <t>ゲスイドウ</t>
    </rPh>
    <rPh sb="336" eb="338">
      <t>ジギョウ</t>
    </rPh>
    <rPh sb="338" eb="340">
      <t>ケイエイ</t>
    </rPh>
    <rPh sb="341" eb="34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</si>
</sst>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AB4-4B8F-ADB9-AAFD67A75D3B}"/>
            </c:ext>
          </c:extLst>
        </c:ser>
        <c:dLbls>
          <c:showLegendKey val="0"/>
          <c:showVal val="0"/>
          <c:showCatName val="0"/>
          <c:showSerName val="0"/>
          <c:showPercent val="0"/>
          <c:showBubbleSize val="0"/>
        </c:dLbls>
        <c:gapWidth val="150"/>
        <c:axId val="475547528"/>
        <c:axId val="47554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xmlns:c16r2="http://schemas.microsoft.com/office/drawing/2015/06/chart">
            <c:ext xmlns:c16="http://schemas.microsoft.com/office/drawing/2014/chart" uri="{C3380CC4-5D6E-409C-BE32-E72D297353CC}">
              <c16:uniqueId val="{00000001-BAB4-4B8F-ADB9-AAFD67A75D3B}"/>
            </c:ext>
          </c:extLst>
        </c:ser>
        <c:dLbls>
          <c:showLegendKey val="0"/>
          <c:showVal val="0"/>
          <c:showCatName val="0"/>
          <c:showSerName val="0"/>
          <c:showPercent val="0"/>
          <c:showBubbleSize val="0"/>
        </c:dLbls>
        <c:marker val="1"/>
        <c:smooth val="0"/>
        <c:axId val="475547528"/>
        <c:axId val="475544784"/>
      </c:lineChart>
      <c:dateAx>
        <c:axId val="475547528"/>
        <c:scaling>
          <c:orientation val="minMax"/>
        </c:scaling>
        <c:delete val="1"/>
        <c:axPos val="b"/>
        <c:numFmt formatCode="&quot;H&quot;yy" sourceLinked="1"/>
        <c:majorTickMark val="none"/>
        <c:minorTickMark val="none"/>
        <c:tickLblPos val="none"/>
        <c:crossAx val="475544784"/>
        <c:crosses val="autoZero"/>
        <c:auto val="1"/>
        <c:lblOffset val="100"/>
        <c:baseTimeUnit val="years"/>
      </c:dateAx>
      <c:valAx>
        <c:axId val="47554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4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43.41</c:v>
                </c:pt>
              </c:numCache>
            </c:numRef>
          </c:val>
          <c:extLst xmlns:c16r2="http://schemas.microsoft.com/office/drawing/2015/06/chart">
            <c:ext xmlns:c16="http://schemas.microsoft.com/office/drawing/2014/chart" uri="{C3380CC4-5D6E-409C-BE32-E72D297353CC}">
              <c16:uniqueId val="{00000000-7FF8-4847-BC92-CC03EE830462}"/>
            </c:ext>
          </c:extLst>
        </c:ser>
        <c:dLbls>
          <c:showLegendKey val="0"/>
          <c:showVal val="0"/>
          <c:showCatName val="0"/>
          <c:showSerName val="0"/>
          <c:showPercent val="0"/>
          <c:showBubbleSize val="0"/>
        </c:dLbls>
        <c:gapWidth val="150"/>
        <c:axId val="476628472"/>
        <c:axId val="47662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xmlns:c16r2="http://schemas.microsoft.com/office/drawing/2015/06/chart">
            <c:ext xmlns:c16="http://schemas.microsoft.com/office/drawing/2014/chart" uri="{C3380CC4-5D6E-409C-BE32-E72D297353CC}">
              <c16:uniqueId val="{00000001-7FF8-4847-BC92-CC03EE830462}"/>
            </c:ext>
          </c:extLst>
        </c:ser>
        <c:dLbls>
          <c:showLegendKey val="0"/>
          <c:showVal val="0"/>
          <c:showCatName val="0"/>
          <c:showSerName val="0"/>
          <c:showPercent val="0"/>
          <c:showBubbleSize val="0"/>
        </c:dLbls>
        <c:marker val="1"/>
        <c:smooth val="0"/>
        <c:axId val="476628472"/>
        <c:axId val="476629256"/>
      </c:lineChart>
      <c:dateAx>
        <c:axId val="476628472"/>
        <c:scaling>
          <c:orientation val="minMax"/>
        </c:scaling>
        <c:delete val="1"/>
        <c:axPos val="b"/>
        <c:numFmt formatCode="&quot;H&quot;yy" sourceLinked="1"/>
        <c:majorTickMark val="none"/>
        <c:minorTickMark val="none"/>
        <c:tickLblPos val="none"/>
        <c:crossAx val="476629256"/>
        <c:crosses val="autoZero"/>
        <c:auto val="1"/>
        <c:lblOffset val="100"/>
        <c:baseTimeUnit val="years"/>
      </c:dateAx>
      <c:valAx>
        <c:axId val="47662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2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81.78</c:v>
                </c:pt>
              </c:numCache>
            </c:numRef>
          </c:val>
          <c:extLst xmlns:c16r2="http://schemas.microsoft.com/office/drawing/2015/06/chart">
            <c:ext xmlns:c16="http://schemas.microsoft.com/office/drawing/2014/chart" uri="{C3380CC4-5D6E-409C-BE32-E72D297353CC}">
              <c16:uniqueId val="{00000000-2415-4048-933C-9660A9321120}"/>
            </c:ext>
          </c:extLst>
        </c:ser>
        <c:dLbls>
          <c:showLegendKey val="0"/>
          <c:showVal val="0"/>
          <c:showCatName val="0"/>
          <c:showSerName val="0"/>
          <c:showPercent val="0"/>
          <c:showBubbleSize val="0"/>
        </c:dLbls>
        <c:gapWidth val="150"/>
        <c:axId val="476692928"/>
        <c:axId val="47669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xmlns:c16r2="http://schemas.microsoft.com/office/drawing/2015/06/chart">
            <c:ext xmlns:c16="http://schemas.microsoft.com/office/drawing/2014/chart" uri="{C3380CC4-5D6E-409C-BE32-E72D297353CC}">
              <c16:uniqueId val="{00000001-2415-4048-933C-9660A9321120}"/>
            </c:ext>
          </c:extLst>
        </c:ser>
        <c:dLbls>
          <c:showLegendKey val="0"/>
          <c:showVal val="0"/>
          <c:showCatName val="0"/>
          <c:showSerName val="0"/>
          <c:showPercent val="0"/>
          <c:showBubbleSize val="0"/>
        </c:dLbls>
        <c:marker val="1"/>
        <c:smooth val="0"/>
        <c:axId val="476692928"/>
        <c:axId val="476693320"/>
      </c:lineChart>
      <c:dateAx>
        <c:axId val="476692928"/>
        <c:scaling>
          <c:orientation val="minMax"/>
        </c:scaling>
        <c:delete val="1"/>
        <c:axPos val="b"/>
        <c:numFmt formatCode="&quot;H&quot;yy" sourceLinked="1"/>
        <c:majorTickMark val="none"/>
        <c:minorTickMark val="none"/>
        <c:tickLblPos val="none"/>
        <c:crossAx val="476693320"/>
        <c:crosses val="autoZero"/>
        <c:auto val="1"/>
        <c:lblOffset val="100"/>
        <c:baseTimeUnit val="years"/>
      </c:dateAx>
      <c:valAx>
        <c:axId val="47669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128.27000000000001</c:v>
                </c:pt>
              </c:numCache>
            </c:numRef>
          </c:val>
          <c:extLst xmlns:c16r2="http://schemas.microsoft.com/office/drawing/2015/06/chart">
            <c:ext xmlns:c16="http://schemas.microsoft.com/office/drawing/2014/chart" uri="{C3380CC4-5D6E-409C-BE32-E72D297353CC}">
              <c16:uniqueId val="{00000000-4058-4EF2-AEF3-22E82E694DAB}"/>
            </c:ext>
          </c:extLst>
        </c:ser>
        <c:dLbls>
          <c:showLegendKey val="0"/>
          <c:showVal val="0"/>
          <c:showCatName val="0"/>
          <c:showSerName val="0"/>
          <c:showPercent val="0"/>
          <c:showBubbleSize val="0"/>
        </c:dLbls>
        <c:gapWidth val="150"/>
        <c:axId val="475545176"/>
        <c:axId val="47554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xmlns:c16r2="http://schemas.microsoft.com/office/drawing/2015/06/chart">
            <c:ext xmlns:c16="http://schemas.microsoft.com/office/drawing/2014/chart" uri="{C3380CC4-5D6E-409C-BE32-E72D297353CC}">
              <c16:uniqueId val="{00000001-4058-4EF2-AEF3-22E82E694DAB}"/>
            </c:ext>
          </c:extLst>
        </c:ser>
        <c:dLbls>
          <c:showLegendKey val="0"/>
          <c:showVal val="0"/>
          <c:showCatName val="0"/>
          <c:showSerName val="0"/>
          <c:showPercent val="0"/>
          <c:showBubbleSize val="0"/>
        </c:dLbls>
        <c:marker val="1"/>
        <c:smooth val="0"/>
        <c:axId val="475545176"/>
        <c:axId val="475545568"/>
      </c:lineChart>
      <c:dateAx>
        <c:axId val="475545176"/>
        <c:scaling>
          <c:orientation val="minMax"/>
        </c:scaling>
        <c:delete val="1"/>
        <c:axPos val="b"/>
        <c:numFmt formatCode="&quot;H&quot;yy" sourceLinked="1"/>
        <c:majorTickMark val="none"/>
        <c:minorTickMark val="none"/>
        <c:tickLblPos val="none"/>
        <c:crossAx val="475545568"/>
        <c:crosses val="autoZero"/>
        <c:auto val="1"/>
        <c:lblOffset val="100"/>
        <c:baseTimeUnit val="years"/>
      </c:dateAx>
      <c:valAx>
        <c:axId val="4755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4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2.98</c:v>
                </c:pt>
              </c:numCache>
            </c:numRef>
          </c:val>
          <c:extLst xmlns:c16r2="http://schemas.microsoft.com/office/drawing/2015/06/chart">
            <c:ext xmlns:c16="http://schemas.microsoft.com/office/drawing/2014/chart" uri="{C3380CC4-5D6E-409C-BE32-E72D297353CC}">
              <c16:uniqueId val="{00000000-54EA-4EB0-BA8C-139CDE530139}"/>
            </c:ext>
          </c:extLst>
        </c:ser>
        <c:dLbls>
          <c:showLegendKey val="0"/>
          <c:showVal val="0"/>
          <c:showCatName val="0"/>
          <c:showSerName val="0"/>
          <c:showPercent val="0"/>
          <c:showBubbleSize val="0"/>
        </c:dLbls>
        <c:gapWidth val="150"/>
        <c:axId val="475545960"/>
        <c:axId val="47554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xmlns:c16r2="http://schemas.microsoft.com/office/drawing/2015/06/chart">
            <c:ext xmlns:c16="http://schemas.microsoft.com/office/drawing/2014/chart" uri="{C3380CC4-5D6E-409C-BE32-E72D297353CC}">
              <c16:uniqueId val="{00000001-54EA-4EB0-BA8C-139CDE530139}"/>
            </c:ext>
          </c:extLst>
        </c:ser>
        <c:dLbls>
          <c:showLegendKey val="0"/>
          <c:showVal val="0"/>
          <c:showCatName val="0"/>
          <c:showSerName val="0"/>
          <c:showPercent val="0"/>
          <c:showBubbleSize val="0"/>
        </c:dLbls>
        <c:marker val="1"/>
        <c:smooth val="0"/>
        <c:axId val="475545960"/>
        <c:axId val="475549880"/>
      </c:lineChart>
      <c:dateAx>
        <c:axId val="475545960"/>
        <c:scaling>
          <c:orientation val="minMax"/>
        </c:scaling>
        <c:delete val="1"/>
        <c:axPos val="b"/>
        <c:numFmt formatCode="&quot;H&quot;yy" sourceLinked="1"/>
        <c:majorTickMark val="none"/>
        <c:minorTickMark val="none"/>
        <c:tickLblPos val="none"/>
        <c:crossAx val="475549880"/>
        <c:crosses val="autoZero"/>
        <c:auto val="1"/>
        <c:lblOffset val="100"/>
        <c:baseTimeUnit val="years"/>
      </c:dateAx>
      <c:valAx>
        <c:axId val="47554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4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596-4562-BE9B-4EAA648B2C21}"/>
            </c:ext>
          </c:extLst>
        </c:ser>
        <c:dLbls>
          <c:showLegendKey val="0"/>
          <c:showVal val="0"/>
          <c:showCatName val="0"/>
          <c:showSerName val="0"/>
          <c:showPercent val="0"/>
          <c:showBubbleSize val="0"/>
        </c:dLbls>
        <c:gapWidth val="150"/>
        <c:axId val="475549488"/>
        <c:axId val="47554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B596-4562-BE9B-4EAA648B2C21}"/>
            </c:ext>
          </c:extLst>
        </c:ser>
        <c:dLbls>
          <c:showLegendKey val="0"/>
          <c:showVal val="0"/>
          <c:showCatName val="0"/>
          <c:showSerName val="0"/>
          <c:showPercent val="0"/>
          <c:showBubbleSize val="0"/>
        </c:dLbls>
        <c:marker val="1"/>
        <c:smooth val="0"/>
        <c:axId val="475549488"/>
        <c:axId val="475547920"/>
      </c:lineChart>
      <c:dateAx>
        <c:axId val="475549488"/>
        <c:scaling>
          <c:orientation val="minMax"/>
        </c:scaling>
        <c:delete val="1"/>
        <c:axPos val="b"/>
        <c:numFmt formatCode="&quot;H&quot;yy" sourceLinked="1"/>
        <c:majorTickMark val="none"/>
        <c:minorTickMark val="none"/>
        <c:tickLblPos val="none"/>
        <c:crossAx val="475547920"/>
        <c:crosses val="autoZero"/>
        <c:auto val="1"/>
        <c:lblOffset val="100"/>
        <c:baseTimeUnit val="years"/>
      </c:dateAx>
      <c:valAx>
        <c:axId val="47554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4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6B6-492C-8FB5-674AD0C81FC8}"/>
            </c:ext>
          </c:extLst>
        </c:ser>
        <c:dLbls>
          <c:showLegendKey val="0"/>
          <c:showVal val="0"/>
          <c:showCatName val="0"/>
          <c:showSerName val="0"/>
          <c:showPercent val="0"/>
          <c:showBubbleSize val="0"/>
        </c:dLbls>
        <c:gapWidth val="150"/>
        <c:axId val="475550664"/>
        <c:axId val="47555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xmlns:c16r2="http://schemas.microsoft.com/office/drawing/2015/06/chart">
            <c:ext xmlns:c16="http://schemas.microsoft.com/office/drawing/2014/chart" uri="{C3380CC4-5D6E-409C-BE32-E72D297353CC}">
              <c16:uniqueId val="{00000001-C6B6-492C-8FB5-674AD0C81FC8}"/>
            </c:ext>
          </c:extLst>
        </c:ser>
        <c:dLbls>
          <c:showLegendKey val="0"/>
          <c:showVal val="0"/>
          <c:showCatName val="0"/>
          <c:showSerName val="0"/>
          <c:showPercent val="0"/>
          <c:showBubbleSize val="0"/>
        </c:dLbls>
        <c:marker val="1"/>
        <c:smooth val="0"/>
        <c:axId val="475550664"/>
        <c:axId val="475551448"/>
      </c:lineChart>
      <c:dateAx>
        <c:axId val="475550664"/>
        <c:scaling>
          <c:orientation val="minMax"/>
        </c:scaling>
        <c:delete val="1"/>
        <c:axPos val="b"/>
        <c:numFmt formatCode="&quot;H&quot;yy" sourceLinked="1"/>
        <c:majorTickMark val="none"/>
        <c:minorTickMark val="none"/>
        <c:tickLblPos val="none"/>
        <c:crossAx val="475551448"/>
        <c:crosses val="autoZero"/>
        <c:auto val="1"/>
        <c:lblOffset val="100"/>
        <c:baseTimeUnit val="years"/>
      </c:dateAx>
      <c:valAx>
        <c:axId val="47555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5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16.489999999999998</c:v>
                </c:pt>
              </c:numCache>
            </c:numRef>
          </c:val>
          <c:extLst xmlns:c16r2="http://schemas.microsoft.com/office/drawing/2015/06/chart">
            <c:ext xmlns:c16="http://schemas.microsoft.com/office/drawing/2014/chart" uri="{C3380CC4-5D6E-409C-BE32-E72D297353CC}">
              <c16:uniqueId val="{00000000-1491-4198-ACC1-C30075F1C6A8}"/>
            </c:ext>
          </c:extLst>
        </c:ser>
        <c:dLbls>
          <c:showLegendKey val="0"/>
          <c:showVal val="0"/>
          <c:showCatName val="0"/>
          <c:showSerName val="0"/>
          <c:showPercent val="0"/>
          <c:showBubbleSize val="0"/>
        </c:dLbls>
        <c:gapWidth val="150"/>
        <c:axId val="476623376"/>
        <c:axId val="47662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xmlns:c16r2="http://schemas.microsoft.com/office/drawing/2015/06/chart">
            <c:ext xmlns:c16="http://schemas.microsoft.com/office/drawing/2014/chart" uri="{C3380CC4-5D6E-409C-BE32-E72D297353CC}">
              <c16:uniqueId val="{00000001-1491-4198-ACC1-C30075F1C6A8}"/>
            </c:ext>
          </c:extLst>
        </c:ser>
        <c:dLbls>
          <c:showLegendKey val="0"/>
          <c:showVal val="0"/>
          <c:showCatName val="0"/>
          <c:showSerName val="0"/>
          <c:showPercent val="0"/>
          <c:showBubbleSize val="0"/>
        </c:dLbls>
        <c:marker val="1"/>
        <c:smooth val="0"/>
        <c:axId val="476623376"/>
        <c:axId val="476624944"/>
      </c:lineChart>
      <c:dateAx>
        <c:axId val="476623376"/>
        <c:scaling>
          <c:orientation val="minMax"/>
        </c:scaling>
        <c:delete val="1"/>
        <c:axPos val="b"/>
        <c:numFmt formatCode="&quot;H&quot;yy" sourceLinked="1"/>
        <c:majorTickMark val="none"/>
        <c:minorTickMark val="none"/>
        <c:tickLblPos val="none"/>
        <c:crossAx val="476624944"/>
        <c:crosses val="autoZero"/>
        <c:auto val="1"/>
        <c:lblOffset val="100"/>
        <c:baseTimeUnit val="years"/>
      </c:dateAx>
      <c:valAx>
        <c:axId val="47662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2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1966.01</c:v>
                </c:pt>
              </c:numCache>
            </c:numRef>
          </c:val>
          <c:extLst xmlns:c16r2="http://schemas.microsoft.com/office/drawing/2015/06/chart">
            <c:ext xmlns:c16="http://schemas.microsoft.com/office/drawing/2014/chart" uri="{C3380CC4-5D6E-409C-BE32-E72D297353CC}">
              <c16:uniqueId val="{00000000-1B5F-40FB-8D6C-20BC3A5BF53E}"/>
            </c:ext>
          </c:extLst>
        </c:ser>
        <c:dLbls>
          <c:showLegendKey val="0"/>
          <c:showVal val="0"/>
          <c:showCatName val="0"/>
          <c:showSerName val="0"/>
          <c:showPercent val="0"/>
          <c:showBubbleSize val="0"/>
        </c:dLbls>
        <c:gapWidth val="150"/>
        <c:axId val="476626120"/>
        <c:axId val="47662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xmlns:c16r2="http://schemas.microsoft.com/office/drawing/2015/06/chart">
            <c:ext xmlns:c16="http://schemas.microsoft.com/office/drawing/2014/chart" uri="{C3380CC4-5D6E-409C-BE32-E72D297353CC}">
              <c16:uniqueId val="{00000001-1B5F-40FB-8D6C-20BC3A5BF53E}"/>
            </c:ext>
          </c:extLst>
        </c:ser>
        <c:dLbls>
          <c:showLegendKey val="0"/>
          <c:showVal val="0"/>
          <c:showCatName val="0"/>
          <c:showSerName val="0"/>
          <c:showPercent val="0"/>
          <c:showBubbleSize val="0"/>
        </c:dLbls>
        <c:marker val="1"/>
        <c:smooth val="0"/>
        <c:axId val="476626120"/>
        <c:axId val="476625336"/>
      </c:lineChart>
      <c:dateAx>
        <c:axId val="476626120"/>
        <c:scaling>
          <c:orientation val="minMax"/>
        </c:scaling>
        <c:delete val="1"/>
        <c:axPos val="b"/>
        <c:numFmt formatCode="&quot;H&quot;yy" sourceLinked="1"/>
        <c:majorTickMark val="none"/>
        <c:minorTickMark val="none"/>
        <c:tickLblPos val="none"/>
        <c:crossAx val="476625336"/>
        <c:crosses val="autoZero"/>
        <c:auto val="1"/>
        <c:lblOffset val="100"/>
        <c:baseTimeUnit val="years"/>
      </c:dateAx>
      <c:valAx>
        <c:axId val="47662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2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49.55</c:v>
                </c:pt>
              </c:numCache>
            </c:numRef>
          </c:val>
          <c:extLst xmlns:c16r2="http://schemas.microsoft.com/office/drawing/2015/06/chart">
            <c:ext xmlns:c16="http://schemas.microsoft.com/office/drawing/2014/chart" uri="{C3380CC4-5D6E-409C-BE32-E72D297353CC}">
              <c16:uniqueId val="{00000000-4E1F-4563-9089-279B32C72EC2}"/>
            </c:ext>
          </c:extLst>
        </c:ser>
        <c:dLbls>
          <c:showLegendKey val="0"/>
          <c:showVal val="0"/>
          <c:showCatName val="0"/>
          <c:showSerName val="0"/>
          <c:showPercent val="0"/>
          <c:showBubbleSize val="0"/>
        </c:dLbls>
        <c:gapWidth val="150"/>
        <c:axId val="476629648"/>
        <c:axId val="47662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xmlns:c16r2="http://schemas.microsoft.com/office/drawing/2015/06/chart">
            <c:ext xmlns:c16="http://schemas.microsoft.com/office/drawing/2014/chart" uri="{C3380CC4-5D6E-409C-BE32-E72D297353CC}">
              <c16:uniqueId val="{00000001-4E1F-4563-9089-279B32C72EC2}"/>
            </c:ext>
          </c:extLst>
        </c:ser>
        <c:dLbls>
          <c:showLegendKey val="0"/>
          <c:showVal val="0"/>
          <c:showCatName val="0"/>
          <c:showSerName val="0"/>
          <c:showPercent val="0"/>
          <c:showBubbleSize val="0"/>
        </c:dLbls>
        <c:marker val="1"/>
        <c:smooth val="0"/>
        <c:axId val="476629648"/>
        <c:axId val="476628080"/>
      </c:lineChart>
      <c:dateAx>
        <c:axId val="476629648"/>
        <c:scaling>
          <c:orientation val="minMax"/>
        </c:scaling>
        <c:delete val="1"/>
        <c:axPos val="b"/>
        <c:numFmt formatCode="&quot;H&quot;yy" sourceLinked="1"/>
        <c:majorTickMark val="none"/>
        <c:minorTickMark val="none"/>
        <c:tickLblPos val="none"/>
        <c:crossAx val="476628080"/>
        <c:crosses val="autoZero"/>
        <c:auto val="1"/>
        <c:lblOffset val="100"/>
        <c:baseTimeUnit val="years"/>
      </c:dateAx>
      <c:valAx>
        <c:axId val="47662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2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326.01</c:v>
                </c:pt>
              </c:numCache>
            </c:numRef>
          </c:val>
          <c:extLst xmlns:c16r2="http://schemas.microsoft.com/office/drawing/2015/06/chart">
            <c:ext xmlns:c16="http://schemas.microsoft.com/office/drawing/2014/chart" uri="{C3380CC4-5D6E-409C-BE32-E72D297353CC}">
              <c16:uniqueId val="{00000000-0DDD-466F-9CAA-80CA2BA2783C}"/>
            </c:ext>
          </c:extLst>
        </c:ser>
        <c:dLbls>
          <c:showLegendKey val="0"/>
          <c:showVal val="0"/>
          <c:showCatName val="0"/>
          <c:showSerName val="0"/>
          <c:showPercent val="0"/>
          <c:showBubbleSize val="0"/>
        </c:dLbls>
        <c:gapWidth val="150"/>
        <c:axId val="476625728"/>
        <c:axId val="47662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xmlns:c16r2="http://schemas.microsoft.com/office/drawing/2015/06/chart">
            <c:ext xmlns:c16="http://schemas.microsoft.com/office/drawing/2014/chart" uri="{C3380CC4-5D6E-409C-BE32-E72D297353CC}">
              <c16:uniqueId val="{00000001-0DDD-466F-9CAA-80CA2BA2783C}"/>
            </c:ext>
          </c:extLst>
        </c:ser>
        <c:dLbls>
          <c:showLegendKey val="0"/>
          <c:showVal val="0"/>
          <c:showCatName val="0"/>
          <c:showSerName val="0"/>
          <c:showPercent val="0"/>
          <c:showBubbleSize val="0"/>
        </c:dLbls>
        <c:marker val="1"/>
        <c:smooth val="0"/>
        <c:axId val="476625728"/>
        <c:axId val="476626904"/>
      </c:lineChart>
      <c:dateAx>
        <c:axId val="476625728"/>
        <c:scaling>
          <c:orientation val="minMax"/>
        </c:scaling>
        <c:delete val="1"/>
        <c:axPos val="b"/>
        <c:numFmt formatCode="&quot;H&quot;yy" sourceLinked="1"/>
        <c:majorTickMark val="none"/>
        <c:minorTickMark val="none"/>
        <c:tickLblPos val="none"/>
        <c:crossAx val="476626904"/>
        <c:crosses val="autoZero"/>
        <c:auto val="1"/>
        <c:lblOffset val="100"/>
        <c:baseTimeUnit val="years"/>
      </c:dateAx>
      <c:valAx>
        <c:axId val="47662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館山市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45767</v>
      </c>
      <c r="AM8" s="69"/>
      <c r="AN8" s="69"/>
      <c r="AO8" s="69"/>
      <c r="AP8" s="69"/>
      <c r="AQ8" s="69"/>
      <c r="AR8" s="69"/>
      <c r="AS8" s="69"/>
      <c r="AT8" s="68">
        <f>データ!T6</f>
        <v>110.05</v>
      </c>
      <c r="AU8" s="68"/>
      <c r="AV8" s="68"/>
      <c r="AW8" s="68"/>
      <c r="AX8" s="68"/>
      <c r="AY8" s="68"/>
      <c r="AZ8" s="68"/>
      <c r="BA8" s="68"/>
      <c r="BB8" s="68">
        <f>データ!U6</f>
        <v>415.87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67.94</v>
      </c>
      <c r="J10" s="68"/>
      <c r="K10" s="68"/>
      <c r="L10" s="68"/>
      <c r="M10" s="68"/>
      <c r="N10" s="68"/>
      <c r="O10" s="68"/>
      <c r="P10" s="68">
        <f>データ!P6</f>
        <v>12.1</v>
      </c>
      <c r="Q10" s="68"/>
      <c r="R10" s="68"/>
      <c r="S10" s="68"/>
      <c r="T10" s="68"/>
      <c r="U10" s="68"/>
      <c r="V10" s="68"/>
      <c r="W10" s="68">
        <f>データ!Q6</f>
        <v>91.99</v>
      </c>
      <c r="X10" s="68"/>
      <c r="Y10" s="68"/>
      <c r="Z10" s="68"/>
      <c r="AA10" s="68"/>
      <c r="AB10" s="68"/>
      <c r="AC10" s="68"/>
      <c r="AD10" s="69">
        <f>データ!R6</f>
        <v>2660</v>
      </c>
      <c r="AE10" s="69"/>
      <c r="AF10" s="69"/>
      <c r="AG10" s="69"/>
      <c r="AH10" s="69"/>
      <c r="AI10" s="69"/>
      <c r="AJ10" s="69"/>
      <c r="AK10" s="2"/>
      <c r="AL10" s="69">
        <f>データ!V6</f>
        <v>5500</v>
      </c>
      <c r="AM10" s="69"/>
      <c r="AN10" s="69"/>
      <c r="AO10" s="69"/>
      <c r="AP10" s="69"/>
      <c r="AQ10" s="69"/>
      <c r="AR10" s="69"/>
      <c r="AS10" s="69"/>
      <c r="AT10" s="68">
        <f>データ!W6</f>
        <v>2.09</v>
      </c>
      <c r="AU10" s="68"/>
      <c r="AV10" s="68"/>
      <c r="AW10" s="68"/>
      <c r="AX10" s="68"/>
      <c r="AY10" s="68"/>
      <c r="AZ10" s="68"/>
      <c r="BA10" s="68"/>
      <c r="BB10" s="68">
        <f>データ!X6</f>
        <v>2631.58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uW3qubBr1jB9iG6UPiiBOMovFjo4SzjnXwewSWNkpu1MC2+/uyjIxvk/yIGr0DYKSfU/R73jbV3q1F+cs2+oA==" saltValue="zJOfjqRO50NG0b770i7a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election activeCell="R7" sqref="R7"/>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122050</v>
      </c>
      <c r="D6" s="33">
        <f t="shared" si="3"/>
        <v>46</v>
      </c>
      <c r="E6" s="33">
        <f t="shared" si="3"/>
        <v>17</v>
      </c>
      <c r="F6" s="33">
        <f t="shared" si="3"/>
        <v>1</v>
      </c>
      <c r="G6" s="33">
        <f t="shared" si="3"/>
        <v>0</v>
      </c>
      <c r="H6" s="33" t="str">
        <f t="shared" si="3"/>
        <v>千葉県　館山市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67.94</v>
      </c>
      <c r="P6" s="34">
        <f t="shared" si="3"/>
        <v>12.1</v>
      </c>
      <c r="Q6" s="34">
        <f t="shared" si="3"/>
        <v>91.99</v>
      </c>
      <c r="R6" s="34">
        <f>R7</f>
        <v>2660</v>
      </c>
      <c r="S6" s="34">
        <f t="shared" si="3"/>
        <v>45767</v>
      </c>
      <c r="T6" s="34">
        <f t="shared" si="3"/>
        <v>110.05</v>
      </c>
      <c r="U6" s="34">
        <f t="shared" si="3"/>
        <v>415.87</v>
      </c>
      <c r="V6" s="34">
        <f t="shared" si="3"/>
        <v>5500</v>
      </c>
      <c r="W6" s="34">
        <f t="shared" si="3"/>
        <v>2.09</v>
      </c>
      <c r="X6" s="34">
        <f t="shared" si="3"/>
        <v>2631.58</v>
      </c>
      <c r="Y6" s="35" t="str">
        <f>IF(Y7="",NA(),Y7)</f>
        <v>-</v>
      </c>
      <c r="Z6" s="35" t="str">
        <f t="shared" ref="Z6:AH6" si="4">IF(Z7="",NA(),Z7)</f>
        <v>-</v>
      </c>
      <c r="AA6" s="35" t="str">
        <f t="shared" si="4"/>
        <v>-</v>
      </c>
      <c r="AB6" s="35" t="str">
        <f t="shared" si="4"/>
        <v>-</v>
      </c>
      <c r="AC6" s="35">
        <f t="shared" si="4"/>
        <v>128.27000000000001</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16.489999999999998</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1966.01</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49.55</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326.01</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43.41</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81.78</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2.98</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122050</v>
      </c>
      <c r="D7" s="37">
        <v>46</v>
      </c>
      <c r="E7" s="37">
        <v>17</v>
      </c>
      <c r="F7" s="37">
        <v>1</v>
      </c>
      <c r="G7" s="37">
        <v>0</v>
      </c>
      <c r="H7" s="37" t="s">
        <v>96</v>
      </c>
      <c r="I7" s="37" t="s">
        <v>97</v>
      </c>
      <c r="J7" s="37" t="s">
        <v>98</v>
      </c>
      <c r="K7" s="37" t="s">
        <v>99</v>
      </c>
      <c r="L7" s="37" t="s">
        <v>100</v>
      </c>
      <c r="M7" s="37" t="s">
        <v>101</v>
      </c>
      <c r="N7" s="38" t="s">
        <v>102</v>
      </c>
      <c r="O7" s="38">
        <v>67.94</v>
      </c>
      <c r="P7" s="38">
        <v>12.1</v>
      </c>
      <c r="Q7" s="38">
        <v>91.99</v>
      </c>
      <c r="R7" s="38">
        <v>2660</v>
      </c>
      <c r="S7" s="38">
        <v>45767</v>
      </c>
      <c r="T7" s="38">
        <v>110.05</v>
      </c>
      <c r="U7" s="38">
        <v>415.87</v>
      </c>
      <c r="V7" s="38">
        <v>5500</v>
      </c>
      <c r="W7" s="38">
        <v>2.09</v>
      </c>
      <c r="X7" s="38">
        <v>2631.58</v>
      </c>
      <c r="Y7" s="38" t="s">
        <v>102</v>
      </c>
      <c r="Z7" s="38" t="s">
        <v>102</v>
      </c>
      <c r="AA7" s="38" t="s">
        <v>102</v>
      </c>
      <c r="AB7" s="38" t="s">
        <v>102</v>
      </c>
      <c r="AC7" s="38">
        <v>128.27000000000001</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16.489999999999998</v>
      </c>
      <c r="AZ7" s="38" t="s">
        <v>102</v>
      </c>
      <c r="BA7" s="38" t="s">
        <v>102</v>
      </c>
      <c r="BB7" s="38" t="s">
        <v>102</v>
      </c>
      <c r="BC7" s="38" t="s">
        <v>102</v>
      </c>
      <c r="BD7" s="38">
        <v>40.67</v>
      </c>
      <c r="BE7" s="38">
        <v>67.52</v>
      </c>
      <c r="BF7" s="38" t="s">
        <v>102</v>
      </c>
      <c r="BG7" s="38" t="s">
        <v>102</v>
      </c>
      <c r="BH7" s="38" t="s">
        <v>102</v>
      </c>
      <c r="BI7" s="38" t="s">
        <v>102</v>
      </c>
      <c r="BJ7" s="38">
        <v>1966.01</v>
      </c>
      <c r="BK7" s="38" t="s">
        <v>102</v>
      </c>
      <c r="BL7" s="38" t="s">
        <v>102</v>
      </c>
      <c r="BM7" s="38" t="s">
        <v>102</v>
      </c>
      <c r="BN7" s="38" t="s">
        <v>102</v>
      </c>
      <c r="BO7" s="38">
        <v>1050.51</v>
      </c>
      <c r="BP7" s="38">
        <v>705.21</v>
      </c>
      <c r="BQ7" s="38" t="s">
        <v>102</v>
      </c>
      <c r="BR7" s="38" t="s">
        <v>102</v>
      </c>
      <c r="BS7" s="38" t="s">
        <v>102</v>
      </c>
      <c r="BT7" s="38" t="s">
        <v>102</v>
      </c>
      <c r="BU7" s="38">
        <v>49.55</v>
      </c>
      <c r="BV7" s="38" t="s">
        <v>102</v>
      </c>
      <c r="BW7" s="38" t="s">
        <v>102</v>
      </c>
      <c r="BX7" s="38" t="s">
        <v>102</v>
      </c>
      <c r="BY7" s="38" t="s">
        <v>102</v>
      </c>
      <c r="BZ7" s="38">
        <v>82.65</v>
      </c>
      <c r="CA7" s="38">
        <v>98.96</v>
      </c>
      <c r="CB7" s="38" t="s">
        <v>102</v>
      </c>
      <c r="CC7" s="38" t="s">
        <v>102</v>
      </c>
      <c r="CD7" s="38" t="s">
        <v>102</v>
      </c>
      <c r="CE7" s="38" t="s">
        <v>102</v>
      </c>
      <c r="CF7" s="38">
        <v>326.01</v>
      </c>
      <c r="CG7" s="38" t="s">
        <v>102</v>
      </c>
      <c r="CH7" s="38" t="s">
        <v>102</v>
      </c>
      <c r="CI7" s="38" t="s">
        <v>102</v>
      </c>
      <c r="CJ7" s="38" t="s">
        <v>102</v>
      </c>
      <c r="CK7" s="38">
        <v>186.3</v>
      </c>
      <c r="CL7" s="38">
        <v>134.52000000000001</v>
      </c>
      <c r="CM7" s="38" t="s">
        <v>102</v>
      </c>
      <c r="CN7" s="38" t="s">
        <v>102</v>
      </c>
      <c r="CO7" s="38" t="s">
        <v>102</v>
      </c>
      <c r="CP7" s="38" t="s">
        <v>102</v>
      </c>
      <c r="CQ7" s="38">
        <v>43.41</v>
      </c>
      <c r="CR7" s="38" t="s">
        <v>102</v>
      </c>
      <c r="CS7" s="38" t="s">
        <v>102</v>
      </c>
      <c r="CT7" s="38" t="s">
        <v>102</v>
      </c>
      <c r="CU7" s="38" t="s">
        <v>102</v>
      </c>
      <c r="CV7" s="38">
        <v>50.53</v>
      </c>
      <c r="CW7" s="38">
        <v>59.57</v>
      </c>
      <c r="CX7" s="38" t="s">
        <v>102</v>
      </c>
      <c r="CY7" s="38" t="s">
        <v>102</v>
      </c>
      <c r="CZ7" s="38" t="s">
        <v>102</v>
      </c>
      <c r="DA7" s="38" t="s">
        <v>102</v>
      </c>
      <c r="DB7" s="38">
        <v>81.78</v>
      </c>
      <c r="DC7" s="38" t="s">
        <v>102</v>
      </c>
      <c r="DD7" s="38" t="s">
        <v>102</v>
      </c>
      <c r="DE7" s="38" t="s">
        <v>102</v>
      </c>
      <c r="DF7" s="38" t="s">
        <v>102</v>
      </c>
      <c r="DG7" s="38">
        <v>82.08</v>
      </c>
      <c r="DH7" s="38">
        <v>95.57</v>
      </c>
      <c r="DI7" s="38" t="s">
        <v>102</v>
      </c>
      <c r="DJ7" s="38" t="s">
        <v>102</v>
      </c>
      <c r="DK7" s="38" t="s">
        <v>102</v>
      </c>
      <c r="DL7" s="38" t="s">
        <v>102</v>
      </c>
      <c r="DM7" s="38">
        <v>2.98</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2021-12-03T07:10:06Z</dcterms:created>
  <dcterms:modified xsi:type="dcterms:W3CDTF">2022-01-18T01:40:57Z</dcterms:modified>
  <cp:category/>
</cp:coreProperties>
</file>