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11820"/>
  </bookViews>
  <sheets>
    <sheet name="仕様" sheetId="2" r:id="rId1"/>
    <sheet name="帳票" sheetId="4" r:id="rId2"/>
  </sheets>
  <definedNames>
    <definedName name="_xlnm._FilterDatabase" localSheetId="0" hidden="1">仕様!$A$24:$G$300</definedName>
    <definedName name="_xlnm.Print_Area" localSheetId="0">仕様!$A$1:$H$300</definedName>
    <definedName name="_xlnm.Print_Titles" localSheetId="0">仕様!$23:$23</definedName>
  </definedNames>
  <calcPr calcId="145621"/>
</workbook>
</file>

<file path=xl/calcChain.xml><?xml version="1.0" encoding="utf-8"?>
<calcChain xmlns="http://schemas.openxmlformats.org/spreadsheetml/2006/main">
  <c r="I262" i="2" l="1"/>
  <c r="I261" i="2"/>
  <c r="I265" i="2" l="1"/>
  <c r="I264" i="2"/>
  <c r="F300" i="2" l="1"/>
  <c r="F299" i="2"/>
  <c r="G299" i="2" s="1"/>
  <c r="F298" i="2"/>
  <c r="G298" i="2" s="1"/>
  <c r="G296" i="2"/>
  <c r="F296" i="2"/>
  <c r="I295" i="2"/>
  <c r="I294" i="2"/>
  <c r="I293" i="2"/>
  <c r="I292" i="2"/>
  <c r="I291" i="2"/>
  <c r="I289" i="2"/>
  <c r="I288" i="2"/>
  <c r="I287" i="2"/>
  <c r="I286" i="2"/>
  <c r="I285" i="2"/>
  <c r="I284" i="2"/>
  <c r="I283" i="2"/>
  <c r="I282" i="2"/>
  <c r="I281" i="2"/>
  <c r="I280" i="2"/>
  <c r="I279" i="2"/>
  <c r="I278" i="2"/>
  <c r="I277" i="2"/>
  <c r="I276" i="2"/>
  <c r="I275" i="2"/>
  <c r="I274" i="2"/>
  <c r="I273" i="2"/>
  <c r="I272" i="2"/>
  <c r="I263" i="2"/>
  <c r="I259" i="2"/>
  <c r="I258" i="2"/>
  <c r="I257" i="2"/>
  <c r="I256" i="2"/>
  <c r="I255" i="2"/>
  <c r="I254" i="2"/>
  <c r="I253" i="2"/>
  <c r="I252" i="2"/>
  <c r="I251" i="2"/>
  <c r="I250" i="2"/>
  <c r="I249" i="2"/>
  <c r="I248" i="2"/>
  <c r="I247" i="2"/>
  <c r="I246" i="2"/>
  <c r="I245" i="2"/>
  <c r="I244" i="2"/>
  <c r="I243" i="2"/>
  <c r="I242" i="2"/>
  <c r="I241" i="2"/>
  <c r="I240" i="2"/>
  <c r="I238" i="2"/>
  <c r="I237" i="2"/>
  <c r="I236" i="2"/>
  <c r="I235" i="2"/>
  <c r="I234" i="2"/>
  <c r="I233" i="2"/>
  <c r="I232" i="2"/>
  <c r="I231" i="2"/>
  <c r="I230" i="2"/>
  <c r="I229" i="2"/>
  <c r="I228" i="2"/>
  <c r="I227" i="2"/>
  <c r="I226" i="2"/>
  <c r="I225" i="2"/>
  <c r="I224" i="2"/>
  <c r="I223" i="2"/>
  <c r="I222" i="2"/>
  <c r="I221" i="2"/>
  <c r="I220" i="2"/>
  <c r="I219" i="2"/>
  <c r="I218" i="2"/>
  <c r="I217" i="2"/>
  <c r="I216" i="2"/>
  <c r="I215" i="2"/>
  <c r="I213" i="2"/>
  <c r="I212" i="2"/>
  <c r="I211" i="2"/>
  <c r="I210" i="2"/>
  <c r="I209" i="2"/>
  <c r="I208" i="2"/>
  <c r="I207" i="2"/>
  <c r="I206" i="2"/>
  <c r="I205" i="2"/>
  <c r="I203" i="2"/>
  <c r="I202" i="2"/>
  <c r="I200" i="2"/>
  <c r="I199" i="2"/>
  <c r="I198" i="2"/>
  <c r="I197" i="2"/>
  <c r="I196" i="2"/>
  <c r="I195" i="2"/>
  <c r="I194" i="2"/>
  <c r="I193" i="2"/>
  <c r="I192" i="2"/>
  <c r="I191" i="2"/>
  <c r="I190"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6" i="2"/>
  <c r="I35" i="2"/>
  <c r="I34" i="2"/>
  <c r="I33" i="2"/>
  <c r="I32" i="2"/>
  <c r="I31" i="2"/>
  <c r="I30" i="2"/>
  <c r="I28" i="2"/>
  <c r="I27" i="2"/>
  <c r="I25" i="2"/>
  <c r="F301" i="2" l="1"/>
  <c r="H298" i="2"/>
</calcChain>
</file>

<file path=xl/sharedStrings.xml><?xml version="1.0" encoding="utf-8"?>
<sst xmlns="http://schemas.openxmlformats.org/spreadsheetml/2006/main" count="713" uniqueCount="393">
  <si>
    <t>社会保険料負担科目を報酬・賃金支給科目とは別に管理できること。</t>
    <rPh sb="0" eb="2">
      <t>シャカイ</t>
    </rPh>
    <rPh sb="2" eb="4">
      <t>ホケン</t>
    </rPh>
    <rPh sb="4" eb="5">
      <t>リョウ</t>
    </rPh>
    <rPh sb="5" eb="7">
      <t>フタン</t>
    </rPh>
    <rPh sb="7" eb="9">
      <t>カモク</t>
    </rPh>
    <rPh sb="10" eb="12">
      <t>ホウシュウ</t>
    </rPh>
    <rPh sb="13" eb="15">
      <t>チンギン</t>
    </rPh>
    <rPh sb="15" eb="17">
      <t>シキュウ</t>
    </rPh>
    <rPh sb="17" eb="19">
      <t>カモク</t>
    </rPh>
    <rPh sb="21" eb="22">
      <t>ベツ</t>
    </rPh>
    <rPh sb="23" eb="25">
      <t>カンリ</t>
    </rPh>
    <phoneticPr fontId="2"/>
  </si>
  <si>
    <t>支給率について，採用日・勤怠情報・任命権者（所属部局）等から自動算定ができること。また，個別修正ができること。</t>
    <rPh sb="0" eb="2">
      <t>シキュウ</t>
    </rPh>
    <rPh sb="2" eb="3">
      <t>リツ</t>
    </rPh>
    <rPh sb="8" eb="10">
      <t>サイヨウ</t>
    </rPh>
    <rPh sb="10" eb="11">
      <t>ヒ</t>
    </rPh>
    <rPh sb="12" eb="14">
      <t>キンタイ</t>
    </rPh>
    <rPh sb="14" eb="16">
      <t>ジョウホウ</t>
    </rPh>
    <rPh sb="17" eb="20">
      <t>ニンメイケン</t>
    </rPh>
    <rPh sb="20" eb="21">
      <t>シャ</t>
    </rPh>
    <rPh sb="22" eb="24">
      <t>ショゾク</t>
    </rPh>
    <rPh sb="24" eb="26">
      <t>ブキョク</t>
    </rPh>
    <rPh sb="27" eb="28">
      <t>トウ</t>
    </rPh>
    <rPh sb="30" eb="32">
      <t>ジドウ</t>
    </rPh>
    <rPh sb="32" eb="34">
      <t>サンテイ</t>
    </rPh>
    <rPh sb="44" eb="46">
      <t>コベツ</t>
    </rPh>
    <phoneticPr fontId="1"/>
  </si>
  <si>
    <t>必須・任意の別</t>
    <rPh sb="0" eb="2">
      <t>ヒッス</t>
    </rPh>
    <rPh sb="3" eb="5">
      <t>ニンイ</t>
    </rPh>
    <rPh sb="6" eb="7">
      <t>ベツ</t>
    </rPh>
    <phoneticPr fontId="2"/>
  </si>
  <si>
    <t>カスタマイズ費用（千円）</t>
    <rPh sb="6" eb="8">
      <t>ヒヨウ</t>
    </rPh>
    <rPh sb="9" eb="11">
      <t>センエン</t>
    </rPh>
    <phoneticPr fontId="2"/>
  </si>
  <si>
    <t>○</t>
    <phoneticPr fontId="2"/>
  </si>
  <si>
    <t>△</t>
    <phoneticPr fontId="2"/>
  </si>
  <si>
    <t>×</t>
    <phoneticPr fontId="2"/>
  </si>
  <si>
    <t>支給方法・振込管理について，職員（給与管理システム）と同等の処理ができること。</t>
    <rPh sb="0" eb="2">
      <t>シキュウ</t>
    </rPh>
    <rPh sb="2" eb="4">
      <t>ホウホウ</t>
    </rPh>
    <rPh sb="5" eb="7">
      <t>フリコ</t>
    </rPh>
    <rPh sb="7" eb="9">
      <t>カンリ</t>
    </rPh>
    <rPh sb="14" eb="16">
      <t>ショクイン</t>
    </rPh>
    <rPh sb="17" eb="19">
      <t>キュウヨ</t>
    </rPh>
    <rPh sb="19" eb="21">
      <t>カンリ</t>
    </rPh>
    <rPh sb="27" eb="29">
      <t>ドウトウ</t>
    </rPh>
    <rPh sb="30" eb="32">
      <t>ショリ</t>
    </rPh>
    <phoneticPr fontId="2"/>
  </si>
  <si>
    <t>支給済の給与・賞与に対し，変更・訂正があった場合，精算処理ができること。</t>
    <rPh sb="13" eb="15">
      <t>ヘンコウ</t>
    </rPh>
    <rPh sb="16" eb="18">
      <t>テイセイ</t>
    </rPh>
    <rPh sb="22" eb="24">
      <t>バアイ</t>
    </rPh>
    <rPh sb="25" eb="27">
      <t>セイサン</t>
    </rPh>
    <rPh sb="27" eb="29">
      <t>ショリ</t>
    </rPh>
    <phoneticPr fontId="2"/>
  </si>
  <si>
    <t>上記修正について，実額精算ではなく，計算根拠となる項目を訂正することで，遡及計算ができること。</t>
    <rPh sb="0" eb="2">
      <t>ジョウキ</t>
    </rPh>
    <rPh sb="2" eb="4">
      <t>シュウセイ</t>
    </rPh>
    <phoneticPr fontId="2"/>
  </si>
  <si>
    <t>再任用職員については，健康保険料・介護保険料・厚生年金保険料・雇用保険料掛金の計算と控除ができること。</t>
    <rPh sb="0" eb="3">
      <t>サイニンヨウ</t>
    </rPh>
    <rPh sb="3" eb="5">
      <t>ショクイン</t>
    </rPh>
    <phoneticPr fontId="2"/>
  </si>
  <si>
    <t>　※ それぞれのシステム内容は別々のパッケージでも可。ただし，各々関連項目については，連携が取れていること。</t>
    <rPh sb="12" eb="14">
      <t>ナイヨウ</t>
    </rPh>
    <rPh sb="15" eb="17">
      <t>ベツベツ</t>
    </rPh>
    <rPh sb="25" eb="26">
      <t>カ</t>
    </rPh>
    <rPh sb="31" eb="33">
      <t>オノオノ</t>
    </rPh>
    <rPh sb="33" eb="35">
      <t>カンレン</t>
    </rPh>
    <rPh sb="35" eb="37">
      <t>コウモク</t>
    </rPh>
    <rPh sb="43" eb="45">
      <t>レンケイ</t>
    </rPh>
    <rPh sb="46" eb="47">
      <t>ト</t>
    </rPh>
    <phoneticPr fontId="2"/>
  </si>
  <si>
    <t>構　　　　　成</t>
    <rPh sb="0" eb="1">
      <t>カマエ</t>
    </rPh>
    <rPh sb="6" eb="7">
      <t>シゲル</t>
    </rPh>
    <phoneticPr fontId="2"/>
  </si>
  <si>
    <t>項　　　　　　　　　　目</t>
    <rPh sb="0" eb="1">
      <t>コウ</t>
    </rPh>
    <rPh sb="11" eb="12">
      <t>メ</t>
    </rPh>
    <phoneticPr fontId="2"/>
  </si>
  <si>
    <t>備　　　考</t>
    <rPh sb="0" eb="1">
      <t>ソナエ</t>
    </rPh>
    <rPh sb="4" eb="5">
      <t>コウ</t>
    </rPh>
    <phoneticPr fontId="2"/>
  </si>
  <si>
    <t>昇任者一覧</t>
  </si>
  <si>
    <t>金融機関・個人別集計表</t>
  </si>
  <si>
    <t>給与支給明細書</t>
  </si>
  <si>
    <t>市区町村別集計表</t>
  </si>
  <si>
    <t>内示書</t>
    <rPh sb="2" eb="3">
      <t>ショ</t>
    </rPh>
    <phoneticPr fontId="2"/>
  </si>
  <si>
    <t>新旧対照表</t>
    <rPh sb="0" eb="2">
      <t>シンキュウ</t>
    </rPh>
    <rPh sb="2" eb="5">
      <t>タイショウヒョウ</t>
    </rPh>
    <phoneticPr fontId="2"/>
  </si>
  <si>
    <t>昇給辞令</t>
    <rPh sb="2" eb="4">
      <t>ジレイ</t>
    </rPh>
    <phoneticPr fontId="2"/>
  </si>
  <si>
    <t>汎用辞令</t>
    <rPh sb="0" eb="2">
      <t>ハンヨウ</t>
    </rPh>
    <rPh sb="2" eb="4">
      <t>ジレイ</t>
    </rPh>
    <phoneticPr fontId="6"/>
  </si>
  <si>
    <t>帳票内容</t>
    <rPh sb="0" eb="2">
      <t>チョウヒョウ</t>
    </rPh>
    <rPh sb="2" eb="4">
      <t>ナイヨウ</t>
    </rPh>
    <phoneticPr fontId="2"/>
  </si>
  <si>
    <t>所属別支給明細書</t>
    <rPh sb="0" eb="2">
      <t>ショゾク</t>
    </rPh>
    <rPh sb="2" eb="3">
      <t>ベツ</t>
    </rPh>
    <rPh sb="3" eb="5">
      <t>シキュウ</t>
    </rPh>
    <rPh sb="5" eb="7">
      <t>メイサイ</t>
    </rPh>
    <rPh sb="7" eb="8">
      <t>ショ</t>
    </rPh>
    <phoneticPr fontId="2"/>
  </si>
  <si>
    <t>変更チェックリスト</t>
    <rPh sb="0" eb="2">
      <t>ヘンコウ</t>
    </rPh>
    <phoneticPr fontId="2"/>
  </si>
  <si>
    <t>個人別控除明細書</t>
    <rPh sb="0" eb="2">
      <t>コジン</t>
    </rPh>
    <rPh sb="2" eb="3">
      <t>ベツ</t>
    </rPh>
    <rPh sb="3" eb="5">
      <t>コウジョ</t>
    </rPh>
    <rPh sb="5" eb="7">
      <t>メイサイ</t>
    </rPh>
    <rPh sb="7" eb="8">
      <t>ショ</t>
    </rPh>
    <phoneticPr fontId="2"/>
  </si>
  <si>
    <t>控除項目別明細書</t>
    <rPh sb="2" eb="4">
      <t>コウモク</t>
    </rPh>
    <rPh sb="4" eb="5">
      <t>ベツ</t>
    </rPh>
    <rPh sb="5" eb="7">
      <t>メイサイ</t>
    </rPh>
    <rPh sb="7" eb="8">
      <t>ショ</t>
    </rPh>
    <phoneticPr fontId="6"/>
  </si>
  <si>
    <t>住民税控除額個人別一覧</t>
    <rPh sb="2" eb="3">
      <t>ゼイ</t>
    </rPh>
    <rPh sb="3" eb="5">
      <t>コウジョ</t>
    </rPh>
    <rPh sb="5" eb="6">
      <t>ガク</t>
    </rPh>
    <phoneticPr fontId="2"/>
  </si>
  <si>
    <t>保険料控除チェックリスト</t>
    <rPh sb="0" eb="2">
      <t>ホケン</t>
    </rPh>
    <rPh sb="2" eb="3">
      <t>リョウ</t>
    </rPh>
    <rPh sb="3" eb="5">
      <t>コウジョ</t>
    </rPh>
    <phoneticPr fontId="6"/>
  </si>
  <si>
    <t>扶養控除チェックリスト</t>
    <rPh sb="0" eb="2">
      <t>フヨウ</t>
    </rPh>
    <rPh sb="2" eb="4">
      <t>コウジョ</t>
    </rPh>
    <phoneticPr fontId="6"/>
  </si>
  <si>
    <t>配偶者特別控除チェックリスト</t>
    <rPh sb="0" eb="3">
      <t>ハイグウシャ</t>
    </rPh>
    <rPh sb="3" eb="5">
      <t>トクベツ</t>
    </rPh>
    <rPh sb="5" eb="7">
      <t>コウジョ</t>
    </rPh>
    <phoneticPr fontId="2"/>
  </si>
  <si>
    <t>合算チェックリスト</t>
    <rPh sb="0" eb="2">
      <t>ガッサン</t>
    </rPh>
    <phoneticPr fontId="2"/>
  </si>
  <si>
    <t>住宅借入金等特別控除チェックリスト</t>
    <rPh sb="0" eb="2">
      <t>ジュウタク</t>
    </rPh>
    <rPh sb="2" eb="4">
      <t>カリイレ</t>
    </rPh>
    <rPh sb="4" eb="5">
      <t>キン</t>
    </rPh>
    <rPh sb="5" eb="6">
      <t>トウ</t>
    </rPh>
    <rPh sb="6" eb="8">
      <t>トクベツ</t>
    </rPh>
    <rPh sb="8" eb="10">
      <t>コウジョ</t>
    </rPh>
    <phoneticPr fontId="2"/>
  </si>
  <si>
    <t>共済掛金負担金明細書</t>
    <rPh sb="0" eb="2">
      <t>キョウサイ</t>
    </rPh>
    <rPh sb="2" eb="4">
      <t>カケガネ</t>
    </rPh>
    <rPh sb="4" eb="7">
      <t>フタンキン</t>
    </rPh>
    <rPh sb="7" eb="9">
      <t>メイサイ</t>
    </rPh>
    <rPh sb="9" eb="10">
      <t>ショ</t>
    </rPh>
    <phoneticPr fontId="6"/>
  </si>
  <si>
    <t>社会保険料科目別明細書</t>
    <rPh sb="5" eb="7">
      <t>カモク</t>
    </rPh>
    <rPh sb="7" eb="8">
      <t>ベツ</t>
    </rPh>
    <rPh sb="8" eb="10">
      <t>メイサイ</t>
    </rPh>
    <rPh sb="10" eb="11">
      <t>ショ</t>
    </rPh>
    <phoneticPr fontId="2"/>
  </si>
  <si>
    <t>社会保険料個人別明細書</t>
    <rPh sb="5" eb="7">
      <t>コジン</t>
    </rPh>
    <rPh sb="7" eb="8">
      <t>ベツ</t>
    </rPh>
    <rPh sb="10" eb="11">
      <t>ショ</t>
    </rPh>
    <phoneticPr fontId="2"/>
  </si>
  <si>
    <t>追給戻入チェックリスト</t>
    <rPh sb="0" eb="1">
      <t>ツイ</t>
    </rPh>
    <rPh sb="1" eb="2">
      <t>キュウ</t>
    </rPh>
    <rPh sb="2" eb="4">
      <t>レイニュウ</t>
    </rPh>
    <phoneticPr fontId="2"/>
  </si>
  <si>
    <t>人件費個人別明細</t>
    <rPh sb="0" eb="3">
      <t>ジンケンヒ</t>
    </rPh>
    <rPh sb="3" eb="5">
      <t>コジン</t>
    </rPh>
    <rPh sb="5" eb="6">
      <t>ベツ</t>
    </rPh>
    <rPh sb="6" eb="8">
      <t>メイサイ</t>
    </rPh>
    <phoneticPr fontId="2"/>
  </si>
  <si>
    <t>人件費科目別明細</t>
    <rPh sb="0" eb="3">
      <t>ジンケンヒ</t>
    </rPh>
    <phoneticPr fontId="2"/>
  </si>
  <si>
    <t>予算・決算共通</t>
    <rPh sb="0" eb="2">
      <t>ヨサン</t>
    </rPh>
    <rPh sb="3" eb="5">
      <t>ケッサン</t>
    </rPh>
    <rPh sb="5" eb="7">
      <t>キョウツウ</t>
    </rPh>
    <phoneticPr fontId="2"/>
  </si>
  <si>
    <t>個人別職員履歴（人事記録台帳）</t>
    <rPh sb="0" eb="2">
      <t>コジン</t>
    </rPh>
    <rPh sb="2" eb="3">
      <t>ベツ</t>
    </rPh>
    <rPh sb="3" eb="5">
      <t>ショクイン</t>
    </rPh>
    <rPh sb="5" eb="7">
      <t>リレキ</t>
    </rPh>
    <rPh sb="8" eb="10">
      <t>ジンジ</t>
    </rPh>
    <rPh sb="10" eb="12">
      <t>キロク</t>
    </rPh>
    <rPh sb="12" eb="14">
      <t>ダイチョウ</t>
    </rPh>
    <phoneticPr fontId="2"/>
  </si>
  <si>
    <t>追給戻入</t>
    <rPh sb="0" eb="1">
      <t>ツイ</t>
    </rPh>
    <rPh sb="1" eb="2">
      <t>キュウ</t>
    </rPh>
    <rPh sb="2" eb="4">
      <t>レイニュウ</t>
    </rPh>
    <phoneticPr fontId="2"/>
  </si>
  <si>
    <t>給与改定</t>
    <rPh sb="0" eb="2">
      <t>キュウヨ</t>
    </rPh>
    <rPh sb="2" eb="4">
      <t>カイテイ</t>
    </rPh>
    <phoneticPr fontId="2"/>
  </si>
  <si>
    <t>上記の際，在職派遣職員のデータ（給与額・賞与額）を追加して作成できること。</t>
    <rPh sb="0" eb="2">
      <t>ジョウキ</t>
    </rPh>
    <rPh sb="3" eb="4">
      <t>サイ</t>
    </rPh>
    <rPh sb="5" eb="7">
      <t>ザイショク</t>
    </rPh>
    <rPh sb="16" eb="18">
      <t>キュウヨ</t>
    </rPh>
    <rPh sb="18" eb="19">
      <t>ガク</t>
    </rPh>
    <rPh sb="20" eb="22">
      <t>ショウヨ</t>
    </rPh>
    <rPh sb="22" eb="23">
      <t>ガク</t>
    </rPh>
    <rPh sb="29" eb="31">
      <t>サクセイ</t>
    </rPh>
    <phoneticPr fontId="2"/>
  </si>
  <si>
    <t>千葉県公立学校教職員互助会については，家族情報と連携して，率を自動判定し，計算できること。</t>
    <phoneticPr fontId="2"/>
  </si>
  <si>
    <t>差額チェックリスト</t>
    <rPh sb="0" eb="2">
      <t>サガク</t>
    </rPh>
    <phoneticPr fontId="2"/>
  </si>
  <si>
    <t>給与支払報告書・源泉徴収票</t>
    <rPh sb="0" eb="2">
      <t>キュウヨ</t>
    </rPh>
    <rPh sb="2" eb="4">
      <t>シハライ</t>
    </rPh>
    <rPh sb="4" eb="7">
      <t>ホウコクショ</t>
    </rPh>
    <phoneticPr fontId="6"/>
  </si>
  <si>
    <t>業務区分</t>
    <rPh sb="0" eb="2">
      <t>ギョウム</t>
    </rPh>
    <rPh sb="2" eb="4">
      <t>クブン</t>
    </rPh>
    <phoneticPr fontId="2"/>
  </si>
  <si>
    <t>退職予定者一覧表</t>
    <rPh sb="0" eb="2">
      <t>タイショク</t>
    </rPh>
    <rPh sb="2" eb="5">
      <t>ヨテイシャ</t>
    </rPh>
    <rPh sb="5" eb="7">
      <t>イチラン</t>
    </rPh>
    <rPh sb="7" eb="8">
      <t>ヒョウ</t>
    </rPh>
    <phoneticPr fontId="2"/>
  </si>
  <si>
    <t>育児休業の免除処理（部分育児休業も含む）について，人事管理の勤怠データと連携して，自動でできること。</t>
    <rPh sb="25" eb="27">
      <t>ジンジ</t>
    </rPh>
    <rPh sb="27" eb="29">
      <t>カンリ</t>
    </rPh>
    <rPh sb="30" eb="32">
      <t>キンタイ</t>
    </rPh>
    <rPh sb="36" eb="38">
      <t>レンケイ</t>
    </rPh>
    <phoneticPr fontId="2"/>
  </si>
  <si>
    <t>千葉県公立学校教職員互助会については，人事管理の勤怠データと連携して，育児休業の掛金免除処理が自動でできること。</t>
    <rPh sb="0" eb="3">
      <t>チバケン</t>
    </rPh>
    <rPh sb="3" eb="5">
      <t>コウリツ</t>
    </rPh>
    <rPh sb="5" eb="7">
      <t>ガッコウ</t>
    </rPh>
    <rPh sb="7" eb="10">
      <t>キョウショクイン</t>
    </rPh>
    <rPh sb="10" eb="13">
      <t>ゴジョカイ</t>
    </rPh>
    <rPh sb="19" eb="21">
      <t>ジンジ</t>
    </rPh>
    <rPh sb="21" eb="23">
      <t>カンリ</t>
    </rPh>
    <rPh sb="24" eb="26">
      <t>キンタイ</t>
    </rPh>
    <rPh sb="30" eb="32">
      <t>レンケイ</t>
    </rPh>
    <rPh sb="40" eb="42">
      <t>カケキン</t>
    </rPh>
    <phoneticPr fontId="2"/>
  </si>
  <si>
    <t>負担金については，人件費資料として，個人別・科目別に算出され，累積データを管理できること。</t>
    <rPh sb="0" eb="3">
      <t>フタンキン</t>
    </rPh>
    <rPh sb="9" eb="12">
      <t>ジンケンヒ</t>
    </rPh>
    <rPh sb="12" eb="14">
      <t>シリョウ</t>
    </rPh>
    <rPh sb="18" eb="20">
      <t>コジン</t>
    </rPh>
    <rPh sb="20" eb="21">
      <t>ベツ</t>
    </rPh>
    <rPh sb="22" eb="24">
      <t>カモク</t>
    </rPh>
    <rPh sb="24" eb="25">
      <t>ベツ</t>
    </rPh>
    <rPh sb="26" eb="28">
      <t>サンシュツ</t>
    </rPh>
    <rPh sb="31" eb="33">
      <t>ルイセキ</t>
    </rPh>
    <rPh sb="37" eb="39">
      <t>カンリ</t>
    </rPh>
    <phoneticPr fontId="2"/>
  </si>
  <si>
    <t>科目別支給明細書</t>
    <phoneticPr fontId="2"/>
  </si>
  <si>
    <t>科目別支給明細書</t>
    <phoneticPr fontId="2"/>
  </si>
  <si>
    <t>最低限，別紙「帳票一覧」の内容について，印刷可能であること。</t>
    <rPh sb="0" eb="3">
      <t>サイテイゲン</t>
    </rPh>
    <rPh sb="4" eb="6">
      <t>ベッシ</t>
    </rPh>
    <rPh sb="7" eb="9">
      <t>チョウヒョウ</t>
    </rPh>
    <rPh sb="9" eb="11">
      <t>イチラン</t>
    </rPh>
    <rPh sb="13" eb="15">
      <t>ナイヨウ</t>
    </rPh>
    <rPh sb="20" eb="22">
      <t>インサツ</t>
    </rPh>
    <rPh sb="22" eb="24">
      <t>カノウ</t>
    </rPh>
    <phoneticPr fontId="2"/>
  </si>
  <si>
    <t>№</t>
    <phoneticPr fontId="2"/>
  </si>
  <si>
    <t>個人別超過勤務実績一覧</t>
    <rPh sb="0" eb="2">
      <t>コジン</t>
    </rPh>
    <rPh sb="2" eb="3">
      <t>ベツ</t>
    </rPh>
    <rPh sb="3" eb="5">
      <t>チョウカ</t>
    </rPh>
    <rPh sb="5" eb="7">
      <t>キンム</t>
    </rPh>
    <rPh sb="7" eb="9">
      <t>ジッセキ</t>
    </rPh>
    <rPh sb="9" eb="11">
      <t>イチラン</t>
    </rPh>
    <phoneticPr fontId="2"/>
  </si>
  <si>
    <t>年度指定による既退職者（退職事由含む）が確認できるもの。</t>
    <rPh sb="0" eb="2">
      <t>ネンド</t>
    </rPh>
    <rPh sb="2" eb="4">
      <t>シテイ</t>
    </rPh>
    <rPh sb="7" eb="8">
      <t>キ</t>
    </rPh>
    <rPh sb="8" eb="11">
      <t>タイショクシャ</t>
    </rPh>
    <rPh sb="12" eb="14">
      <t>タイショク</t>
    </rPh>
    <rPh sb="14" eb="16">
      <t>ジユウ</t>
    </rPh>
    <rPh sb="16" eb="17">
      <t>フク</t>
    </rPh>
    <rPh sb="20" eb="22">
      <t>カクニン</t>
    </rPh>
    <phoneticPr fontId="2"/>
  </si>
  <si>
    <t>年度指定による定年退職予定者が確認できるもの。</t>
    <rPh sb="0" eb="2">
      <t>ネンド</t>
    </rPh>
    <rPh sb="2" eb="4">
      <t>シテイ</t>
    </rPh>
    <rPh sb="7" eb="9">
      <t>テイネン</t>
    </rPh>
    <rPh sb="9" eb="11">
      <t>タイショク</t>
    </rPh>
    <rPh sb="11" eb="14">
      <t>ヨテイシャ</t>
    </rPh>
    <rPh sb="15" eb="17">
      <t>カクニン</t>
    </rPh>
    <phoneticPr fontId="2"/>
  </si>
  <si>
    <t>前月支給内容との変更が確認できるもの。</t>
    <rPh sb="0" eb="2">
      <t>ゼンゲツ</t>
    </rPh>
    <rPh sb="2" eb="4">
      <t>シキュウ</t>
    </rPh>
    <rPh sb="4" eb="6">
      <t>ナイヨウ</t>
    </rPh>
    <rPh sb="8" eb="10">
      <t>ヘンコウ</t>
    </rPh>
    <rPh sb="11" eb="13">
      <t>カクニン</t>
    </rPh>
    <phoneticPr fontId="2"/>
  </si>
  <si>
    <t>日割・減額等対象者の支給内容をチェックできるもの。</t>
    <rPh sb="0" eb="2">
      <t>ヒワ</t>
    </rPh>
    <rPh sb="3" eb="5">
      <t>ゲンガク</t>
    </rPh>
    <rPh sb="5" eb="6">
      <t>トウ</t>
    </rPh>
    <rPh sb="6" eb="9">
      <t>タイショウシャ</t>
    </rPh>
    <rPh sb="10" eb="12">
      <t>シキュウ</t>
    </rPh>
    <rPh sb="12" eb="14">
      <t>ナイヨウ</t>
    </rPh>
    <phoneticPr fontId="2"/>
  </si>
  <si>
    <t>例月支給</t>
    <rPh sb="0" eb="2">
      <t>レイゲツ</t>
    </rPh>
    <rPh sb="2" eb="4">
      <t>シキュウ</t>
    </rPh>
    <phoneticPr fontId="2"/>
  </si>
  <si>
    <t>（※ 期末勤勉手当支給時にも出力できること。）</t>
    <rPh sb="3" eb="5">
      <t>キマツ</t>
    </rPh>
    <rPh sb="5" eb="7">
      <t>キンベン</t>
    </rPh>
    <rPh sb="7" eb="9">
      <t>テアテ</t>
    </rPh>
    <rPh sb="9" eb="11">
      <t>シキュウ</t>
    </rPh>
    <rPh sb="11" eb="12">
      <t>ジ</t>
    </rPh>
    <rPh sb="14" eb="16">
      <t>シュツリョク</t>
    </rPh>
    <phoneticPr fontId="2"/>
  </si>
  <si>
    <t>遡及訂正した際に，内容を確認できるもの。</t>
    <rPh sb="0" eb="2">
      <t>ソキュウ</t>
    </rPh>
    <rPh sb="2" eb="4">
      <t>テイセイ</t>
    </rPh>
    <rPh sb="6" eb="7">
      <t>サイ</t>
    </rPh>
    <rPh sb="9" eb="11">
      <t>ナイヨウ</t>
    </rPh>
    <rPh sb="12" eb="14">
      <t>カクニン</t>
    </rPh>
    <phoneticPr fontId="2"/>
  </si>
  <si>
    <t>給与改定による差額が発生した際に，改定項目ごとの（改正前・改正後）の内容が確認できるもの。</t>
    <rPh sb="0" eb="2">
      <t>キュウヨ</t>
    </rPh>
    <rPh sb="2" eb="4">
      <t>カイテイ</t>
    </rPh>
    <rPh sb="7" eb="9">
      <t>サガク</t>
    </rPh>
    <rPh sb="10" eb="12">
      <t>ハッセイ</t>
    </rPh>
    <rPh sb="14" eb="15">
      <t>サイ</t>
    </rPh>
    <rPh sb="17" eb="19">
      <t>カイテイ</t>
    </rPh>
    <rPh sb="19" eb="21">
      <t>コウモク</t>
    </rPh>
    <rPh sb="25" eb="27">
      <t>カイセイ</t>
    </rPh>
    <rPh sb="27" eb="28">
      <t>マエ</t>
    </rPh>
    <rPh sb="29" eb="31">
      <t>カイセイ</t>
    </rPh>
    <rPh sb="31" eb="32">
      <t>ゴ</t>
    </rPh>
    <rPh sb="34" eb="36">
      <t>ナイヨウ</t>
    </rPh>
    <rPh sb="37" eb="39">
      <t>カクニン</t>
    </rPh>
    <phoneticPr fontId="2"/>
  </si>
  <si>
    <t>前職，別途支払分等の合算処理内容を確認できるもの。</t>
    <rPh sb="0" eb="2">
      <t>ゼンショク</t>
    </rPh>
    <rPh sb="3" eb="5">
      <t>ベット</t>
    </rPh>
    <rPh sb="5" eb="7">
      <t>シハラ</t>
    </rPh>
    <rPh sb="7" eb="8">
      <t>ブン</t>
    </rPh>
    <rPh sb="8" eb="9">
      <t>トウ</t>
    </rPh>
    <rPh sb="10" eb="12">
      <t>ガッサン</t>
    </rPh>
    <rPh sb="12" eb="14">
      <t>ショリ</t>
    </rPh>
    <rPh sb="14" eb="16">
      <t>ナイヨウ</t>
    </rPh>
    <rPh sb="17" eb="19">
      <t>カクニン</t>
    </rPh>
    <phoneticPr fontId="2"/>
  </si>
  <si>
    <t>介護保険対象者チェックリスト</t>
    <rPh sb="0" eb="2">
      <t>カイゴ</t>
    </rPh>
    <rPh sb="2" eb="4">
      <t>ホケン</t>
    </rPh>
    <rPh sb="4" eb="7">
      <t>タイショウシャ</t>
    </rPh>
    <phoneticPr fontId="6"/>
  </si>
  <si>
    <t>帳票一覧</t>
    <rPh sb="0" eb="2">
      <t>チョウヒョウ</t>
    </rPh>
    <rPh sb="2" eb="4">
      <t>イチラン</t>
    </rPh>
    <phoneticPr fontId="2"/>
  </si>
  <si>
    <t>　◇ 印刷用紙は，コピー用普通紙（Ａ４又はＡ３）とする。</t>
    <rPh sb="3" eb="5">
      <t>インサツ</t>
    </rPh>
    <rPh sb="5" eb="7">
      <t>ヨウシ</t>
    </rPh>
    <rPh sb="12" eb="13">
      <t>ヨウ</t>
    </rPh>
    <rPh sb="13" eb="16">
      <t>フツウシ</t>
    </rPh>
    <rPh sb="19" eb="20">
      <t>マタ</t>
    </rPh>
    <phoneticPr fontId="2"/>
  </si>
  <si>
    <t>　◇ 帳票の体裁は，受託者の提案によるものとする。</t>
    <rPh sb="3" eb="5">
      <t>チョウヒョウ</t>
    </rPh>
    <rPh sb="6" eb="8">
      <t>テイサイ</t>
    </rPh>
    <rPh sb="10" eb="13">
      <t>ジュタクシャ</t>
    </rPh>
    <rPh sb="14" eb="16">
      <t>テイアン</t>
    </rPh>
    <phoneticPr fontId="2"/>
  </si>
  <si>
    <t>昇給予定のデータを一括して作成することができ，その中から今回昇給データを抽出・確定できること。（昇格者含む。）</t>
    <rPh sb="0" eb="2">
      <t>ショウキュウ</t>
    </rPh>
    <rPh sb="2" eb="4">
      <t>ヨテイ</t>
    </rPh>
    <rPh sb="9" eb="11">
      <t>イッカツ</t>
    </rPh>
    <rPh sb="13" eb="15">
      <t>サクセイ</t>
    </rPh>
    <rPh sb="25" eb="26">
      <t>ナカ</t>
    </rPh>
    <rPh sb="28" eb="30">
      <t>コンカイ</t>
    </rPh>
    <rPh sb="30" eb="32">
      <t>ショウキュウ</t>
    </rPh>
    <rPh sb="36" eb="38">
      <t>チュウシュツ</t>
    </rPh>
    <rPh sb="39" eb="41">
      <t>カクテイ</t>
    </rPh>
    <rPh sb="48" eb="50">
      <t>ショウカク</t>
    </rPh>
    <rPh sb="50" eb="51">
      <t>シャ</t>
    </rPh>
    <rPh sb="51" eb="52">
      <t>フク</t>
    </rPh>
    <phoneticPr fontId="2"/>
  </si>
  <si>
    <t>昇給昇格予定データは，補正予算や当初予算に連携すること。</t>
    <rPh sb="0" eb="2">
      <t>ショウキュウ</t>
    </rPh>
    <rPh sb="2" eb="4">
      <t>ショウカク</t>
    </rPh>
    <rPh sb="4" eb="6">
      <t>ヨテイ</t>
    </rPh>
    <rPh sb="11" eb="13">
      <t>ホセイ</t>
    </rPh>
    <rPh sb="13" eb="15">
      <t>ヨサン</t>
    </rPh>
    <rPh sb="16" eb="18">
      <t>トウショ</t>
    </rPh>
    <rPh sb="18" eb="20">
      <t>ヨサン</t>
    </rPh>
    <rPh sb="21" eb="23">
      <t>レンケイ</t>
    </rPh>
    <phoneticPr fontId="2"/>
  </si>
  <si>
    <t>今回昇給予定者は確定後，基本データに一括更新され，給与管理システムに連携して昇給月からは新給料額で給与計算されること。またこの時，昇給辞令の発令・人事記録の更新等ができること。</t>
    <rPh sb="0" eb="2">
      <t>コンカイ</t>
    </rPh>
    <rPh sb="2" eb="4">
      <t>ショウキュウ</t>
    </rPh>
    <rPh sb="6" eb="7">
      <t>シャ</t>
    </rPh>
    <rPh sb="8" eb="10">
      <t>カクテイ</t>
    </rPh>
    <rPh sb="10" eb="11">
      <t>ゴ</t>
    </rPh>
    <rPh sb="12" eb="14">
      <t>キホン</t>
    </rPh>
    <rPh sb="18" eb="20">
      <t>イッカツ</t>
    </rPh>
    <rPh sb="20" eb="22">
      <t>コウシン</t>
    </rPh>
    <rPh sb="25" eb="27">
      <t>キュウヨ</t>
    </rPh>
    <rPh sb="27" eb="29">
      <t>カンリ</t>
    </rPh>
    <rPh sb="34" eb="36">
      <t>レンケイ</t>
    </rPh>
    <rPh sb="38" eb="40">
      <t>ショウキュウ</t>
    </rPh>
    <rPh sb="40" eb="41">
      <t>ツキ</t>
    </rPh>
    <rPh sb="44" eb="45">
      <t>シン</t>
    </rPh>
    <rPh sb="45" eb="47">
      <t>キュウリョウ</t>
    </rPh>
    <rPh sb="47" eb="48">
      <t>ガク</t>
    </rPh>
    <rPh sb="49" eb="51">
      <t>キュウヨ</t>
    </rPh>
    <rPh sb="51" eb="53">
      <t>ケイサン</t>
    </rPh>
    <rPh sb="63" eb="64">
      <t>トキ</t>
    </rPh>
    <rPh sb="65" eb="67">
      <t>ショウキュウ</t>
    </rPh>
    <rPh sb="67" eb="69">
      <t>ジレイ</t>
    </rPh>
    <rPh sb="70" eb="72">
      <t>ハツレイ</t>
    </rPh>
    <rPh sb="73" eb="75">
      <t>ジンジ</t>
    </rPh>
    <rPh sb="75" eb="77">
      <t>キロク</t>
    </rPh>
    <rPh sb="78" eb="80">
      <t>コウシン</t>
    </rPh>
    <rPh sb="80" eb="81">
      <t>トウ</t>
    </rPh>
    <phoneticPr fontId="2"/>
  </si>
  <si>
    <t>休職者・育児休業者等の復職者の号給調整について，休職期間等の情報と連動し，自動的に計算ができること。また，任意に修正できること。</t>
    <rPh sb="53" eb="55">
      <t>ニンイ</t>
    </rPh>
    <rPh sb="56" eb="58">
      <t>シュウセイ</t>
    </rPh>
    <phoneticPr fontId="2"/>
  </si>
  <si>
    <t>職務経歴書・退職者一覧表・在級年数一覧表，在課年数一覧表，昇格候補者一覧表・親族関係者リスト等が，人事異動前に事前に印刷できること。</t>
    <rPh sb="0" eb="2">
      <t>ショクム</t>
    </rPh>
    <rPh sb="2" eb="5">
      <t>ケイレキショ</t>
    </rPh>
    <rPh sb="6" eb="9">
      <t>タイショクシャ</t>
    </rPh>
    <rPh sb="9" eb="11">
      <t>イチラン</t>
    </rPh>
    <rPh sb="11" eb="12">
      <t>ヒョウ</t>
    </rPh>
    <rPh sb="13" eb="20">
      <t>ザイキュウネンスウイチランヒョウ</t>
    </rPh>
    <rPh sb="21" eb="28">
      <t>ザイカネンスウイチランヒョウ</t>
    </rPh>
    <rPh sb="29" eb="31">
      <t>ショウカク</t>
    </rPh>
    <rPh sb="31" eb="34">
      <t>コウホシャ</t>
    </rPh>
    <rPh sb="34" eb="36">
      <t>イチラン</t>
    </rPh>
    <rPh sb="36" eb="37">
      <t>ヒョウ</t>
    </rPh>
    <rPh sb="38" eb="40">
      <t>シンゾク</t>
    </rPh>
    <rPh sb="40" eb="42">
      <t>カンケイ</t>
    </rPh>
    <rPh sb="42" eb="43">
      <t>シャ</t>
    </rPh>
    <rPh sb="46" eb="47">
      <t>トウ</t>
    </rPh>
    <rPh sb="49" eb="51">
      <t>ジンジ</t>
    </rPh>
    <rPh sb="51" eb="53">
      <t>イドウ</t>
    </rPh>
    <rPh sb="53" eb="54">
      <t>マエ</t>
    </rPh>
    <rPh sb="55" eb="57">
      <t>ジゼン</t>
    </rPh>
    <rPh sb="58" eb="60">
      <t>インサツ</t>
    </rPh>
    <phoneticPr fontId="2"/>
  </si>
  <si>
    <t>人事異動案の入力により，未配置者などのチェックが，システム上で可能であること。</t>
    <rPh sb="29" eb="30">
      <t>ジョウ</t>
    </rPh>
    <phoneticPr fontId="2"/>
  </si>
  <si>
    <t>複数の職員を一括異動処理できること。</t>
    <rPh sb="0" eb="2">
      <t>フクスウ</t>
    </rPh>
    <rPh sb="3" eb="5">
      <t>ショクイン</t>
    </rPh>
    <rPh sb="6" eb="8">
      <t>イッカツ</t>
    </rPh>
    <rPh sb="8" eb="10">
      <t>イドウ</t>
    </rPh>
    <rPh sb="10" eb="12">
      <t>ショリ</t>
    </rPh>
    <phoneticPr fontId="2"/>
  </si>
  <si>
    <t>任意の業務経験者を履歴から抽出し，参照できること。</t>
    <rPh sb="0" eb="2">
      <t>ニンイ</t>
    </rPh>
    <rPh sb="3" eb="5">
      <t>ギョウム</t>
    </rPh>
    <rPh sb="5" eb="8">
      <t>ケイケンシャ</t>
    </rPh>
    <rPh sb="9" eb="11">
      <t>リレキ</t>
    </rPh>
    <rPh sb="13" eb="15">
      <t>チュウシュツ</t>
    </rPh>
    <rPh sb="17" eb="19">
      <t>サンショウ</t>
    </rPh>
    <phoneticPr fontId="2"/>
  </si>
  <si>
    <t>異動前・異動後の状況を同時に画面上で比較できること。</t>
    <rPh sb="0" eb="2">
      <t>イドウ</t>
    </rPh>
    <rPh sb="2" eb="3">
      <t>マエ</t>
    </rPh>
    <rPh sb="4" eb="6">
      <t>イドウ</t>
    </rPh>
    <rPh sb="6" eb="7">
      <t>ゴ</t>
    </rPh>
    <rPh sb="8" eb="10">
      <t>ジョウキョウ</t>
    </rPh>
    <rPh sb="11" eb="13">
      <t>ドウジ</t>
    </rPh>
    <rPh sb="14" eb="17">
      <t>ガメンジョウ</t>
    </rPh>
    <rPh sb="18" eb="20">
      <t>ヒカク</t>
    </rPh>
    <phoneticPr fontId="2"/>
  </si>
  <si>
    <t>指定した職員の履歴を人事異動処理画面と同時に確認・参照できること。</t>
    <rPh sb="0" eb="2">
      <t>シテイ</t>
    </rPh>
    <rPh sb="4" eb="6">
      <t>ショクイン</t>
    </rPh>
    <rPh sb="7" eb="9">
      <t>リレキ</t>
    </rPh>
    <rPh sb="10" eb="12">
      <t>ジンジ</t>
    </rPh>
    <rPh sb="12" eb="14">
      <t>イドウ</t>
    </rPh>
    <rPh sb="14" eb="16">
      <t>ショリ</t>
    </rPh>
    <rPh sb="16" eb="18">
      <t>ガメン</t>
    </rPh>
    <rPh sb="19" eb="21">
      <t>ドウジ</t>
    </rPh>
    <rPh sb="22" eb="24">
      <t>カクニン</t>
    </rPh>
    <rPh sb="25" eb="27">
      <t>サンショウ</t>
    </rPh>
    <phoneticPr fontId="2"/>
  </si>
  <si>
    <t>採用・退職・再任用・人事異動（出向・派遣含む）・休職・休業・昇給昇格などの発令が，人事情報と連携して自動作成可能であること。また，任命権者も自動設定されること。</t>
    <rPh sb="0" eb="2">
      <t>サイヨウ</t>
    </rPh>
    <rPh sb="3" eb="5">
      <t>タイショク</t>
    </rPh>
    <rPh sb="6" eb="9">
      <t>サイニンヨウ</t>
    </rPh>
    <rPh sb="10" eb="12">
      <t>ジンジ</t>
    </rPh>
    <rPh sb="12" eb="14">
      <t>イドウ</t>
    </rPh>
    <rPh sb="15" eb="17">
      <t>シュッコウ</t>
    </rPh>
    <rPh sb="18" eb="20">
      <t>ハケン</t>
    </rPh>
    <rPh sb="20" eb="21">
      <t>フク</t>
    </rPh>
    <rPh sb="24" eb="26">
      <t>キュウショク</t>
    </rPh>
    <rPh sb="27" eb="29">
      <t>キュウギョウ</t>
    </rPh>
    <rPh sb="30" eb="32">
      <t>ショウキュウ</t>
    </rPh>
    <rPh sb="32" eb="34">
      <t>ショウカク</t>
    </rPh>
    <rPh sb="37" eb="39">
      <t>ハツレイ</t>
    </rPh>
    <rPh sb="41" eb="43">
      <t>ジンジ</t>
    </rPh>
    <rPh sb="43" eb="45">
      <t>ジョウホウ</t>
    </rPh>
    <rPh sb="46" eb="48">
      <t>レンケイ</t>
    </rPh>
    <rPh sb="50" eb="52">
      <t>ジドウ</t>
    </rPh>
    <rPh sb="52" eb="54">
      <t>サクセイ</t>
    </rPh>
    <rPh sb="54" eb="56">
      <t>カノウ</t>
    </rPh>
    <rPh sb="65" eb="69">
      <t>ニンメイケンジャ</t>
    </rPh>
    <rPh sb="70" eb="72">
      <t>ジドウ</t>
    </rPh>
    <rPh sb="72" eb="74">
      <t>セッテイ</t>
    </rPh>
    <phoneticPr fontId="2"/>
  </si>
  <si>
    <t>家族情報管理</t>
    <rPh sb="0" eb="2">
      <t>カゾク</t>
    </rPh>
    <rPh sb="2" eb="4">
      <t>ジョウホウ</t>
    </rPh>
    <rPh sb="4" eb="6">
      <t>カンリ</t>
    </rPh>
    <phoneticPr fontId="2"/>
  </si>
  <si>
    <t>前歴・学歴等から自動計算できること。また，任意に訂正できること。</t>
    <rPh sb="0" eb="2">
      <t>ゼンレキ</t>
    </rPh>
    <rPh sb="3" eb="5">
      <t>ガクレキ</t>
    </rPh>
    <rPh sb="5" eb="6">
      <t>トウ</t>
    </rPh>
    <rPh sb="8" eb="10">
      <t>ジドウ</t>
    </rPh>
    <rPh sb="10" eb="12">
      <t>ケイサン</t>
    </rPh>
    <rPh sb="21" eb="23">
      <t>ニンイ</t>
    </rPh>
    <rPh sb="24" eb="26">
      <t>テイセイ</t>
    </rPh>
    <phoneticPr fontId="2"/>
  </si>
  <si>
    <t>退職者が再雇用された場合，職員番号により，履歴管理を含めて継続管理できること。</t>
    <rPh sb="0" eb="3">
      <t>タイショクシャ</t>
    </rPh>
    <rPh sb="4" eb="7">
      <t>サイコヨウ</t>
    </rPh>
    <rPh sb="10" eb="12">
      <t>バアイ</t>
    </rPh>
    <rPh sb="13" eb="15">
      <t>ショクイン</t>
    </rPh>
    <rPh sb="15" eb="17">
      <t>バンゴウ</t>
    </rPh>
    <rPh sb="21" eb="23">
      <t>リレキ</t>
    </rPh>
    <rPh sb="23" eb="25">
      <t>カンリ</t>
    </rPh>
    <rPh sb="26" eb="27">
      <t>フク</t>
    </rPh>
    <rPh sb="29" eb="31">
      <t>ケイゾク</t>
    </rPh>
    <rPh sb="31" eb="33">
      <t>カンリ</t>
    </rPh>
    <phoneticPr fontId="2"/>
  </si>
  <si>
    <t>職員基本情報では，最低限，以下の内容が履歴を含めて管理が可能なこと。
①氏名　②生年月日　③性別　④住所　⑤電話番号（２つ以上）　⑥採用日　⑦退職日　⑧職員番号　⑨共済番号</t>
    <rPh sb="0" eb="2">
      <t>ショクイン</t>
    </rPh>
    <rPh sb="2" eb="4">
      <t>キホン</t>
    </rPh>
    <rPh sb="4" eb="6">
      <t>ジョウホウ</t>
    </rPh>
    <rPh sb="9" eb="12">
      <t>サイテイゲン</t>
    </rPh>
    <rPh sb="13" eb="15">
      <t>イカ</t>
    </rPh>
    <rPh sb="16" eb="18">
      <t>ナイヨウ</t>
    </rPh>
    <rPh sb="19" eb="21">
      <t>リレキ</t>
    </rPh>
    <rPh sb="22" eb="23">
      <t>フク</t>
    </rPh>
    <rPh sb="25" eb="27">
      <t>カンリ</t>
    </rPh>
    <rPh sb="28" eb="30">
      <t>カノウ</t>
    </rPh>
    <rPh sb="36" eb="38">
      <t>シメイ</t>
    </rPh>
    <rPh sb="40" eb="42">
      <t>セイネン</t>
    </rPh>
    <rPh sb="42" eb="44">
      <t>ガッピ</t>
    </rPh>
    <rPh sb="46" eb="48">
      <t>セイベツ</t>
    </rPh>
    <rPh sb="50" eb="52">
      <t>ジュウショ</t>
    </rPh>
    <rPh sb="54" eb="56">
      <t>デンワ</t>
    </rPh>
    <rPh sb="56" eb="58">
      <t>バンゴウ</t>
    </rPh>
    <rPh sb="61" eb="63">
      <t>イジョウ</t>
    </rPh>
    <rPh sb="66" eb="68">
      <t>サイヨウ</t>
    </rPh>
    <rPh sb="68" eb="69">
      <t>ヒ</t>
    </rPh>
    <rPh sb="71" eb="73">
      <t>タイショク</t>
    </rPh>
    <rPh sb="73" eb="74">
      <t>ヒ</t>
    </rPh>
    <rPh sb="76" eb="78">
      <t>ショクイン</t>
    </rPh>
    <rPh sb="78" eb="80">
      <t>バンゴウ</t>
    </rPh>
    <rPh sb="82" eb="84">
      <t>キョウサイ</t>
    </rPh>
    <rPh sb="84" eb="86">
      <t>バンゴウ</t>
    </rPh>
    <phoneticPr fontId="2"/>
  </si>
  <si>
    <t>家族情報（氏名・生年月日・続柄・同居非同居）が履歴を含めて，管理可能なこと。</t>
    <rPh sb="0" eb="2">
      <t>カゾク</t>
    </rPh>
    <rPh sb="2" eb="4">
      <t>ジョウホウ</t>
    </rPh>
    <rPh sb="5" eb="7">
      <t>シメイ</t>
    </rPh>
    <rPh sb="8" eb="10">
      <t>セイネン</t>
    </rPh>
    <rPh sb="10" eb="12">
      <t>ガッピ</t>
    </rPh>
    <rPh sb="13" eb="15">
      <t>ゾクガラ</t>
    </rPh>
    <rPh sb="16" eb="18">
      <t>ドウキョ</t>
    </rPh>
    <rPh sb="18" eb="19">
      <t>ヒ</t>
    </rPh>
    <rPh sb="19" eb="21">
      <t>ドウキョ</t>
    </rPh>
    <rPh sb="23" eb="25">
      <t>リレキ</t>
    </rPh>
    <rPh sb="26" eb="27">
      <t>フク</t>
    </rPh>
    <rPh sb="30" eb="32">
      <t>カンリ</t>
    </rPh>
    <rPh sb="32" eb="34">
      <t>カノウ</t>
    </rPh>
    <phoneticPr fontId="2"/>
  </si>
  <si>
    <t>上記について，税・社会保険等の扶養親族情報が，一括管理・個別管理でき，関連システムと連携していること。</t>
    <rPh sb="0" eb="2">
      <t>ジョウキ</t>
    </rPh>
    <rPh sb="13" eb="14">
      <t>トウ</t>
    </rPh>
    <rPh sb="15" eb="17">
      <t>フヨウ</t>
    </rPh>
    <rPh sb="17" eb="19">
      <t>シンゾク</t>
    </rPh>
    <rPh sb="19" eb="21">
      <t>ジョウホウ</t>
    </rPh>
    <rPh sb="35" eb="37">
      <t>カンレン</t>
    </rPh>
    <rPh sb="42" eb="44">
      <t>レンケイ</t>
    </rPh>
    <phoneticPr fontId="2"/>
  </si>
  <si>
    <t>雇用期間管理により，保険料の徴収を自動算定できること。雇用期間の更新にも対応できること。</t>
    <rPh sb="0" eb="2">
      <t>コヨウ</t>
    </rPh>
    <rPh sb="2" eb="4">
      <t>キカン</t>
    </rPh>
    <rPh sb="4" eb="6">
      <t>カンリ</t>
    </rPh>
    <rPh sb="10" eb="12">
      <t>ホケン</t>
    </rPh>
    <rPh sb="12" eb="13">
      <t>リョウ</t>
    </rPh>
    <rPh sb="14" eb="16">
      <t>チョウシュウ</t>
    </rPh>
    <rPh sb="17" eb="19">
      <t>ジドウ</t>
    </rPh>
    <rPh sb="19" eb="21">
      <t>サンテイ</t>
    </rPh>
    <rPh sb="27" eb="29">
      <t>コヨウ</t>
    </rPh>
    <rPh sb="29" eb="31">
      <t>キカン</t>
    </rPh>
    <rPh sb="32" eb="34">
      <t>コウシン</t>
    </rPh>
    <rPh sb="36" eb="38">
      <t>タイオウ</t>
    </rPh>
    <phoneticPr fontId="2"/>
  </si>
  <si>
    <t>掛金・負担金については，報酬・賃金支給管理システムへデータ連携し，保険料の支払等において合算処理ができること。</t>
    <rPh sb="0" eb="2">
      <t>カケキン</t>
    </rPh>
    <rPh sb="3" eb="6">
      <t>フタンキン</t>
    </rPh>
    <rPh sb="12" eb="14">
      <t>ホウシュウ</t>
    </rPh>
    <rPh sb="15" eb="17">
      <t>チンギン</t>
    </rPh>
    <rPh sb="17" eb="19">
      <t>シキュウ</t>
    </rPh>
    <rPh sb="19" eb="21">
      <t>カンリ</t>
    </rPh>
    <rPh sb="29" eb="31">
      <t>レンケイ</t>
    </rPh>
    <rPh sb="33" eb="35">
      <t>ホケン</t>
    </rPh>
    <rPh sb="35" eb="36">
      <t>リョウ</t>
    </rPh>
    <rPh sb="37" eb="39">
      <t>シハラ</t>
    </rPh>
    <rPh sb="39" eb="40">
      <t>トウ</t>
    </rPh>
    <rPh sb="44" eb="46">
      <t>ガッサン</t>
    </rPh>
    <rPh sb="46" eb="48">
      <t>ショリ</t>
    </rPh>
    <phoneticPr fontId="2"/>
  </si>
  <si>
    <t>発令日前に，発令内容を登録できること。</t>
    <rPh sb="0" eb="3">
      <t>ハツレイビ</t>
    </rPh>
    <rPh sb="3" eb="4">
      <t>マエ</t>
    </rPh>
    <rPh sb="6" eb="8">
      <t>ハツレイ</t>
    </rPh>
    <rPh sb="8" eb="10">
      <t>ナイヨウ</t>
    </rPh>
    <rPh sb="11" eb="13">
      <t>トウロク</t>
    </rPh>
    <phoneticPr fontId="2"/>
  </si>
  <si>
    <t>定期昇給・給与改定は一括及び個別の発令ができること。</t>
    <rPh sb="12" eb="13">
      <t>オヨ</t>
    </rPh>
    <rPh sb="14" eb="16">
      <t>コベツ</t>
    </rPh>
    <phoneticPr fontId="2"/>
  </si>
  <si>
    <t>上記の削減措置の指定は，職種・職位・級号・勤続年数等，各種人事情報の組み合わせにより，設定できること。</t>
    <rPh sb="0" eb="2">
      <t>ジョウキ</t>
    </rPh>
    <rPh sb="3" eb="5">
      <t>サクゲン</t>
    </rPh>
    <rPh sb="5" eb="7">
      <t>ソチ</t>
    </rPh>
    <rPh sb="8" eb="10">
      <t>シテイ</t>
    </rPh>
    <rPh sb="12" eb="14">
      <t>ショクシュ</t>
    </rPh>
    <rPh sb="15" eb="17">
      <t>ショクイ</t>
    </rPh>
    <rPh sb="18" eb="19">
      <t>キュウ</t>
    </rPh>
    <rPh sb="19" eb="20">
      <t>ゴウ</t>
    </rPh>
    <rPh sb="21" eb="23">
      <t>キンゾク</t>
    </rPh>
    <rPh sb="23" eb="25">
      <t>ネンスウ</t>
    </rPh>
    <rPh sb="25" eb="26">
      <t>トウ</t>
    </rPh>
    <rPh sb="27" eb="29">
      <t>カクシュ</t>
    </rPh>
    <rPh sb="29" eb="31">
      <t>ジンジ</t>
    </rPh>
    <rPh sb="31" eb="33">
      <t>ジョウホウ</t>
    </rPh>
    <rPh sb="34" eb="35">
      <t>ク</t>
    </rPh>
    <rPh sb="36" eb="37">
      <t>ア</t>
    </rPh>
    <rPh sb="43" eb="45">
      <t>セッテイ</t>
    </rPh>
    <phoneticPr fontId="2"/>
  </si>
  <si>
    <t>勤続年数，学歴，職種，職位，級号，前歴月数，調整月数などから，期末勤勉手当の役職者加算率が自動計算できること。また，例外者等については，個別に修正ができること。</t>
    <rPh sb="17" eb="19">
      <t>ゼンレキ</t>
    </rPh>
    <rPh sb="19" eb="21">
      <t>ツキスウ</t>
    </rPh>
    <rPh sb="22" eb="24">
      <t>チョウセイ</t>
    </rPh>
    <rPh sb="24" eb="26">
      <t>ツキスウ</t>
    </rPh>
    <rPh sb="31" eb="33">
      <t>キマツ</t>
    </rPh>
    <rPh sb="33" eb="35">
      <t>キンベン</t>
    </rPh>
    <rPh sb="35" eb="37">
      <t>テアテ</t>
    </rPh>
    <rPh sb="38" eb="41">
      <t>ヤクショクシャ</t>
    </rPh>
    <rPh sb="41" eb="43">
      <t>カサン</t>
    </rPh>
    <rPh sb="43" eb="44">
      <t>リツ</t>
    </rPh>
    <rPh sb="45" eb="47">
      <t>ジドウ</t>
    </rPh>
    <rPh sb="47" eb="49">
      <t>ケイサン</t>
    </rPh>
    <rPh sb="58" eb="60">
      <t>レイガイ</t>
    </rPh>
    <rPh sb="60" eb="61">
      <t>シャ</t>
    </rPh>
    <rPh sb="61" eb="62">
      <t>トウ</t>
    </rPh>
    <rPh sb="68" eb="70">
      <t>コベツ</t>
    </rPh>
    <rPh sb="71" eb="73">
      <t>シュウセイ</t>
    </rPh>
    <phoneticPr fontId="2"/>
  </si>
  <si>
    <t>職員人事情報では，最低限，以下の内容が履歴を含めて管理が可能なこと。　　　　　　　　　　　　　　　　　　　　　　　　　　　　　　　　
①職種職務　②職名・補職名　③階級（級号給） ④所属　⑤兼務・併任　⑥昇給昇格　⑦表彰・処分　⑧学歴　⑨前歴　⑩資格免許</t>
    <rPh sb="0" eb="2">
      <t>ショクイン</t>
    </rPh>
    <rPh sb="2" eb="4">
      <t>ジンジ</t>
    </rPh>
    <rPh sb="4" eb="6">
      <t>ジョウホウ</t>
    </rPh>
    <rPh sb="9" eb="12">
      <t>サイテイゲン</t>
    </rPh>
    <rPh sb="74" eb="76">
      <t>ショクメイ</t>
    </rPh>
    <rPh sb="77" eb="79">
      <t>ホショク</t>
    </rPh>
    <rPh sb="79" eb="80">
      <t>メイ</t>
    </rPh>
    <rPh sb="82" eb="84">
      <t>カイキュウ</t>
    </rPh>
    <rPh sb="85" eb="86">
      <t>キュウ</t>
    </rPh>
    <rPh sb="91" eb="93">
      <t>ショゾク</t>
    </rPh>
    <rPh sb="95" eb="97">
      <t>ケンム</t>
    </rPh>
    <rPh sb="98" eb="99">
      <t>ヘイ</t>
    </rPh>
    <rPh sb="99" eb="100">
      <t>ニン</t>
    </rPh>
    <rPh sb="102" eb="104">
      <t>ショウキュウ</t>
    </rPh>
    <rPh sb="104" eb="106">
      <t>ショウカク</t>
    </rPh>
    <rPh sb="108" eb="110">
      <t>ヒョウショウ</t>
    </rPh>
    <rPh sb="111" eb="113">
      <t>ショブン</t>
    </rPh>
    <rPh sb="115" eb="117">
      <t>ガクレキ</t>
    </rPh>
    <rPh sb="123" eb="125">
      <t>シカク</t>
    </rPh>
    <rPh sb="125" eb="127">
      <t>メンキョ</t>
    </rPh>
    <phoneticPr fontId="2"/>
  </si>
  <si>
    <t>　② 上記において，“△”を入力した場合は，カスタマイズに要する費用を『カスタマイズ費用』欄に千円単位で入力する。</t>
    <rPh sb="3" eb="5">
      <t>ジョウキ</t>
    </rPh>
    <rPh sb="14" eb="16">
      <t>ニュウリョク</t>
    </rPh>
    <rPh sb="18" eb="20">
      <t>バアイ</t>
    </rPh>
    <rPh sb="29" eb="30">
      <t>ヨウ</t>
    </rPh>
    <rPh sb="32" eb="34">
      <t>ヒヨウ</t>
    </rPh>
    <rPh sb="42" eb="44">
      <t>ヒヨウ</t>
    </rPh>
    <rPh sb="45" eb="46">
      <t>ラン</t>
    </rPh>
    <rPh sb="47" eb="49">
      <t>センエン</t>
    </rPh>
    <rPh sb="49" eb="51">
      <t>タンイ</t>
    </rPh>
    <rPh sb="52" eb="54">
      <t>ニュウリョク</t>
    </rPh>
    <phoneticPr fontId="2"/>
  </si>
  <si>
    <t>加入・非加入管理ができ，該当者については保険料の自動計算が可能であること。</t>
    <rPh sb="3" eb="4">
      <t>ヒ</t>
    </rPh>
    <rPh sb="4" eb="6">
      <t>カニュウ</t>
    </rPh>
    <rPh sb="6" eb="8">
      <t>カンリ</t>
    </rPh>
    <rPh sb="12" eb="15">
      <t>ガイトウシャ</t>
    </rPh>
    <rPh sb="20" eb="22">
      <t>ホケン</t>
    </rPh>
    <rPh sb="22" eb="23">
      <t>リョウ</t>
    </rPh>
    <rPh sb="24" eb="26">
      <t>ジドウ</t>
    </rPh>
    <rPh sb="26" eb="28">
      <t>ケイサン</t>
    </rPh>
    <rPh sb="29" eb="31">
      <t>カノウ</t>
    </rPh>
    <phoneticPr fontId="1"/>
  </si>
  <si>
    <t>健康保険料・介護保険料・厚生年金保険料・児童手当拠出金の事業主負担金額が計算できること。その際，給与管理システムにおける再任用職員データについても合算処理できること。</t>
    <rPh sb="0" eb="2">
      <t>ケンコウ</t>
    </rPh>
    <rPh sb="2" eb="4">
      <t>ホケン</t>
    </rPh>
    <rPh sb="4" eb="5">
      <t>リョウ</t>
    </rPh>
    <rPh sb="6" eb="8">
      <t>カイゴ</t>
    </rPh>
    <rPh sb="8" eb="10">
      <t>ホケン</t>
    </rPh>
    <rPh sb="10" eb="11">
      <t>リョウ</t>
    </rPh>
    <rPh sb="12" eb="14">
      <t>コウセイ</t>
    </rPh>
    <rPh sb="14" eb="16">
      <t>ネンキン</t>
    </rPh>
    <rPh sb="16" eb="18">
      <t>ホケン</t>
    </rPh>
    <rPh sb="18" eb="19">
      <t>リョウ</t>
    </rPh>
    <rPh sb="20" eb="22">
      <t>ジドウ</t>
    </rPh>
    <rPh sb="22" eb="24">
      <t>テアテ</t>
    </rPh>
    <rPh sb="24" eb="27">
      <t>キョシュツキン</t>
    </rPh>
    <rPh sb="28" eb="31">
      <t>ジギョウヌシ</t>
    </rPh>
    <rPh sb="31" eb="34">
      <t>フタンキン</t>
    </rPh>
    <rPh sb="34" eb="35">
      <t>ガク</t>
    </rPh>
    <rPh sb="36" eb="38">
      <t>ケイサン</t>
    </rPh>
    <rPh sb="46" eb="47">
      <t>サイ</t>
    </rPh>
    <rPh sb="48" eb="50">
      <t>キュウヨ</t>
    </rPh>
    <rPh sb="50" eb="52">
      <t>カンリ</t>
    </rPh>
    <rPh sb="60" eb="63">
      <t>サイニンヨウ</t>
    </rPh>
    <rPh sb="63" eb="65">
      <t>ショクイン</t>
    </rPh>
    <rPh sb="73" eb="75">
      <t>ガッサン</t>
    </rPh>
    <rPh sb="75" eb="77">
      <t>ショリ</t>
    </rPh>
    <phoneticPr fontId="2"/>
  </si>
  <si>
    <t>健康保険料・介護保険料・厚生年金保険料掛金については，当月支給報酬・賃金から前月保険料を徴収すること。事業主負担分についても同様の扱いとする。</t>
    <rPh sb="0" eb="2">
      <t>ケンコウ</t>
    </rPh>
    <rPh sb="2" eb="4">
      <t>ホケン</t>
    </rPh>
    <rPh sb="4" eb="5">
      <t>リョウ</t>
    </rPh>
    <rPh sb="6" eb="8">
      <t>カイゴ</t>
    </rPh>
    <rPh sb="8" eb="10">
      <t>ホケン</t>
    </rPh>
    <rPh sb="10" eb="11">
      <t>リョウ</t>
    </rPh>
    <rPh sb="12" eb="14">
      <t>コウセイ</t>
    </rPh>
    <rPh sb="14" eb="16">
      <t>ネンキン</t>
    </rPh>
    <rPh sb="16" eb="18">
      <t>ホケン</t>
    </rPh>
    <rPh sb="18" eb="19">
      <t>リョウ</t>
    </rPh>
    <rPh sb="19" eb="20">
      <t>カ</t>
    </rPh>
    <rPh sb="20" eb="21">
      <t>キン</t>
    </rPh>
    <rPh sb="27" eb="29">
      <t>トウゲツ</t>
    </rPh>
    <rPh sb="29" eb="31">
      <t>シキュウ</t>
    </rPh>
    <rPh sb="31" eb="33">
      <t>ホウシュウ</t>
    </rPh>
    <rPh sb="34" eb="36">
      <t>チンギン</t>
    </rPh>
    <rPh sb="38" eb="40">
      <t>ゼンゲツ</t>
    </rPh>
    <rPh sb="40" eb="42">
      <t>ホケン</t>
    </rPh>
    <rPh sb="42" eb="43">
      <t>リョウ</t>
    </rPh>
    <rPh sb="44" eb="46">
      <t>チョウシュウ</t>
    </rPh>
    <rPh sb="51" eb="54">
      <t>ジギョウヌシ</t>
    </rPh>
    <rPh sb="54" eb="56">
      <t>フタン</t>
    </rPh>
    <rPh sb="56" eb="57">
      <t>ブン</t>
    </rPh>
    <rPh sb="62" eb="64">
      <t>ドウヨウ</t>
    </rPh>
    <rPh sb="65" eb="66">
      <t>アツカ</t>
    </rPh>
    <phoneticPr fontId="2"/>
  </si>
  <si>
    <t>再任用職員及び月額報酬職員において，月末任期満了予定者については，最終給与・報酬支給時に２か月分の社会保険料（健康・介護・厚生年金保険料）控除が可能であること。ただし，最終月分の保険料は，その他職員と合算して事業主負担分保険料を算出し，納付処理できること。</t>
    <rPh sb="0" eb="3">
      <t>サイニンヨウ</t>
    </rPh>
    <rPh sb="3" eb="5">
      <t>ショクイン</t>
    </rPh>
    <rPh sb="5" eb="6">
      <t>オヨ</t>
    </rPh>
    <rPh sb="7" eb="9">
      <t>ゲツガク</t>
    </rPh>
    <rPh sb="9" eb="11">
      <t>ホウシュウ</t>
    </rPh>
    <rPh sb="11" eb="13">
      <t>ショクイン</t>
    </rPh>
    <rPh sb="18" eb="19">
      <t>ガツ</t>
    </rPh>
    <rPh sb="19" eb="20">
      <t>マツ</t>
    </rPh>
    <rPh sb="20" eb="22">
      <t>ニンキ</t>
    </rPh>
    <rPh sb="22" eb="24">
      <t>マンリョウ</t>
    </rPh>
    <rPh sb="24" eb="26">
      <t>ヨテイ</t>
    </rPh>
    <rPh sb="26" eb="27">
      <t>シャ</t>
    </rPh>
    <rPh sb="33" eb="35">
      <t>サイシュウ</t>
    </rPh>
    <rPh sb="35" eb="37">
      <t>キュウヨ</t>
    </rPh>
    <rPh sb="38" eb="40">
      <t>ホウシュウ</t>
    </rPh>
    <rPh sb="40" eb="42">
      <t>シキュウ</t>
    </rPh>
    <rPh sb="42" eb="43">
      <t>ジ</t>
    </rPh>
    <rPh sb="46" eb="48">
      <t>ゲツブン</t>
    </rPh>
    <rPh sb="49" eb="51">
      <t>シャカイ</t>
    </rPh>
    <rPh sb="51" eb="53">
      <t>ホケン</t>
    </rPh>
    <rPh sb="53" eb="54">
      <t>リョウ</t>
    </rPh>
    <rPh sb="55" eb="57">
      <t>ケンコウ</t>
    </rPh>
    <rPh sb="58" eb="60">
      <t>カイゴ</t>
    </rPh>
    <rPh sb="61" eb="63">
      <t>コウセイ</t>
    </rPh>
    <rPh sb="63" eb="65">
      <t>ネンキン</t>
    </rPh>
    <rPh sb="65" eb="67">
      <t>ホケン</t>
    </rPh>
    <rPh sb="67" eb="68">
      <t>リョウ</t>
    </rPh>
    <rPh sb="69" eb="71">
      <t>コウジョ</t>
    </rPh>
    <rPh sb="72" eb="74">
      <t>カノウ</t>
    </rPh>
    <rPh sb="84" eb="86">
      <t>サイシュウ</t>
    </rPh>
    <rPh sb="86" eb="87">
      <t>ツキ</t>
    </rPh>
    <rPh sb="87" eb="88">
      <t>ブン</t>
    </rPh>
    <rPh sb="89" eb="91">
      <t>ホケン</t>
    </rPh>
    <rPh sb="91" eb="92">
      <t>リョウ</t>
    </rPh>
    <rPh sb="96" eb="97">
      <t>タ</t>
    </rPh>
    <rPh sb="97" eb="99">
      <t>ショクイン</t>
    </rPh>
    <rPh sb="100" eb="102">
      <t>ガッサン</t>
    </rPh>
    <rPh sb="104" eb="107">
      <t>ジギョウヌシ</t>
    </rPh>
    <rPh sb="107" eb="110">
      <t>フタンブン</t>
    </rPh>
    <rPh sb="110" eb="112">
      <t>ホケン</t>
    </rPh>
    <rPh sb="112" eb="113">
      <t>リョウ</t>
    </rPh>
    <rPh sb="114" eb="116">
      <t>サンシュツ</t>
    </rPh>
    <rPh sb="118" eb="120">
      <t>ノウフ</t>
    </rPh>
    <rPh sb="120" eb="122">
      <t>ショリ</t>
    </rPh>
    <phoneticPr fontId="2"/>
  </si>
  <si>
    <t>算定基礎届・賞与支払届・雇用保険料負担金・労災保険料負担金・離職票等各種の届出作成に必要なデータ（該当賃金額等）の抽出が可能であること。また，追給戻入等遡及訂正分も含めて算定できること。</t>
    <rPh sb="0" eb="2">
      <t>サンテイ</t>
    </rPh>
    <rPh sb="2" eb="4">
      <t>キソ</t>
    </rPh>
    <rPh sb="4" eb="5">
      <t>トドケ</t>
    </rPh>
    <rPh sb="6" eb="8">
      <t>ショウヨ</t>
    </rPh>
    <rPh sb="8" eb="10">
      <t>シハライ</t>
    </rPh>
    <rPh sb="10" eb="11">
      <t>トドケ</t>
    </rPh>
    <rPh sb="12" eb="14">
      <t>コヨウ</t>
    </rPh>
    <rPh sb="14" eb="16">
      <t>ホケン</t>
    </rPh>
    <rPh sb="16" eb="17">
      <t>リョウ</t>
    </rPh>
    <rPh sb="17" eb="20">
      <t>フタンキン</t>
    </rPh>
    <rPh sb="21" eb="23">
      <t>ロウサイ</t>
    </rPh>
    <rPh sb="23" eb="25">
      <t>ホケン</t>
    </rPh>
    <rPh sb="25" eb="26">
      <t>リョウ</t>
    </rPh>
    <rPh sb="26" eb="29">
      <t>フタンキン</t>
    </rPh>
    <rPh sb="30" eb="32">
      <t>リショク</t>
    </rPh>
    <rPh sb="32" eb="33">
      <t>ヒョウ</t>
    </rPh>
    <rPh sb="33" eb="34">
      <t>トウ</t>
    </rPh>
    <rPh sb="34" eb="36">
      <t>カクシュ</t>
    </rPh>
    <rPh sb="37" eb="38">
      <t>トドケ</t>
    </rPh>
    <rPh sb="38" eb="39">
      <t>デ</t>
    </rPh>
    <rPh sb="39" eb="41">
      <t>サクセイ</t>
    </rPh>
    <rPh sb="42" eb="44">
      <t>ヒツヨウ</t>
    </rPh>
    <rPh sb="49" eb="51">
      <t>ガイトウ</t>
    </rPh>
    <rPh sb="51" eb="53">
      <t>チンギン</t>
    </rPh>
    <rPh sb="53" eb="54">
      <t>ガク</t>
    </rPh>
    <rPh sb="54" eb="55">
      <t>トウ</t>
    </rPh>
    <rPh sb="57" eb="59">
      <t>チュウシュツ</t>
    </rPh>
    <rPh sb="60" eb="62">
      <t>カノウ</t>
    </rPh>
    <rPh sb="71" eb="72">
      <t>ツイ</t>
    </rPh>
    <rPh sb="72" eb="73">
      <t>キュウ</t>
    </rPh>
    <rPh sb="73" eb="75">
      <t>レイニュウ</t>
    </rPh>
    <rPh sb="75" eb="76">
      <t>トウ</t>
    </rPh>
    <rPh sb="76" eb="78">
      <t>ソキュウ</t>
    </rPh>
    <rPh sb="78" eb="80">
      <t>テイセイ</t>
    </rPh>
    <rPh sb="80" eb="81">
      <t>ブン</t>
    </rPh>
    <rPh sb="82" eb="83">
      <t>フク</t>
    </rPh>
    <rPh sb="85" eb="87">
      <t>サンテイ</t>
    </rPh>
    <phoneticPr fontId="2"/>
  </si>
  <si>
    <t>任用上の組織とは別に，給与上の組織（施設・出先等）管理ができること。（用途として，支給明細書の並びや配付先指定など。）</t>
    <rPh sb="0" eb="2">
      <t>ニンヨウ</t>
    </rPh>
    <rPh sb="2" eb="3">
      <t>ジョウ</t>
    </rPh>
    <rPh sb="4" eb="6">
      <t>ソシキ</t>
    </rPh>
    <rPh sb="8" eb="9">
      <t>ベツ</t>
    </rPh>
    <rPh sb="11" eb="13">
      <t>キュウヨ</t>
    </rPh>
    <rPh sb="13" eb="14">
      <t>ジョウ</t>
    </rPh>
    <rPh sb="15" eb="17">
      <t>ソシキ</t>
    </rPh>
    <rPh sb="18" eb="20">
      <t>シセツ</t>
    </rPh>
    <rPh sb="21" eb="23">
      <t>デサキ</t>
    </rPh>
    <rPh sb="23" eb="24">
      <t>ナド</t>
    </rPh>
    <rPh sb="25" eb="27">
      <t>カンリ</t>
    </rPh>
    <rPh sb="35" eb="37">
      <t>ヨウト</t>
    </rPh>
    <rPh sb="41" eb="43">
      <t>シキュウ</t>
    </rPh>
    <rPh sb="43" eb="45">
      <t>メイサイ</t>
    </rPh>
    <rPh sb="45" eb="46">
      <t>ショ</t>
    </rPh>
    <rPh sb="47" eb="48">
      <t>ナラ</t>
    </rPh>
    <rPh sb="50" eb="52">
      <t>ハイフ</t>
    </rPh>
    <rPh sb="52" eb="53">
      <t>サキ</t>
    </rPh>
    <rPh sb="53" eb="55">
      <t>シテイ</t>
    </rPh>
    <phoneticPr fontId="2"/>
  </si>
  <si>
    <t>新規採用データは，ＣＳＶ形式のファイルで一括して取り込むことができること。また，画面からも追加・修正・削除ができること。</t>
    <rPh sb="0" eb="2">
      <t>シンキ</t>
    </rPh>
    <rPh sb="2" eb="4">
      <t>サイヨウ</t>
    </rPh>
    <rPh sb="12" eb="14">
      <t>ケイシキ</t>
    </rPh>
    <rPh sb="20" eb="22">
      <t>イッカツ</t>
    </rPh>
    <rPh sb="24" eb="25">
      <t>ト</t>
    </rPh>
    <rPh sb="26" eb="27">
      <t>コ</t>
    </rPh>
    <rPh sb="40" eb="42">
      <t>ガメン</t>
    </rPh>
    <rPh sb="45" eb="47">
      <t>ツイカ</t>
    </rPh>
    <rPh sb="48" eb="50">
      <t>シュウセイ</t>
    </rPh>
    <rPh sb="51" eb="53">
      <t>サクジョ</t>
    </rPh>
    <phoneticPr fontId="2"/>
  </si>
  <si>
    <t>発令文言パターンを自由に作成でき，マスタ化できること。</t>
    <rPh sb="0" eb="2">
      <t>ハツレイ</t>
    </rPh>
    <rPh sb="2" eb="4">
      <t>モンゴン</t>
    </rPh>
    <rPh sb="9" eb="11">
      <t>ジユウ</t>
    </rPh>
    <rPh sb="12" eb="14">
      <t>サクセイ</t>
    </rPh>
    <rPh sb="20" eb="21">
      <t>カ</t>
    </rPh>
    <phoneticPr fontId="2"/>
  </si>
  <si>
    <t>システムで自動化できないような発令内容については，手動で作成できること。</t>
    <rPh sb="5" eb="8">
      <t>ジドウカ</t>
    </rPh>
    <rPh sb="15" eb="17">
      <t>ハツレイ</t>
    </rPh>
    <rPh sb="17" eb="19">
      <t>ナイヨウ</t>
    </rPh>
    <rPh sb="25" eb="27">
      <t>シュドウ</t>
    </rPh>
    <rPh sb="28" eb="30">
      <t>サクセイ</t>
    </rPh>
    <phoneticPr fontId="2"/>
  </si>
  <si>
    <t>確定した発令内容の辞令書が，自動で作成されること。</t>
    <rPh sb="0" eb="2">
      <t>カクテイ</t>
    </rPh>
    <rPh sb="4" eb="6">
      <t>ハツレイ</t>
    </rPh>
    <rPh sb="6" eb="8">
      <t>ナイヨウ</t>
    </rPh>
    <rPh sb="9" eb="11">
      <t>ジレイ</t>
    </rPh>
    <rPh sb="11" eb="12">
      <t>ショ</t>
    </rPh>
    <rPh sb="14" eb="16">
      <t>ジドウ</t>
    </rPh>
    <rPh sb="17" eb="19">
      <t>サクセイ</t>
    </rPh>
    <phoneticPr fontId="2"/>
  </si>
  <si>
    <t>辞令書は，任意の体裁で作成可能なこと。</t>
    <rPh sb="0" eb="2">
      <t>ジレイ</t>
    </rPh>
    <rPh sb="2" eb="3">
      <t>ショ</t>
    </rPh>
    <rPh sb="5" eb="7">
      <t>ニンイ</t>
    </rPh>
    <rPh sb="8" eb="10">
      <t>テイサイ</t>
    </rPh>
    <rPh sb="11" eb="13">
      <t>サクセイ</t>
    </rPh>
    <rPh sb="13" eb="15">
      <t>カノウ</t>
    </rPh>
    <phoneticPr fontId="2"/>
  </si>
  <si>
    <t>発令文言や順序，任命権者等を手動で訂正できること。</t>
    <rPh sb="0" eb="2">
      <t>ハツレイ</t>
    </rPh>
    <rPh sb="8" eb="12">
      <t>ニンメイケンジャ</t>
    </rPh>
    <phoneticPr fontId="2"/>
  </si>
  <si>
    <t>発令内容項目によっては，人事記録台帳の発令履歴に反映しないようにも設定できること。</t>
    <rPh sb="0" eb="2">
      <t>ハツレイ</t>
    </rPh>
    <rPh sb="2" eb="4">
      <t>ナイヨウ</t>
    </rPh>
    <rPh sb="4" eb="6">
      <t>コウモク</t>
    </rPh>
    <rPh sb="12" eb="14">
      <t>ジンジ</t>
    </rPh>
    <rPh sb="14" eb="16">
      <t>キロク</t>
    </rPh>
    <rPh sb="16" eb="18">
      <t>ダイチョウ</t>
    </rPh>
    <rPh sb="19" eb="21">
      <t>ハツレイ</t>
    </rPh>
    <rPh sb="21" eb="23">
      <t>リレキ</t>
    </rPh>
    <rPh sb="24" eb="26">
      <t>ハンエイ</t>
    </rPh>
    <rPh sb="33" eb="35">
      <t>セッテイ</t>
    </rPh>
    <phoneticPr fontId="2"/>
  </si>
  <si>
    <t>一度確定された発令内容について，一括訂正・個別訂正両方の処理が可能であること。</t>
    <rPh sb="0" eb="2">
      <t>イチド</t>
    </rPh>
    <rPh sb="2" eb="4">
      <t>カクテイ</t>
    </rPh>
    <rPh sb="7" eb="9">
      <t>ハツレイ</t>
    </rPh>
    <rPh sb="9" eb="11">
      <t>ナイヨウ</t>
    </rPh>
    <rPh sb="16" eb="18">
      <t>イッカツ</t>
    </rPh>
    <rPh sb="18" eb="20">
      <t>テイセイ</t>
    </rPh>
    <rPh sb="21" eb="23">
      <t>コベツ</t>
    </rPh>
    <rPh sb="23" eb="25">
      <t>テイセイ</t>
    </rPh>
    <rPh sb="25" eb="27">
      <t>リョウホウ</t>
    </rPh>
    <rPh sb="28" eb="30">
      <t>ショリ</t>
    </rPh>
    <rPh sb="31" eb="33">
      <t>カノウ</t>
    </rPh>
    <phoneticPr fontId="2"/>
  </si>
  <si>
    <t>辞令書の印刷順番を，部局順・所属順等，任意に設定できること。</t>
    <rPh sb="0" eb="2">
      <t>ジレイ</t>
    </rPh>
    <rPh sb="2" eb="3">
      <t>ショ</t>
    </rPh>
    <rPh sb="4" eb="6">
      <t>インサツ</t>
    </rPh>
    <rPh sb="6" eb="8">
      <t>ジュンバン</t>
    </rPh>
    <rPh sb="10" eb="12">
      <t>ブキョク</t>
    </rPh>
    <rPh sb="12" eb="13">
      <t>ジュン</t>
    </rPh>
    <rPh sb="14" eb="16">
      <t>ショゾク</t>
    </rPh>
    <rPh sb="16" eb="17">
      <t>ジュン</t>
    </rPh>
    <rPh sb="17" eb="18">
      <t>トウ</t>
    </rPh>
    <rPh sb="19" eb="21">
      <t>ニンイ</t>
    </rPh>
    <rPh sb="22" eb="24">
      <t>セッテイ</t>
    </rPh>
    <phoneticPr fontId="2"/>
  </si>
  <si>
    <t>発令一覧をエクセル・ＣＳＶ等外部ファイルとして出力できること。その際，任命権者別・発令内容別等で抽出できること。</t>
    <rPh sb="0" eb="2">
      <t>ハツレイ</t>
    </rPh>
    <rPh sb="2" eb="4">
      <t>イチラン</t>
    </rPh>
    <rPh sb="13" eb="14">
      <t>ナド</t>
    </rPh>
    <rPh sb="14" eb="16">
      <t>ガイブ</t>
    </rPh>
    <rPh sb="23" eb="25">
      <t>シュツリョク</t>
    </rPh>
    <rPh sb="33" eb="34">
      <t>サイ</t>
    </rPh>
    <rPh sb="35" eb="39">
      <t>ニンメイケンジャ</t>
    </rPh>
    <rPh sb="39" eb="40">
      <t>ベツ</t>
    </rPh>
    <rPh sb="41" eb="43">
      <t>ハツレイ</t>
    </rPh>
    <rPh sb="43" eb="45">
      <t>ナイヨウ</t>
    </rPh>
    <rPh sb="45" eb="46">
      <t>ベツ</t>
    </rPh>
    <rPh sb="46" eb="47">
      <t>トウ</t>
    </rPh>
    <rPh sb="48" eb="50">
      <t>チュウシュツ</t>
    </rPh>
    <phoneticPr fontId="2"/>
  </si>
  <si>
    <t>退職事由管理ができること。</t>
    <rPh sb="0" eb="2">
      <t>タイショク</t>
    </rPh>
    <rPh sb="2" eb="4">
      <t>ジユウ</t>
    </rPh>
    <rPh sb="4" eb="6">
      <t>カンリ</t>
    </rPh>
    <phoneticPr fontId="2"/>
  </si>
  <si>
    <t>退職勧奨該当職員の一覧表が出力できること。</t>
    <rPh sb="0" eb="2">
      <t>タイショク</t>
    </rPh>
    <rPh sb="2" eb="4">
      <t>カンショウ</t>
    </rPh>
    <rPh sb="4" eb="6">
      <t>ガイトウ</t>
    </rPh>
    <rPh sb="6" eb="8">
      <t>ショクイン</t>
    </rPh>
    <rPh sb="9" eb="11">
      <t>イチラン</t>
    </rPh>
    <rPh sb="11" eb="12">
      <t>ヒョウ</t>
    </rPh>
    <rPh sb="13" eb="15">
      <t>シュツリョク</t>
    </rPh>
    <phoneticPr fontId="2"/>
  </si>
  <si>
    <t>退職確定後は，職員基本データ等関連する情報にリンクし，自動更新を行うこと。</t>
    <rPh sb="0" eb="2">
      <t>タイショク</t>
    </rPh>
    <rPh sb="2" eb="4">
      <t>カクテイ</t>
    </rPh>
    <rPh sb="4" eb="5">
      <t>ゴ</t>
    </rPh>
    <rPh sb="7" eb="9">
      <t>ショクイン</t>
    </rPh>
    <rPh sb="9" eb="11">
      <t>キホン</t>
    </rPh>
    <rPh sb="14" eb="15">
      <t>トウ</t>
    </rPh>
    <rPh sb="15" eb="17">
      <t>カンレン</t>
    </rPh>
    <rPh sb="19" eb="21">
      <t>ジョウホウ</t>
    </rPh>
    <rPh sb="27" eb="29">
      <t>ジドウ</t>
    </rPh>
    <rPh sb="29" eb="31">
      <t>コウシン</t>
    </rPh>
    <rPh sb="32" eb="33">
      <t>オコナ</t>
    </rPh>
    <phoneticPr fontId="2"/>
  </si>
  <si>
    <t>同一の発令内容を，複数対象者に対し，一括で発令登録できること。</t>
    <rPh sb="0" eb="2">
      <t>ドウイツ</t>
    </rPh>
    <rPh sb="3" eb="5">
      <t>ハツレイ</t>
    </rPh>
    <rPh sb="5" eb="7">
      <t>ナイヨウ</t>
    </rPh>
    <rPh sb="9" eb="11">
      <t>フクスウ</t>
    </rPh>
    <rPh sb="11" eb="14">
      <t>タイショウシャ</t>
    </rPh>
    <rPh sb="15" eb="16">
      <t>タイ</t>
    </rPh>
    <rPh sb="18" eb="20">
      <t>イッカツ</t>
    </rPh>
    <rPh sb="21" eb="23">
      <t>ハツレイ</t>
    </rPh>
    <rPh sb="23" eb="25">
      <t>トウロク</t>
    </rPh>
    <phoneticPr fontId="2"/>
  </si>
  <si>
    <t>あて職等の兼務・併任については，主務異動処理で解除・任命処理が自動で可能であること。</t>
    <rPh sb="2" eb="3">
      <t>ショク</t>
    </rPh>
    <rPh sb="3" eb="4">
      <t>トウ</t>
    </rPh>
    <rPh sb="5" eb="7">
      <t>ケンム</t>
    </rPh>
    <rPh sb="8" eb="9">
      <t>ヘイ</t>
    </rPh>
    <rPh sb="9" eb="10">
      <t>ニン</t>
    </rPh>
    <rPh sb="16" eb="18">
      <t>シュム</t>
    </rPh>
    <rPh sb="18" eb="20">
      <t>イドウ</t>
    </rPh>
    <rPh sb="20" eb="22">
      <t>ショリ</t>
    </rPh>
    <rPh sb="23" eb="25">
      <t>カイジョ</t>
    </rPh>
    <rPh sb="26" eb="28">
      <t>ニンメイ</t>
    </rPh>
    <rPh sb="28" eb="30">
      <t>ショリ</t>
    </rPh>
    <rPh sb="31" eb="33">
      <t>ジドウ</t>
    </rPh>
    <rPh sb="34" eb="36">
      <t>カノウ</t>
    </rPh>
    <phoneticPr fontId="2"/>
  </si>
  <si>
    <t>組織改正後の配置で人事異動シュミレーションが行えること。</t>
    <rPh sb="0" eb="2">
      <t>ソシキ</t>
    </rPh>
    <rPh sb="2" eb="4">
      <t>カイセイ</t>
    </rPh>
    <rPh sb="4" eb="5">
      <t>ゴ</t>
    </rPh>
    <rPh sb="6" eb="8">
      <t>ハイチ</t>
    </rPh>
    <rPh sb="9" eb="11">
      <t>ジンジ</t>
    </rPh>
    <rPh sb="11" eb="13">
      <t>イドウ</t>
    </rPh>
    <rPh sb="22" eb="23">
      <t>オコナ</t>
    </rPh>
    <phoneticPr fontId="2"/>
  </si>
  <si>
    <t>シュミレーション画面上で，所属ごとの適正人数と配置人数を比較し，随時過不足の人数を確認できること。</t>
    <rPh sb="8" eb="11">
      <t>ガメンジョウ</t>
    </rPh>
    <rPh sb="13" eb="15">
      <t>ショゾク</t>
    </rPh>
    <rPh sb="18" eb="20">
      <t>テキセイ</t>
    </rPh>
    <rPh sb="20" eb="22">
      <t>ニンズウ</t>
    </rPh>
    <rPh sb="23" eb="25">
      <t>ハイチ</t>
    </rPh>
    <rPh sb="25" eb="27">
      <t>ニンズ</t>
    </rPh>
    <rPh sb="28" eb="30">
      <t>ヒカク</t>
    </rPh>
    <rPh sb="32" eb="34">
      <t>ズイジ</t>
    </rPh>
    <rPh sb="34" eb="37">
      <t>カブソク</t>
    </rPh>
    <rPh sb="38" eb="40">
      <t>ニンズウ</t>
    </rPh>
    <rPh sb="41" eb="43">
      <t>カクニン</t>
    </rPh>
    <phoneticPr fontId="2"/>
  </si>
  <si>
    <t>派遣職員については，派遣先別に派遣年数等が確認でき，派遣解除予定職員については，人事異動シュミレーションに含めることができること。</t>
    <rPh sb="0" eb="2">
      <t>ハケン</t>
    </rPh>
    <rPh sb="2" eb="4">
      <t>ショクイン</t>
    </rPh>
    <rPh sb="10" eb="12">
      <t>ハケン</t>
    </rPh>
    <rPh sb="12" eb="13">
      <t>サキ</t>
    </rPh>
    <rPh sb="13" eb="14">
      <t>ベツ</t>
    </rPh>
    <rPh sb="15" eb="17">
      <t>ハケン</t>
    </rPh>
    <rPh sb="17" eb="20">
      <t>ネンスウナド</t>
    </rPh>
    <rPh sb="21" eb="23">
      <t>カクニン</t>
    </rPh>
    <rPh sb="26" eb="28">
      <t>ハケン</t>
    </rPh>
    <rPh sb="28" eb="30">
      <t>カイジョ</t>
    </rPh>
    <rPh sb="30" eb="32">
      <t>ヨテイ</t>
    </rPh>
    <rPh sb="32" eb="34">
      <t>ショクイン</t>
    </rPh>
    <rPh sb="40" eb="42">
      <t>ジンジ</t>
    </rPh>
    <rPh sb="42" eb="44">
      <t>イドウ</t>
    </rPh>
    <rPh sb="53" eb="54">
      <t>フク</t>
    </rPh>
    <phoneticPr fontId="2"/>
  </si>
  <si>
    <t>健康保険料・介護保険料・厚生年金保険料・雇用保険料掛金の計算と控除ができること。</t>
    <rPh sb="0" eb="2">
      <t>ケンコウ</t>
    </rPh>
    <rPh sb="2" eb="4">
      <t>ホケン</t>
    </rPh>
    <rPh sb="4" eb="5">
      <t>リョウ</t>
    </rPh>
    <rPh sb="6" eb="8">
      <t>カイゴ</t>
    </rPh>
    <rPh sb="8" eb="10">
      <t>ホケン</t>
    </rPh>
    <rPh sb="10" eb="11">
      <t>リョウ</t>
    </rPh>
    <rPh sb="12" eb="14">
      <t>コウセイ</t>
    </rPh>
    <rPh sb="14" eb="16">
      <t>ネンキン</t>
    </rPh>
    <rPh sb="16" eb="18">
      <t>ホケン</t>
    </rPh>
    <rPh sb="18" eb="19">
      <t>リョウ</t>
    </rPh>
    <rPh sb="20" eb="22">
      <t>コヨウ</t>
    </rPh>
    <rPh sb="22" eb="24">
      <t>ホケン</t>
    </rPh>
    <rPh sb="24" eb="25">
      <t>リョウ</t>
    </rPh>
    <rPh sb="25" eb="27">
      <t>カケキン</t>
    </rPh>
    <rPh sb="28" eb="30">
      <t>ケイサン</t>
    </rPh>
    <rPh sb="31" eb="33">
      <t>コウジョ</t>
    </rPh>
    <phoneticPr fontId="2"/>
  </si>
  <si>
    <t>職員（給与管理システム）と同等の処理ができること。</t>
    <rPh sb="0" eb="2">
      <t>ショクイン</t>
    </rPh>
    <rPh sb="3" eb="5">
      <t>キュウヨ</t>
    </rPh>
    <rPh sb="5" eb="7">
      <t>カンリ</t>
    </rPh>
    <rPh sb="13" eb="15">
      <t>ドウトウ</t>
    </rPh>
    <rPh sb="16" eb="18">
      <t>ショリ</t>
    </rPh>
    <phoneticPr fontId="2"/>
  </si>
  <si>
    <t>前職分の給与・税額・社保を入力でき，摘要欄に表示できること。</t>
    <rPh sb="0" eb="2">
      <t>ゼンショク</t>
    </rPh>
    <rPh sb="2" eb="3">
      <t>ブン</t>
    </rPh>
    <rPh sb="4" eb="6">
      <t>キュウヨ</t>
    </rPh>
    <rPh sb="7" eb="9">
      <t>ゼイガク</t>
    </rPh>
    <rPh sb="10" eb="11">
      <t>シャ</t>
    </rPh>
    <rPh sb="11" eb="12">
      <t>ホ</t>
    </rPh>
    <rPh sb="13" eb="15">
      <t>ニュウリョク</t>
    </rPh>
    <rPh sb="18" eb="20">
      <t>テキヨウ</t>
    </rPh>
    <rPh sb="20" eb="21">
      <t>ラン</t>
    </rPh>
    <rPh sb="22" eb="24">
      <t>ヒョウジ</t>
    </rPh>
    <phoneticPr fontId="2"/>
  </si>
  <si>
    <t>人事記録</t>
    <rPh sb="0" eb="2">
      <t>ジンジ</t>
    </rPh>
    <rPh sb="2" eb="4">
      <t>キロク</t>
    </rPh>
    <phoneticPr fontId="2"/>
  </si>
  <si>
    <t>給与発令履歴・所属履歴等内容別に管理できること。またその内容で出力できること。</t>
    <rPh sb="0" eb="2">
      <t>キュウヨ</t>
    </rPh>
    <rPh sb="2" eb="4">
      <t>ハツレイ</t>
    </rPh>
    <rPh sb="4" eb="6">
      <t>リレキ</t>
    </rPh>
    <rPh sb="7" eb="9">
      <t>ショゾク</t>
    </rPh>
    <rPh sb="9" eb="11">
      <t>リレキ</t>
    </rPh>
    <rPh sb="11" eb="12">
      <t>トウ</t>
    </rPh>
    <rPh sb="12" eb="14">
      <t>ナイヨウ</t>
    </rPh>
    <rPh sb="14" eb="15">
      <t>ベツ</t>
    </rPh>
    <rPh sb="16" eb="18">
      <t>カンリ</t>
    </rPh>
    <rPh sb="28" eb="30">
      <t>ナイヨウ</t>
    </rPh>
    <rPh sb="31" eb="33">
      <t>シュツリョク</t>
    </rPh>
    <phoneticPr fontId="2"/>
  </si>
  <si>
    <t>職員ごと，控除項目ごとの両方の入力方法が可能であること。</t>
    <rPh sb="0" eb="2">
      <t>ショクイン</t>
    </rPh>
    <rPh sb="5" eb="7">
      <t>コウジョ</t>
    </rPh>
    <rPh sb="7" eb="9">
      <t>コウモク</t>
    </rPh>
    <rPh sb="12" eb="14">
      <t>リョウホウ</t>
    </rPh>
    <rPh sb="15" eb="17">
      <t>ニュウリョク</t>
    </rPh>
    <rPh sb="17" eb="19">
      <t>ホウホウ</t>
    </rPh>
    <rPh sb="20" eb="22">
      <t>カノウ</t>
    </rPh>
    <phoneticPr fontId="2"/>
  </si>
  <si>
    <t>控除項目は，その単位に振込先の設定ができ，口座振込みが可能であること。</t>
    <rPh sb="0" eb="2">
      <t>コウジョ</t>
    </rPh>
    <rPh sb="2" eb="4">
      <t>コウモク</t>
    </rPh>
    <rPh sb="8" eb="10">
      <t>タンイ</t>
    </rPh>
    <rPh sb="11" eb="13">
      <t>フリコミ</t>
    </rPh>
    <rPh sb="13" eb="14">
      <t>サキ</t>
    </rPh>
    <rPh sb="15" eb="17">
      <t>セッテイ</t>
    </rPh>
    <rPh sb="21" eb="23">
      <t>コウザ</t>
    </rPh>
    <rPh sb="23" eb="24">
      <t>フ</t>
    </rPh>
    <rPh sb="24" eb="25">
      <t>コ</t>
    </rPh>
    <rPh sb="27" eb="29">
      <t>カノウ</t>
    </rPh>
    <phoneticPr fontId="2"/>
  </si>
  <si>
    <t>予算作成に必要な改定後の給料表や諸手当の手当額改定後の内容は，エクセルなどから一括して取り込むことができること。</t>
    <rPh sb="0" eb="2">
      <t>ヨサン</t>
    </rPh>
    <rPh sb="2" eb="4">
      <t>サクセイ</t>
    </rPh>
    <rPh sb="5" eb="7">
      <t>ヒツヨウ</t>
    </rPh>
    <rPh sb="8" eb="10">
      <t>カイテイ</t>
    </rPh>
    <rPh sb="10" eb="11">
      <t>ゴ</t>
    </rPh>
    <rPh sb="12" eb="14">
      <t>キュウリョウ</t>
    </rPh>
    <rPh sb="14" eb="15">
      <t>ヒョウ</t>
    </rPh>
    <rPh sb="16" eb="19">
      <t>ショテアテ</t>
    </rPh>
    <rPh sb="20" eb="23">
      <t>テアテガク</t>
    </rPh>
    <rPh sb="23" eb="25">
      <t>カイテイ</t>
    </rPh>
    <rPh sb="25" eb="26">
      <t>ゴ</t>
    </rPh>
    <rPh sb="27" eb="29">
      <t>ナイヨウ</t>
    </rPh>
    <rPh sb="39" eb="41">
      <t>イッカツ</t>
    </rPh>
    <rPh sb="43" eb="44">
      <t>ト</t>
    </rPh>
    <rPh sb="45" eb="46">
      <t>コ</t>
    </rPh>
    <phoneticPr fontId="2"/>
  </si>
  <si>
    <t>予算執行状況</t>
    <rPh sb="0" eb="2">
      <t>ヨサン</t>
    </rPh>
    <rPh sb="2" eb="4">
      <t>シッコウ</t>
    </rPh>
    <rPh sb="4" eb="6">
      <t>ジョウキョウ</t>
    </rPh>
    <phoneticPr fontId="2"/>
  </si>
  <si>
    <t>シミュレーションのために，データベースを操作者が任意に切替えることを可能とすること。またこのシミュレーション用データベースはパスワードによる保護を行い，特定の職員以外の参照を禁止できること。</t>
    <rPh sb="20" eb="22">
      <t>ソウサ</t>
    </rPh>
    <rPh sb="22" eb="23">
      <t>シャ</t>
    </rPh>
    <rPh sb="24" eb="26">
      <t>ニンイ</t>
    </rPh>
    <rPh sb="27" eb="29">
      <t>キリカ</t>
    </rPh>
    <rPh sb="34" eb="36">
      <t>カノウ</t>
    </rPh>
    <rPh sb="54" eb="55">
      <t>ヨウ</t>
    </rPh>
    <rPh sb="70" eb="72">
      <t>ホゴ</t>
    </rPh>
    <rPh sb="73" eb="74">
      <t>オコナ</t>
    </rPh>
    <rPh sb="76" eb="78">
      <t>トクテイ</t>
    </rPh>
    <rPh sb="79" eb="81">
      <t>ショクイン</t>
    </rPh>
    <rPh sb="81" eb="83">
      <t>イガイ</t>
    </rPh>
    <rPh sb="84" eb="86">
      <t>サンショウ</t>
    </rPh>
    <rPh sb="87" eb="89">
      <t>キンシ</t>
    </rPh>
    <phoneticPr fontId="2"/>
  </si>
  <si>
    <t>算出した値は，個人・科目で最終調整（画面からの修正）ができ，財務会計データを切出すことができること。</t>
    <rPh sb="0" eb="2">
      <t>サンシュツ</t>
    </rPh>
    <rPh sb="4" eb="5">
      <t>アタイ</t>
    </rPh>
    <rPh sb="7" eb="9">
      <t>コジン</t>
    </rPh>
    <rPh sb="10" eb="12">
      <t>カモク</t>
    </rPh>
    <rPh sb="13" eb="15">
      <t>サイシュウ</t>
    </rPh>
    <rPh sb="15" eb="17">
      <t>チョウセイ</t>
    </rPh>
    <rPh sb="18" eb="20">
      <t>ガメン</t>
    </rPh>
    <rPh sb="23" eb="25">
      <t>シュウセイ</t>
    </rPh>
    <rPh sb="30" eb="32">
      <t>ザイム</t>
    </rPh>
    <rPh sb="32" eb="34">
      <t>カイケイ</t>
    </rPh>
    <rPh sb="38" eb="40">
      <t>キリダ</t>
    </rPh>
    <phoneticPr fontId="2"/>
  </si>
  <si>
    <t>家族情報等の変更も考慮して人件費予算推計ができること。</t>
    <rPh sb="0" eb="2">
      <t>カゾク</t>
    </rPh>
    <rPh sb="2" eb="4">
      <t>ジョウホウ</t>
    </rPh>
    <rPh sb="4" eb="5">
      <t>トウ</t>
    </rPh>
    <rPh sb="6" eb="8">
      <t>ヘンコウ</t>
    </rPh>
    <rPh sb="9" eb="11">
      <t>コウリョ</t>
    </rPh>
    <rPh sb="13" eb="16">
      <t>ジンケンヒ</t>
    </rPh>
    <rPh sb="16" eb="18">
      <t>ヨサン</t>
    </rPh>
    <rPh sb="18" eb="20">
      <t>スイケイ</t>
    </rPh>
    <phoneticPr fontId="2"/>
  </si>
  <si>
    <t>実績払い分（時間外勤務手当・特殊勤務手当・宿日直手当・管理職特別勤務手当等）も含めて算出できること。</t>
    <rPh sb="0" eb="2">
      <t>ジッセキ</t>
    </rPh>
    <rPh sb="2" eb="3">
      <t>バラ</t>
    </rPh>
    <rPh sb="4" eb="5">
      <t>ブン</t>
    </rPh>
    <rPh sb="6" eb="9">
      <t>ジカンガイ</t>
    </rPh>
    <rPh sb="9" eb="11">
      <t>キンム</t>
    </rPh>
    <rPh sb="11" eb="13">
      <t>テアテ</t>
    </rPh>
    <rPh sb="14" eb="16">
      <t>トクシュ</t>
    </rPh>
    <rPh sb="16" eb="18">
      <t>キンム</t>
    </rPh>
    <rPh sb="18" eb="20">
      <t>テアテ</t>
    </rPh>
    <rPh sb="21" eb="24">
      <t>シュクニッチョク</t>
    </rPh>
    <rPh sb="24" eb="26">
      <t>テアテ</t>
    </rPh>
    <rPh sb="27" eb="29">
      <t>カンリ</t>
    </rPh>
    <rPh sb="29" eb="30">
      <t>ショク</t>
    </rPh>
    <rPh sb="30" eb="32">
      <t>トクベツ</t>
    </rPh>
    <rPh sb="32" eb="34">
      <t>キンム</t>
    </rPh>
    <rPh sb="34" eb="36">
      <t>テアテ</t>
    </rPh>
    <rPh sb="36" eb="37">
      <t>トウ</t>
    </rPh>
    <rPh sb="39" eb="40">
      <t>フク</t>
    </rPh>
    <rPh sb="42" eb="44">
      <t>サンシュツ</t>
    </rPh>
    <phoneticPr fontId="2"/>
  </si>
  <si>
    <t>給与執行月までは，支給累積の内容(追給・戻入力分を含む)を元にし，執行月以降は年度末までの予測計算する。また，その際，当初予算と同等の処理が可能であること。</t>
    <rPh sb="0" eb="2">
      <t>キュウヨ</t>
    </rPh>
    <rPh sb="2" eb="4">
      <t>シッコウ</t>
    </rPh>
    <rPh sb="4" eb="5">
      <t>ツキ</t>
    </rPh>
    <rPh sb="9" eb="11">
      <t>シキュウ</t>
    </rPh>
    <rPh sb="11" eb="13">
      <t>ルイセキ</t>
    </rPh>
    <rPh sb="14" eb="16">
      <t>ナイヨウ</t>
    </rPh>
    <rPh sb="17" eb="18">
      <t>ツイ</t>
    </rPh>
    <rPh sb="18" eb="19">
      <t>キュウ</t>
    </rPh>
    <rPh sb="20" eb="22">
      <t>レイニュウ</t>
    </rPh>
    <rPh sb="22" eb="23">
      <t>チカラ</t>
    </rPh>
    <rPh sb="23" eb="24">
      <t>ブン</t>
    </rPh>
    <rPh sb="25" eb="26">
      <t>フク</t>
    </rPh>
    <rPh sb="29" eb="30">
      <t>モト</t>
    </rPh>
    <rPh sb="33" eb="35">
      <t>シッコウ</t>
    </rPh>
    <rPh sb="35" eb="36">
      <t>ツキ</t>
    </rPh>
    <rPh sb="36" eb="38">
      <t>イコウ</t>
    </rPh>
    <rPh sb="39" eb="42">
      <t>ネンドマツ</t>
    </rPh>
    <rPh sb="45" eb="47">
      <t>ヨソク</t>
    </rPh>
    <rPh sb="47" eb="49">
      <t>ケイサン</t>
    </rPh>
    <rPh sb="57" eb="58">
      <t>サイ</t>
    </rPh>
    <rPh sb="59" eb="61">
      <t>トウショ</t>
    </rPh>
    <rPh sb="61" eb="63">
      <t>ヨサン</t>
    </rPh>
    <rPh sb="64" eb="66">
      <t>ドウトウ</t>
    </rPh>
    <rPh sb="67" eb="69">
      <t>ショリ</t>
    </rPh>
    <rPh sb="70" eb="72">
      <t>カノウ</t>
    </rPh>
    <phoneticPr fontId="2"/>
  </si>
  <si>
    <t>制度改定等に係るものである場合は，年度内人件費の改定前と改定後，改定前後の差額を算出できること。</t>
    <rPh sb="0" eb="2">
      <t>セイド</t>
    </rPh>
    <rPh sb="2" eb="4">
      <t>カイテイ</t>
    </rPh>
    <rPh sb="4" eb="5">
      <t>トウ</t>
    </rPh>
    <rPh sb="6" eb="7">
      <t>カカ</t>
    </rPh>
    <rPh sb="13" eb="15">
      <t>バアイ</t>
    </rPh>
    <rPh sb="17" eb="19">
      <t>ネンド</t>
    </rPh>
    <rPh sb="19" eb="20">
      <t>ナイ</t>
    </rPh>
    <rPh sb="20" eb="23">
      <t>ジンケンヒ</t>
    </rPh>
    <rPh sb="24" eb="26">
      <t>カイテイ</t>
    </rPh>
    <rPh sb="26" eb="27">
      <t>マエ</t>
    </rPh>
    <rPh sb="28" eb="31">
      <t>カイテイゴ</t>
    </rPh>
    <rPh sb="32" eb="34">
      <t>カイテイ</t>
    </rPh>
    <rPh sb="34" eb="36">
      <t>ゼンゴ</t>
    </rPh>
    <rPh sb="37" eb="39">
      <t>サガク</t>
    </rPh>
    <rPh sb="40" eb="42">
      <t>サンシュツ</t>
    </rPh>
    <phoneticPr fontId="2"/>
  </si>
  <si>
    <t>職種・会計・場所・部門等の統計コードについては，所属・科目・給料表・職名等により管理できる定義ファイルを有し，自動仕訳が可能であること。また，その定義ファイルは任意に設定ができること。振り付けられた統計コードを個人ごとに修正できること。</t>
    <rPh sb="0" eb="2">
      <t>ショクシュ</t>
    </rPh>
    <rPh sb="3" eb="4">
      <t>カイ</t>
    </rPh>
    <rPh sb="4" eb="5">
      <t>ケイ</t>
    </rPh>
    <rPh sb="6" eb="8">
      <t>バショ</t>
    </rPh>
    <rPh sb="9" eb="12">
      <t>ブモントウ</t>
    </rPh>
    <rPh sb="13" eb="15">
      <t>トウケイ</t>
    </rPh>
    <rPh sb="24" eb="26">
      <t>ショゾク</t>
    </rPh>
    <rPh sb="27" eb="29">
      <t>カモク</t>
    </rPh>
    <rPh sb="30" eb="32">
      <t>キュウリョウ</t>
    </rPh>
    <rPh sb="32" eb="33">
      <t>ヒョウ</t>
    </rPh>
    <rPh sb="34" eb="36">
      <t>ショクメイ</t>
    </rPh>
    <rPh sb="36" eb="37">
      <t>トウ</t>
    </rPh>
    <rPh sb="40" eb="42">
      <t>カンリ</t>
    </rPh>
    <rPh sb="45" eb="47">
      <t>テイギ</t>
    </rPh>
    <rPh sb="52" eb="53">
      <t>ユウ</t>
    </rPh>
    <rPh sb="55" eb="57">
      <t>ジドウ</t>
    </rPh>
    <rPh sb="57" eb="59">
      <t>シワケ</t>
    </rPh>
    <rPh sb="60" eb="62">
      <t>カノウ</t>
    </rPh>
    <rPh sb="73" eb="75">
      <t>テイギ</t>
    </rPh>
    <rPh sb="80" eb="82">
      <t>ニンイ</t>
    </rPh>
    <rPh sb="83" eb="85">
      <t>セッテイ</t>
    </rPh>
    <rPh sb="92" eb="93">
      <t>フ</t>
    </rPh>
    <rPh sb="94" eb="95">
      <t>ツ</t>
    </rPh>
    <rPh sb="99" eb="101">
      <t>トウケイ</t>
    </rPh>
    <rPh sb="105" eb="107">
      <t>コジン</t>
    </rPh>
    <rPh sb="110" eb="112">
      <t>シュウセイ</t>
    </rPh>
    <phoneticPr fontId="2"/>
  </si>
  <si>
    <t>給料月額・期末勤勉手当支給額（共済掛金算定基礎額）が，人事記録台帳の一部として履歴管理できること。</t>
    <rPh sb="0" eb="2">
      <t>キュウリョウ</t>
    </rPh>
    <rPh sb="2" eb="4">
      <t>ゲツガク</t>
    </rPh>
    <rPh sb="5" eb="7">
      <t>キマツ</t>
    </rPh>
    <rPh sb="7" eb="9">
      <t>キンベン</t>
    </rPh>
    <rPh sb="9" eb="11">
      <t>テアテ</t>
    </rPh>
    <rPh sb="11" eb="14">
      <t>シキュウガク</t>
    </rPh>
    <rPh sb="15" eb="17">
      <t>キョウサイ</t>
    </rPh>
    <rPh sb="17" eb="19">
      <t>カケキン</t>
    </rPh>
    <rPh sb="19" eb="21">
      <t>サンテイ</t>
    </rPh>
    <rPh sb="21" eb="23">
      <t>キソ</t>
    </rPh>
    <rPh sb="23" eb="24">
      <t>ガク</t>
    </rPh>
    <rPh sb="27" eb="29">
      <t>ジンジ</t>
    </rPh>
    <rPh sb="29" eb="31">
      <t>キロク</t>
    </rPh>
    <rPh sb="31" eb="33">
      <t>ダイチョウ</t>
    </rPh>
    <rPh sb="34" eb="36">
      <t>イチブ</t>
    </rPh>
    <rPh sb="39" eb="41">
      <t>リレキ</t>
    </rPh>
    <rPh sb="41" eb="43">
      <t>カンリ</t>
    </rPh>
    <phoneticPr fontId="2"/>
  </si>
  <si>
    <t>給料・職員手当などは，当市給与条例・規則に準じた仕様とすること。</t>
    <rPh sb="0" eb="2">
      <t>キュウリョウ</t>
    </rPh>
    <rPh sb="3" eb="5">
      <t>ショクイン</t>
    </rPh>
    <rPh sb="5" eb="7">
      <t>テアテ</t>
    </rPh>
    <rPh sb="11" eb="13">
      <t>トウシ</t>
    </rPh>
    <rPh sb="13" eb="15">
      <t>キュウヨ</t>
    </rPh>
    <rPh sb="15" eb="17">
      <t>ジョウレイ</t>
    </rPh>
    <rPh sb="18" eb="20">
      <t>キソク</t>
    </rPh>
    <rPh sb="21" eb="22">
      <t>ジュン</t>
    </rPh>
    <rPh sb="24" eb="26">
      <t>シヨウ</t>
    </rPh>
    <phoneticPr fontId="2"/>
  </si>
  <si>
    <t>支給</t>
    <rPh sb="0" eb="2">
      <t>シキュウ</t>
    </rPh>
    <phoneticPr fontId="2"/>
  </si>
  <si>
    <t>指定月のみの支給等，項目ごとに任意の支給設定ができること。また，支給の設定は事前に行うことができ，該当月に自動で支給されるような仕組みがあること。</t>
    <rPh sb="0" eb="2">
      <t>シテイ</t>
    </rPh>
    <rPh sb="2" eb="3">
      <t>ツキ</t>
    </rPh>
    <rPh sb="6" eb="8">
      <t>シキュウ</t>
    </rPh>
    <rPh sb="8" eb="9">
      <t>トウ</t>
    </rPh>
    <rPh sb="10" eb="12">
      <t>コウモク</t>
    </rPh>
    <rPh sb="15" eb="17">
      <t>ニンイ</t>
    </rPh>
    <rPh sb="18" eb="20">
      <t>シキュウ</t>
    </rPh>
    <rPh sb="20" eb="22">
      <t>セッテイ</t>
    </rPh>
    <rPh sb="32" eb="34">
      <t>シキュウ</t>
    </rPh>
    <rPh sb="35" eb="37">
      <t>セッテイ</t>
    </rPh>
    <rPh sb="38" eb="40">
      <t>ジゼン</t>
    </rPh>
    <rPh sb="41" eb="42">
      <t>オコナ</t>
    </rPh>
    <rPh sb="49" eb="51">
      <t>ガイトウ</t>
    </rPh>
    <rPh sb="51" eb="52">
      <t>ツキ</t>
    </rPh>
    <rPh sb="53" eb="55">
      <t>ジドウ</t>
    </rPh>
    <rPh sb="56" eb="58">
      <t>シキュウ</t>
    </rPh>
    <rPh sb="64" eb="66">
      <t>シク</t>
    </rPh>
    <phoneticPr fontId="2"/>
  </si>
  <si>
    <t>支給計算中は，誤操作等による支給誤りが生じないようなシステム上の制御がなされていること。</t>
    <rPh sb="0" eb="2">
      <t>シキュウ</t>
    </rPh>
    <rPh sb="2" eb="4">
      <t>ケイサン</t>
    </rPh>
    <rPh sb="4" eb="5">
      <t>チュウ</t>
    </rPh>
    <rPh sb="7" eb="10">
      <t>ゴソウサ</t>
    </rPh>
    <rPh sb="10" eb="11">
      <t>トウ</t>
    </rPh>
    <rPh sb="14" eb="16">
      <t>シキュウ</t>
    </rPh>
    <rPh sb="16" eb="17">
      <t>アヤマ</t>
    </rPh>
    <rPh sb="19" eb="20">
      <t>ショウ</t>
    </rPh>
    <rPh sb="30" eb="31">
      <t>ジョウ</t>
    </rPh>
    <rPh sb="32" eb="34">
      <t>セイギョ</t>
    </rPh>
    <phoneticPr fontId="2"/>
  </si>
  <si>
    <t>１職員に対し，給料科目の他に，共済負担金科目・互助会負担金科目等の複数の科目管理ができること。</t>
    <rPh sb="1" eb="3">
      <t>ショクイン</t>
    </rPh>
    <rPh sb="4" eb="5">
      <t>タイ</t>
    </rPh>
    <rPh sb="7" eb="9">
      <t>キュウリョウ</t>
    </rPh>
    <rPh sb="9" eb="11">
      <t>カモク</t>
    </rPh>
    <rPh sb="12" eb="13">
      <t>ホカ</t>
    </rPh>
    <rPh sb="15" eb="17">
      <t>キョウサイ</t>
    </rPh>
    <rPh sb="17" eb="20">
      <t>フタンキン</t>
    </rPh>
    <rPh sb="20" eb="22">
      <t>カモク</t>
    </rPh>
    <rPh sb="23" eb="26">
      <t>ゴジョカイ</t>
    </rPh>
    <rPh sb="26" eb="29">
      <t>フタンキン</t>
    </rPh>
    <rPh sb="29" eb="31">
      <t>カモク</t>
    </rPh>
    <rPh sb="31" eb="32">
      <t>トウ</t>
    </rPh>
    <rPh sb="33" eb="35">
      <t>フクスウ</t>
    </rPh>
    <rPh sb="36" eb="38">
      <t>カモク</t>
    </rPh>
    <rPh sb="38" eb="40">
      <t>カンリ</t>
    </rPh>
    <phoneticPr fontId="2"/>
  </si>
  <si>
    <t>給与支給に必要な基本情報は，人事管理システムと全て連携していること。</t>
    <rPh sb="2" eb="4">
      <t>シキュウ</t>
    </rPh>
    <rPh sb="5" eb="7">
      <t>ヒツヨウ</t>
    </rPh>
    <rPh sb="8" eb="10">
      <t>キホン</t>
    </rPh>
    <rPh sb="10" eb="12">
      <t>ジョウホウ</t>
    </rPh>
    <rPh sb="14" eb="16">
      <t>ジンジ</t>
    </rPh>
    <rPh sb="16" eb="18">
      <t>カンリ</t>
    </rPh>
    <rPh sb="23" eb="24">
      <t>スベ</t>
    </rPh>
    <rPh sb="25" eb="27">
      <t>レンケイ</t>
    </rPh>
    <phoneticPr fontId="2"/>
  </si>
  <si>
    <t>操作性</t>
    <rPh sb="0" eb="3">
      <t>ソウサセイ</t>
    </rPh>
    <phoneticPr fontId="2"/>
  </si>
  <si>
    <t>基本管理・設定</t>
    <rPh sb="0" eb="2">
      <t>キホン</t>
    </rPh>
    <rPh sb="2" eb="4">
      <t>カンリ</t>
    </rPh>
    <rPh sb="5" eb="7">
      <t>セッテイ</t>
    </rPh>
    <phoneticPr fontId="2"/>
  </si>
  <si>
    <t>口座名義人は，マスタ上の氏名と異なる場合（氏の変更手続きが未済等）があるので，修正可能であること。</t>
    <rPh sb="0" eb="2">
      <t>コウザ</t>
    </rPh>
    <rPh sb="2" eb="5">
      <t>メイギニン</t>
    </rPh>
    <rPh sb="10" eb="11">
      <t>ジョウ</t>
    </rPh>
    <rPh sb="12" eb="14">
      <t>シメイ</t>
    </rPh>
    <rPh sb="15" eb="16">
      <t>コト</t>
    </rPh>
    <rPh sb="18" eb="20">
      <t>バアイ</t>
    </rPh>
    <rPh sb="21" eb="22">
      <t>ウジ</t>
    </rPh>
    <rPh sb="23" eb="25">
      <t>ヘンコウ</t>
    </rPh>
    <rPh sb="25" eb="27">
      <t>テツヅ</t>
    </rPh>
    <rPh sb="29" eb="31">
      <t>ミサイ</t>
    </rPh>
    <rPh sb="31" eb="32">
      <t>トウ</t>
    </rPh>
    <rPh sb="39" eb="41">
      <t>シュウセイ</t>
    </rPh>
    <rPh sb="41" eb="43">
      <t>カノウ</t>
    </rPh>
    <phoneticPr fontId="2"/>
  </si>
  <si>
    <t>支給方法として，口座振込み以外に，現金指定・一部現金扱いにも対応できること。</t>
    <rPh sb="0" eb="2">
      <t>シキュウ</t>
    </rPh>
    <rPh sb="2" eb="4">
      <t>ホウホウ</t>
    </rPh>
    <rPh sb="8" eb="10">
      <t>コウザ</t>
    </rPh>
    <rPh sb="10" eb="12">
      <t>フリコ</t>
    </rPh>
    <rPh sb="13" eb="15">
      <t>イガイ</t>
    </rPh>
    <rPh sb="17" eb="19">
      <t>ゲンキン</t>
    </rPh>
    <rPh sb="19" eb="21">
      <t>シテイ</t>
    </rPh>
    <rPh sb="22" eb="24">
      <t>イチブ</t>
    </rPh>
    <rPh sb="24" eb="26">
      <t>ゲンキン</t>
    </rPh>
    <rPh sb="26" eb="27">
      <t>アツカ</t>
    </rPh>
    <rPh sb="30" eb="32">
      <t>タイオウ</t>
    </rPh>
    <phoneticPr fontId="2"/>
  </si>
  <si>
    <t>振込データは，当市指定金融機関の指定するフォーマットで作成可能であること。</t>
    <rPh sb="0" eb="2">
      <t>フリコ</t>
    </rPh>
    <rPh sb="7" eb="9">
      <t>トウシ</t>
    </rPh>
    <rPh sb="9" eb="11">
      <t>シテイ</t>
    </rPh>
    <rPh sb="11" eb="13">
      <t>キンユウ</t>
    </rPh>
    <rPh sb="13" eb="15">
      <t>キカン</t>
    </rPh>
    <rPh sb="16" eb="18">
      <t>シテイ</t>
    </rPh>
    <rPh sb="27" eb="29">
      <t>サクセイ</t>
    </rPh>
    <rPh sb="29" eb="31">
      <t>カノウ</t>
    </rPh>
    <phoneticPr fontId="2"/>
  </si>
  <si>
    <t>時間外勤務実績については，エクセルデータの取り込み等が可能であること。</t>
    <rPh sb="0" eb="3">
      <t>ジカンガイ</t>
    </rPh>
    <rPh sb="3" eb="5">
      <t>キンム</t>
    </rPh>
    <rPh sb="5" eb="7">
      <t>ジッセキ</t>
    </rPh>
    <rPh sb="21" eb="22">
      <t>ト</t>
    </rPh>
    <rPh sb="23" eb="24">
      <t>コ</t>
    </rPh>
    <rPh sb="25" eb="26">
      <t>トウ</t>
    </rPh>
    <rPh sb="27" eb="29">
      <t>カノウ</t>
    </rPh>
    <phoneticPr fontId="2"/>
  </si>
  <si>
    <t>勤務実績の入力（又は取り込み）の際，勤務形態・曜日・勤務時間の内容によるエラーチェック機能を有していること。</t>
    <rPh sb="0" eb="2">
      <t>キンム</t>
    </rPh>
    <rPh sb="2" eb="4">
      <t>ジッセキ</t>
    </rPh>
    <rPh sb="5" eb="7">
      <t>ニュウリョク</t>
    </rPh>
    <rPh sb="8" eb="9">
      <t>マタ</t>
    </rPh>
    <rPh sb="10" eb="11">
      <t>ト</t>
    </rPh>
    <rPh sb="12" eb="13">
      <t>コ</t>
    </rPh>
    <rPh sb="16" eb="17">
      <t>サイ</t>
    </rPh>
    <rPh sb="18" eb="20">
      <t>キンム</t>
    </rPh>
    <rPh sb="20" eb="22">
      <t>ケイタイ</t>
    </rPh>
    <rPh sb="23" eb="25">
      <t>ヨウビ</t>
    </rPh>
    <rPh sb="26" eb="28">
      <t>キンム</t>
    </rPh>
    <rPh sb="28" eb="30">
      <t>ジカン</t>
    </rPh>
    <rPh sb="31" eb="33">
      <t>ナイヨウ</t>
    </rPh>
    <rPh sb="43" eb="45">
      <t>キノウ</t>
    </rPh>
    <rPh sb="46" eb="47">
      <t>ユウ</t>
    </rPh>
    <phoneticPr fontId="1"/>
  </si>
  <si>
    <t>上記の削減措置の指定は，削減対象の項目が別項目の算定基礎額となっている場合，項目ごとに使用する金額（削減前・削減後）の指定が可能なこと。</t>
    <rPh sb="0" eb="2">
      <t>ジョウキ</t>
    </rPh>
    <rPh sb="3" eb="5">
      <t>サクゲン</t>
    </rPh>
    <rPh sb="5" eb="7">
      <t>ソチ</t>
    </rPh>
    <rPh sb="8" eb="10">
      <t>シテイ</t>
    </rPh>
    <rPh sb="12" eb="14">
      <t>サクゲン</t>
    </rPh>
    <rPh sb="14" eb="16">
      <t>タイショウ</t>
    </rPh>
    <rPh sb="17" eb="19">
      <t>コウモク</t>
    </rPh>
    <rPh sb="20" eb="21">
      <t>ベツ</t>
    </rPh>
    <rPh sb="21" eb="23">
      <t>コウモク</t>
    </rPh>
    <rPh sb="24" eb="26">
      <t>サンテイ</t>
    </rPh>
    <rPh sb="26" eb="28">
      <t>キソ</t>
    </rPh>
    <rPh sb="28" eb="29">
      <t>ガク</t>
    </rPh>
    <rPh sb="35" eb="37">
      <t>バアイ</t>
    </rPh>
    <rPh sb="38" eb="40">
      <t>コウモク</t>
    </rPh>
    <rPh sb="43" eb="45">
      <t>シヨウ</t>
    </rPh>
    <rPh sb="47" eb="48">
      <t>キン</t>
    </rPh>
    <rPh sb="48" eb="49">
      <t>ガク</t>
    </rPh>
    <rPh sb="50" eb="52">
      <t>サクゲン</t>
    </rPh>
    <rPh sb="52" eb="53">
      <t>マエ</t>
    </rPh>
    <rPh sb="54" eb="56">
      <t>サクゲン</t>
    </rPh>
    <rPh sb="56" eb="57">
      <t>ゴ</t>
    </rPh>
    <rPh sb="59" eb="61">
      <t>シテイ</t>
    </rPh>
    <rPh sb="62" eb="64">
      <t>カノウ</t>
    </rPh>
    <phoneticPr fontId="2"/>
  </si>
  <si>
    <t>上記修正を行なった場合，既支給額との差額確認を画面上でできること。</t>
    <rPh sb="23" eb="26">
      <t>ガメンジョウ</t>
    </rPh>
    <phoneticPr fontId="2"/>
  </si>
  <si>
    <t>社会保険</t>
    <rPh sb="0" eb="2">
      <t>シャカイ</t>
    </rPh>
    <rPh sb="2" eb="4">
      <t>ホケン</t>
    </rPh>
    <phoneticPr fontId="2"/>
  </si>
  <si>
    <t>共済</t>
    <rPh sb="0" eb="2">
      <t>キョウサイ</t>
    </rPh>
    <phoneticPr fontId="2"/>
  </si>
  <si>
    <t>市町村別集計表が作成できること。</t>
    <rPh sb="0" eb="3">
      <t>シチョウソン</t>
    </rPh>
    <rPh sb="3" eb="4">
      <t>ベツ</t>
    </rPh>
    <rPh sb="4" eb="6">
      <t>シュウケイ</t>
    </rPh>
    <rPh sb="6" eb="7">
      <t>ヒョウ</t>
    </rPh>
    <rPh sb="8" eb="10">
      <t>サクセイ</t>
    </rPh>
    <phoneticPr fontId="2"/>
  </si>
  <si>
    <t>千葉県市町村職員互助会，千葉県公立学校教職員互助会の指定する掛金・負担金の計算が可能であること。</t>
    <rPh sb="0" eb="3">
      <t>チバケン</t>
    </rPh>
    <rPh sb="3" eb="6">
      <t>シチョウソン</t>
    </rPh>
    <rPh sb="6" eb="8">
      <t>ショクイン</t>
    </rPh>
    <rPh sb="8" eb="11">
      <t>ゴジョカイ</t>
    </rPh>
    <rPh sb="12" eb="15">
      <t>チバケン</t>
    </rPh>
    <rPh sb="15" eb="17">
      <t>コウリツ</t>
    </rPh>
    <rPh sb="17" eb="19">
      <t>ガッコウ</t>
    </rPh>
    <rPh sb="19" eb="22">
      <t>キョウショクイン</t>
    </rPh>
    <rPh sb="22" eb="24">
      <t>ゴジョ</t>
    </rPh>
    <rPh sb="24" eb="25">
      <t>カイ</t>
    </rPh>
    <rPh sb="26" eb="28">
      <t>シテイ</t>
    </rPh>
    <rPh sb="30" eb="32">
      <t>カケキン</t>
    </rPh>
    <rPh sb="33" eb="36">
      <t>フタンキン</t>
    </rPh>
    <rPh sb="37" eb="39">
      <t>ケイサン</t>
    </rPh>
    <rPh sb="40" eb="42">
      <t>カノウ</t>
    </rPh>
    <phoneticPr fontId="1"/>
  </si>
  <si>
    <t>一時的に控除を中止したいとき，控除の登録を削除したり，控除額を０円にする事なく，中断できること。</t>
    <rPh sb="0" eb="3">
      <t>イチジテキ</t>
    </rPh>
    <rPh sb="4" eb="6">
      <t>コウジョ</t>
    </rPh>
    <rPh sb="7" eb="9">
      <t>チュウシ</t>
    </rPh>
    <rPh sb="15" eb="17">
      <t>コウジョ</t>
    </rPh>
    <rPh sb="18" eb="20">
      <t>トウロク</t>
    </rPh>
    <rPh sb="21" eb="23">
      <t>サクジョ</t>
    </rPh>
    <rPh sb="27" eb="29">
      <t>コウジョ</t>
    </rPh>
    <rPh sb="29" eb="30">
      <t>ガク</t>
    </rPh>
    <rPh sb="32" eb="33">
      <t>エン</t>
    </rPh>
    <rPh sb="36" eb="37">
      <t>コト</t>
    </rPh>
    <rPh sb="40" eb="42">
      <t>チュウダン</t>
    </rPh>
    <phoneticPr fontId="2"/>
  </si>
  <si>
    <t>加入・非加入の管理ができること。</t>
    <rPh sb="0" eb="2">
      <t>カニュウ</t>
    </rPh>
    <rPh sb="3" eb="4">
      <t>ヒ</t>
    </rPh>
    <rPh sb="4" eb="6">
      <t>カニュウ</t>
    </rPh>
    <rPh sb="7" eb="9">
      <t>カンリ</t>
    </rPh>
    <phoneticPr fontId="2"/>
  </si>
  <si>
    <t>組合費や各種保険料について，任意の計算式等を設定し，控除額を計算できること。</t>
    <rPh sb="0" eb="3">
      <t>クミアイヒ</t>
    </rPh>
    <rPh sb="4" eb="6">
      <t>カクシュ</t>
    </rPh>
    <rPh sb="6" eb="8">
      <t>ホケン</t>
    </rPh>
    <rPh sb="8" eb="9">
      <t>リョウ</t>
    </rPh>
    <rPh sb="14" eb="16">
      <t>ニンイ</t>
    </rPh>
    <rPh sb="17" eb="19">
      <t>ケイサン</t>
    </rPh>
    <rPh sb="19" eb="20">
      <t>シキ</t>
    </rPh>
    <rPh sb="20" eb="21">
      <t>トウ</t>
    </rPh>
    <rPh sb="22" eb="24">
      <t>セッテイ</t>
    </rPh>
    <rPh sb="26" eb="28">
      <t>コウジョ</t>
    </rPh>
    <rPh sb="28" eb="29">
      <t>ガク</t>
    </rPh>
    <rPh sb="30" eb="32">
      <t>ケイサン</t>
    </rPh>
    <phoneticPr fontId="2"/>
  </si>
  <si>
    <t>上記の指定した内容で控除額が自動計算され，給与支給計算に連携すること。</t>
    <rPh sb="0" eb="2">
      <t>ジョウキ</t>
    </rPh>
    <rPh sb="3" eb="5">
      <t>シテイ</t>
    </rPh>
    <rPh sb="7" eb="9">
      <t>ナイヨウ</t>
    </rPh>
    <rPh sb="10" eb="12">
      <t>コウジョ</t>
    </rPh>
    <rPh sb="12" eb="13">
      <t>ガク</t>
    </rPh>
    <rPh sb="14" eb="16">
      <t>ジドウ</t>
    </rPh>
    <rPh sb="16" eb="18">
      <t>ケイサン</t>
    </rPh>
    <rPh sb="21" eb="23">
      <t>キュウヨ</t>
    </rPh>
    <rPh sb="23" eb="25">
      <t>シキュウ</t>
    </rPh>
    <rPh sb="25" eb="27">
      <t>ケイサン</t>
    </rPh>
    <rPh sb="28" eb="30">
      <t>レンケイ</t>
    </rPh>
    <phoneticPr fontId="2"/>
  </si>
  <si>
    <t>帳票（支給明細書）</t>
    <rPh sb="0" eb="2">
      <t>チョウヒョウ</t>
    </rPh>
    <rPh sb="3" eb="5">
      <t>シキュウ</t>
    </rPh>
    <rPh sb="5" eb="7">
      <t>メイサイ</t>
    </rPh>
    <rPh sb="7" eb="8">
      <t>ショ</t>
    </rPh>
    <phoneticPr fontId="2"/>
  </si>
  <si>
    <t>支給及び控除項目の打出し内容を自由に設定できること。</t>
    <rPh sb="0" eb="2">
      <t>シキュウ</t>
    </rPh>
    <rPh sb="2" eb="3">
      <t>オヨ</t>
    </rPh>
    <rPh sb="4" eb="6">
      <t>コウジョ</t>
    </rPh>
    <rPh sb="6" eb="8">
      <t>コウモク</t>
    </rPh>
    <rPh sb="9" eb="11">
      <t>ウチダ</t>
    </rPh>
    <rPh sb="12" eb="14">
      <t>ナイヨウ</t>
    </rPh>
    <rPh sb="15" eb="17">
      <t>ジユウ</t>
    </rPh>
    <rPh sb="18" eb="20">
      <t>セッテイ</t>
    </rPh>
    <phoneticPr fontId="2"/>
  </si>
  <si>
    <t>出力順を所属・序列順等，別途設定できること。</t>
    <rPh sb="0" eb="2">
      <t>シュツリョク</t>
    </rPh>
    <rPh sb="2" eb="3">
      <t>ジュン</t>
    </rPh>
    <rPh sb="4" eb="6">
      <t>ショゾク</t>
    </rPh>
    <rPh sb="7" eb="9">
      <t>ジョレツ</t>
    </rPh>
    <rPh sb="9" eb="10">
      <t>ジュン</t>
    </rPh>
    <rPh sb="10" eb="11">
      <t>トウ</t>
    </rPh>
    <rPh sb="12" eb="14">
      <t>ベット</t>
    </rPh>
    <rPh sb="14" eb="16">
      <t>セッテイ</t>
    </rPh>
    <phoneticPr fontId="2"/>
  </si>
  <si>
    <t>財務会計関連データについて，当市財務会計システムへ受け渡し可能なデータとして出力可能であること。</t>
    <rPh sb="0" eb="2">
      <t>ザイム</t>
    </rPh>
    <rPh sb="2" eb="4">
      <t>カイケイ</t>
    </rPh>
    <rPh sb="4" eb="6">
      <t>カンレン</t>
    </rPh>
    <rPh sb="14" eb="16">
      <t>トウシ</t>
    </rPh>
    <rPh sb="16" eb="18">
      <t>ザイム</t>
    </rPh>
    <rPh sb="18" eb="20">
      <t>カイケイ</t>
    </rPh>
    <rPh sb="25" eb="26">
      <t>ウ</t>
    </rPh>
    <rPh sb="27" eb="28">
      <t>ワタ</t>
    </rPh>
    <rPh sb="29" eb="31">
      <t>カノウ</t>
    </rPh>
    <rPh sb="38" eb="40">
      <t>シュツリョク</t>
    </rPh>
    <rPh sb="40" eb="42">
      <t>カノウ</t>
    </rPh>
    <phoneticPr fontId="2"/>
  </si>
  <si>
    <t>決算は年度内の支給累積から集計すること。また，遡及訂正等のデータについても，反映されていること。</t>
    <rPh sb="0" eb="2">
      <t>ケッサン</t>
    </rPh>
    <rPh sb="3" eb="5">
      <t>ネンド</t>
    </rPh>
    <rPh sb="5" eb="6">
      <t>ナイ</t>
    </rPh>
    <rPh sb="7" eb="9">
      <t>シキュウ</t>
    </rPh>
    <rPh sb="9" eb="11">
      <t>ルイセキ</t>
    </rPh>
    <rPh sb="13" eb="15">
      <t>シュウケイ</t>
    </rPh>
    <rPh sb="23" eb="25">
      <t>ソキュウ</t>
    </rPh>
    <rPh sb="25" eb="27">
      <t>テイセイ</t>
    </rPh>
    <rPh sb="27" eb="28">
      <t>トウ</t>
    </rPh>
    <rPh sb="38" eb="40">
      <t>ハンエイ</t>
    </rPh>
    <phoneticPr fontId="2"/>
  </si>
  <si>
    <t>中途就退職日を表示できること。未成年該当等が生年月日から自動判定され，表示されること。</t>
    <rPh sb="0" eb="2">
      <t>チュウト</t>
    </rPh>
    <rPh sb="2" eb="3">
      <t>シュウ</t>
    </rPh>
    <rPh sb="3" eb="5">
      <t>タイショク</t>
    </rPh>
    <rPh sb="5" eb="6">
      <t>ビ</t>
    </rPh>
    <rPh sb="7" eb="9">
      <t>ヒョウジ</t>
    </rPh>
    <rPh sb="15" eb="18">
      <t>ミセイネン</t>
    </rPh>
    <rPh sb="18" eb="21">
      <t>ガイトウナド</t>
    </rPh>
    <rPh sb="22" eb="24">
      <t>セイネン</t>
    </rPh>
    <rPh sb="24" eb="26">
      <t>ガッピ</t>
    </rPh>
    <rPh sb="28" eb="30">
      <t>ジドウ</t>
    </rPh>
    <rPh sb="30" eb="32">
      <t>ハンテイ</t>
    </rPh>
    <rPh sb="35" eb="37">
      <t>ヒョウジ</t>
    </rPh>
    <phoneticPr fontId="2"/>
  </si>
  <si>
    <t>人事管理システムの家族情報から，税扶養家族情報が管理できること。また，その内容を摘要欄に自動表示できること。</t>
    <rPh sb="0" eb="2">
      <t>ジンジ</t>
    </rPh>
    <rPh sb="2" eb="4">
      <t>カンリ</t>
    </rPh>
    <rPh sb="9" eb="11">
      <t>カゾク</t>
    </rPh>
    <rPh sb="11" eb="13">
      <t>ジョウホウ</t>
    </rPh>
    <rPh sb="16" eb="17">
      <t>ゼイ</t>
    </rPh>
    <rPh sb="17" eb="19">
      <t>フヨウ</t>
    </rPh>
    <rPh sb="19" eb="21">
      <t>カゾク</t>
    </rPh>
    <rPh sb="21" eb="23">
      <t>ジョウホウ</t>
    </rPh>
    <rPh sb="24" eb="26">
      <t>カンリ</t>
    </rPh>
    <rPh sb="37" eb="39">
      <t>ナイヨウ</t>
    </rPh>
    <rPh sb="40" eb="42">
      <t>テキヨウ</t>
    </rPh>
    <rPh sb="42" eb="43">
      <t>ラン</t>
    </rPh>
    <rPh sb="44" eb="46">
      <t>ジドウ</t>
    </rPh>
    <rPh sb="46" eb="48">
      <t>ヒョウジ</t>
    </rPh>
    <phoneticPr fontId="2"/>
  </si>
  <si>
    <t>扶養人数の算定や特定扶養・老人扶養等の判定は，上記家族情報から自動で行われること。</t>
    <rPh sb="13" eb="15">
      <t>ロウジン</t>
    </rPh>
    <rPh sb="15" eb="17">
      <t>フヨウ</t>
    </rPh>
    <phoneticPr fontId="2"/>
  </si>
  <si>
    <t>支給方法・振込管理</t>
    <rPh sb="0" eb="2">
      <t>シキュウ</t>
    </rPh>
    <rPh sb="2" eb="4">
      <t>ホウホウ</t>
    </rPh>
    <rPh sb="5" eb="7">
      <t>フリコ</t>
    </rPh>
    <rPh sb="7" eb="9">
      <t>カンリ</t>
    </rPh>
    <phoneticPr fontId="2"/>
  </si>
  <si>
    <t>各種控除共通</t>
    <rPh sb="0" eb="2">
      <t>カクシュ</t>
    </rPh>
    <rPh sb="2" eb="4">
      <t>コウジョ</t>
    </rPh>
    <rPh sb="4" eb="6">
      <t>キョウツウ</t>
    </rPh>
    <phoneticPr fontId="2"/>
  </si>
  <si>
    <t>給料表・勤務時間によって，自動算定できること。</t>
    <rPh sb="0" eb="2">
      <t>キュウリョウ</t>
    </rPh>
    <rPh sb="2" eb="3">
      <t>ヒョウ</t>
    </rPh>
    <rPh sb="4" eb="6">
      <t>キンム</t>
    </rPh>
    <rPh sb="6" eb="8">
      <t>ジカン</t>
    </rPh>
    <rPh sb="13" eb="15">
      <t>ジドウ</t>
    </rPh>
    <rPh sb="15" eb="17">
      <t>サンテイ</t>
    </rPh>
    <phoneticPr fontId="2"/>
  </si>
  <si>
    <t>誤動作（又は誤操作）によるデータの消失，情報の漏洩，不正利用を防止できるようなシステム上の制御がなされていること。</t>
    <rPh sb="4" eb="5">
      <t>マタ</t>
    </rPh>
    <rPh sb="6" eb="9">
      <t>ゴソウサ</t>
    </rPh>
    <rPh sb="43" eb="44">
      <t>ジョウ</t>
    </rPh>
    <rPh sb="45" eb="47">
      <t>セイギョ</t>
    </rPh>
    <phoneticPr fontId="2"/>
  </si>
  <si>
    <t>管理対象は，①特別職　②一般職員（派遣職員含む）③再任用職員 とする。</t>
    <rPh sb="0" eb="2">
      <t>カンリ</t>
    </rPh>
    <rPh sb="2" eb="4">
      <t>タイショウ</t>
    </rPh>
    <rPh sb="7" eb="9">
      <t>トクベツ</t>
    </rPh>
    <rPh sb="9" eb="10">
      <t>ショク</t>
    </rPh>
    <rPh sb="12" eb="14">
      <t>イッパン</t>
    </rPh>
    <rPh sb="14" eb="16">
      <t>ショクイン</t>
    </rPh>
    <rPh sb="17" eb="19">
      <t>ハケン</t>
    </rPh>
    <rPh sb="19" eb="21">
      <t>ショクイン</t>
    </rPh>
    <rPh sb="21" eb="22">
      <t>フク</t>
    </rPh>
    <rPh sb="25" eb="28">
      <t>サイニンヨウ</t>
    </rPh>
    <rPh sb="28" eb="30">
      <t>ショクイン</t>
    </rPh>
    <phoneticPr fontId="2"/>
  </si>
  <si>
    <t>一般職員から，再任用職員・特別職へのデータの切替ができること。また，その際，職員番号を変更せず，対応可能なこと。</t>
    <rPh sb="0" eb="2">
      <t>イッパン</t>
    </rPh>
    <rPh sb="2" eb="4">
      <t>ショクイン</t>
    </rPh>
    <rPh sb="7" eb="10">
      <t>サイニンヨウ</t>
    </rPh>
    <rPh sb="10" eb="12">
      <t>ショクイン</t>
    </rPh>
    <rPh sb="13" eb="15">
      <t>トクベツ</t>
    </rPh>
    <rPh sb="15" eb="16">
      <t>ショク</t>
    </rPh>
    <rPh sb="22" eb="24">
      <t>キリカエ</t>
    </rPh>
    <rPh sb="36" eb="37">
      <t>サイ</t>
    </rPh>
    <rPh sb="38" eb="40">
      <t>ショクイン</t>
    </rPh>
    <rPh sb="40" eb="42">
      <t>バンゴウ</t>
    </rPh>
    <rPh sb="43" eb="45">
      <t>ヘンコウ</t>
    </rPh>
    <rPh sb="48" eb="50">
      <t>タイオウ</t>
    </rPh>
    <rPh sb="50" eb="52">
      <t>カノウ</t>
    </rPh>
    <phoneticPr fontId="2"/>
  </si>
  <si>
    <t>旧氏名を管理でき，対象業務ごとに新旧氏名のどちらを使用するか選択が可能であること。</t>
    <rPh sb="0" eb="3">
      <t>キュウシメイ</t>
    </rPh>
    <rPh sb="4" eb="6">
      <t>カンリ</t>
    </rPh>
    <rPh sb="9" eb="11">
      <t>タイショウ</t>
    </rPh>
    <rPh sb="11" eb="13">
      <t>ギョウム</t>
    </rPh>
    <rPh sb="16" eb="18">
      <t>シンキュウ</t>
    </rPh>
    <rPh sb="18" eb="20">
      <t>シメイ</t>
    </rPh>
    <rPh sb="25" eb="27">
      <t>シヨウ</t>
    </rPh>
    <rPh sb="30" eb="32">
      <t>センタク</t>
    </rPh>
    <rPh sb="33" eb="35">
      <t>カノウ</t>
    </rPh>
    <phoneticPr fontId="2"/>
  </si>
  <si>
    <t>退職者についても管理し，必要に応じて簡単な操作で表示可能となること。</t>
    <rPh sb="0" eb="3">
      <t>タイショクシャ</t>
    </rPh>
    <rPh sb="8" eb="10">
      <t>カンリ</t>
    </rPh>
    <rPh sb="12" eb="14">
      <t>ヒツヨウ</t>
    </rPh>
    <rPh sb="15" eb="16">
      <t>オウ</t>
    </rPh>
    <rPh sb="18" eb="20">
      <t>カンタン</t>
    </rPh>
    <rPh sb="21" eb="23">
      <t>ソウサ</t>
    </rPh>
    <rPh sb="24" eb="26">
      <t>ヒョウジ</t>
    </rPh>
    <rPh sb="26" eb="28">
      <t>カノウ</t>
    </rPh>
    <phoneticPr fontId="2"/>
  </si>
  <si>
    <t>所属歴は在課年数も判別できること。また在課年数は組織改正を考慮して正確に行えること。</t>
    <rPh sb="0" eb="2">
      <t>ショゾク</t>
    </rPh>
    <rPh sb="2" eb="3">
      <t>レキ</t>
    </rPh>
    <rPh sb="9" eb="11">
      <t>ハンベツ</t>
    </rPh>
    <rPh sb="24" eb="26">
      <t>ソシキ</t>
    </rPh>
    <rPh sb="26" eb="28">
      <t>カイセイ</t>
    </rPh>
    <rPh sb="29" eb="31">
      <t>コウリョ</t>
    </rPh>
    <rPh sb="33" eb="35">
      <t>セイカク</t>
    </rPh>
    <rPh sb="36" eb="37">
      <t>オコナ</t>
    </rPh>
    <phoneticPr fontId="2"/>
  </si>
  <si>
    <t>共通システム</t>
    <rPh sb="0" eb="2">
      <t>キョウツウ</t>
    </rPh>
    <phoneticPr fontId="2"/>
  </si>
  <si>
    <t>新規採用</t>
    <rPh sb="0" eb="2">
      <t>シンキ</t>
    </rPh>
    <rPh sb="2" eb="4">
      <t>サイヨウ</t>
    </rPh>
    <phoneticPr fontId="2"/>
  </si>
  <si>
    <t>勤怠管理</t>
    <rPh sb="0" eb="2">
      <t>キンタイ</t>
    </rPh>
    <rPh sb="2" eb="4">
      <t>カンリ</t>
    </rPh>
    <phoneticPr fontId="2"/>
  </si>
  <si>
    <t>退職管理</t>
    <rPh sb="0" eb="2">
      <t>タイショク</t>
    </rPh>
    <rPh sb="2" eb="4">
      <t>カンリ</t>
    </rPh>
    <phoneticPr fontId="2"/>
  </si>
  <si>
    <t>仮年調・本年調整・再年調の処理ができること。</t>
    <rPh sb="0" eb="1">
      <t>カリ</t>
    </rPh>
    <rPh sb="1" eb="2">
      <t>ドシ</t>
    </rPh>
    <rPh sb="2" eb="3">
      <t>チョウ</t>
    </rPh>
    <rPh sb="4" eb="6">
      <t>ホンネン</t>
    </rPh>
    <rPh sb="6" eb="8">
      <t>チョウセイ</t>
    </rPh>
    <rPh sb="9" eb="10">
      <t>サイ</t>
    </rPh>
    <rPh sb="10" eb="11">
      <t>ドシ</t>
    </rPh>
    <rPh sb="11" eb="12">
      <t>チョウ</t>
    </rPh>
    <rPh sb="13" eb="15">
      <t>ショリ</t>
    </rPh>
    <phoneticPr fontId="2"/>
  </si>
  <si>
    <t>変更控除項目（定例的ではなく，臨時的なもの）は，翌月に自動で０クリアとする。</t>
    <rPh sb="0" eb="2">
      <t>ヘンコウ</t>
    </rPh>
    <rPh sb="2" eb="4">
      <t>コウジョ</t>
    </rPh>
    <rPh sb="4" eb="6">
      <t>コウモク</t>
    </rPh>
    <rPh sb="7" eb="9">
      <t>テイレイ</t>
    </rPh>
    <rPh sb="9" eb="10">
      <t>テキ</t>
    </rPh>
    <rPh sb="15" eb="17">
      <t>リンジ</t>
    </rPh>
    <rPh sb="17" eb="18">
      <t>テキ</t>
    </rPh>
    <rPh sb="24" eb="26">
      <t>ヨクゲツ</t>
    </rPh>
    <rPh sb="27" eb="29">
      <t>ジドウ</t>
    </rPh>
    <phoneticPr fontId="2"/>
  </si>
  <si>
    <t>退職予定者及び再任用期間満了職員の一覧表が出力できること。</t>
    <rPh sb="0" eb="2">
      <t>タイショク</t>
    </rPh>
    <rPh sb="2" eb="4">
      <t>ヨテイ</t>
    </rPh>
    <rPh sb="4" eb="5">
      <t>シャ</t>
    </rPh>
    <rPh sb="5" eb="6">
      <t>オヨ</t>
    </rPh>
    <rPh sb="7" eb="10">
      <t>サイニンヨウ</t>
    </rPh>
    <rPh sb="10" eb="12">
      <t>キカン</t>
    </rPh>
    <rPh sb="12" eb="14">
      <t>マンリョウ</t>
    </rPh>
    <rPh sb="14" eb="16">
      <t>ショクイン</t>
    </rPh>
    <rPh sb="17" eb="19">
      <t>イチラン</t>
    </rPh>
    <rPh sb="19" eb="20">
      <t>ヒョウ</t>
    </rPh>
    <rPh sb="21" eb="23">
      <t>シュツリョク</t>
    </rPh>
    <phoneticPr fontId="2"/>
  </si>
  <si>
    <t>互助会</t>
    <rPh sb="0" eb="3">
      <t>ゴジョカイ</t>
    </rPh>
    <phoneticPr fontId="2"/>
  </si>
  <si>
    <t>保険料率の改定等による遡及調整が可能であること。</t>
    <rPh sb="0" eb="2">
      <t>ホケン</t>
    </rPh>
    <rPh sb="2" eb="3">
      <t>リョウ</t>
    </rPh>
    <rPh sb="3" eb="4">
      <t>リツ</t>
    </rPh>
    <rPh sb="5" eb="7">
      <t>カイテイ</t>
    </rPh>
    <rPh sb="7" eb="8">
      <t>トウ</t>
    </rPh>
    <rPh sb="11" eb="13">
      <t>ソキュウ</t>
    </rPh>
    <rPh sb="13" eb="15">
      <t>チョウセイ</t>
    </rPh>
    <rPh sb="16" eb="18">
      <t>カノウ</t>
    </rPh>
    <phoneticPr fontId="2"/>
  </si>
  <si>
    <t>年度別の既退職者一覧が出力できること。</t>
    <rPh sb="0" eb="2">
      <t>ネンド</t>
    </rPh>
    <rPh sb="2" eb="3">
      <t>ベツ</t>
    </rPh>
    <rPh sb="4" eb="5">
      <t>キ</t>
    </rPh>
    <rPh sb="5" eb="8">
      <t>タイショクシャ</t>
    </rPh>
    <rPh sb="8" eb="10">
      <t>イチラン</t>
    </rPh>
    <rPh sb="11" eb="13">
      <t>シュツリョク</t>
    </rPh>
    <phoneticPr fontId="2"/>
  </si>
  <si>
    <t>管理職特別勤務手当</t>
    <rPh sb="0" eb="2">
      <t>カンリ</t>
    </rPh>
    <rPh sb="2" eb="3">
      <t>ショク</t>
    </rPh>
    <rPh sb="3" eb="5">
      <t>トクベツ</t>
    </rPh>
    <rPh sb="5" eb="7">
      <t>キンム</t>
    </rPh>
    <rPh sb="7" eb="9">
      <t>テアテ</t>
    </rPh>
    <phoneticPr fontId="2"/>
  </si>
  <si>
    <t>時間外勤務手当</t>
    <rPh sb="0" eb="3">
      <t>ジカンガイ</t>
    </rPh>
    <rPh sb="3" eb="5">
      <t>キンム</t>
    </rPh>
    <rPh sb="5" eb="7">
      <t>テアテ</t>
    </rPh>
    <phoneticPr fontId="2"/>
  </si>
  <si>
    <t>人事上の組織とは別に，給与上の組織（施設・出先等）管理ができること。（用途として，支給明細書の並びや配付先指定など。）</t>
    <rPh sb="0" eb="2">
      <t>ジンジ</t>
    </rPh>
    <rPh sb="2" eb="3">
      <t>ジョウ</t>
    </rPh>
    <rPh sb="4" eb="6">
      <t>ソシキ</t>
    </rPh>
    <rPh sb="8" eb="9">
      <t>ベツ</t>
    </rPh>
    <rPh sb="11" eb="13">
      <t>キュウヨ</t>
    </rPh>
    <rPh sb="13" eb="14">
      <t>ジョウ</t>
    </rPh>
    <rPh sb="15" eb="17">
      <t>ソシキ</t>
    </rPh>
    <rPh sb="18" eb="20">
      <t>シセツ</t>
    </rPh>
    <rPh sb="21" eb="23">
      <t>デサキ</t>
    </rPh>
    <rPh sb="23" eb="24">
      <t>ナド</t>
    </rPh>
    <rPh sb="25" eb="27">
      <t>カンリ</t>
    </rPh>
    <rPh sb="35" eb="37">
      <t>ヨウト</t>
    </rPh>
    <rPh sb="41" eb="43">
      <t>シキュウ</t>
    </rPh>
    <rPh sb="43" eb="45">
      <t>メイサイ</t>
    </rPh>
    <rPh sb="45" eb="46">
      <t>ショ</t>
    </rPh>
    <rPh sb="47" eb="48">
      <t>ナラ</t>
    </rPh>
    <rPh sb="50" eb="52">
      <t>ハイフ</t>
    </rPh>
    <rPh sb="52" eb="53">
      <t>サキ</t>
    </rPh>
    <rPh sb="53" eb="55">
      <t>シテイ</t>
    </rPh>
    <phoneticPr fontId="2"/>
  </si>
  <si>
    <t>給料月額については，円単位で設定できること。</t>
    <rPh sb="0" eb="2">
      <t>キュウリョウ</t>
    </rPh>
    <rPh sb="2" eb="3">
      <t>ゲツ</t>
    </rPh>
    <rPh sb="3" eb="4">
      <t>ガク</t>
    </rPh>
    <rPh sb="10" eb="11">
      <t>エン</t>
    </rPh>
    <rPh sb="11" eb="13">
      <t>タンイ</t>
    </rPh>
    <rPh sb="14" eb="16">
      <t>セッテイ</t>
    </rPh>
    <phoneticPr fontId="2"/>
  </si>
  <si>
    <t>共済変更（市町村職員共済から公立学校共済への変更など）や，共済から社会保険への加入変更等の場合は，職員番号を変えることなく，資格取得・喪失管理により，変更可能であること。また，その履歴管理が可能であること。</t>
    <rPh sb="0" eb="2">
      <t>キョウサイ</t>
    </rPh>
    <rPh sb="2" eb="4">
      <t>ヘンコウ</t>
    </rPh>
    <rPh sb="5" eb="8">
      <t>シチョウソン</t>
    </rPh>
    <rPh sb="8" eb="10">
      <t>ショクイン</t>
    </rPh>
    <rPh sb="10" eb="12">
      <t>キョウサイ</t>
    </rPh>
    <rPh sb="14" eb="16">
      <t>コウリツ</t>
    </rPh>
    <rPh sb="16" eb="18">
      <t>ガッコウ</t>
    </rPh>
    <rPh sb="18" eb="20">
      <t>キョウサイ</t>
    </rPh>
    <rPh sb="22" eb="24">
      <t>ヘンコウ</t>
    </rPh>
    <rPh sb="29" eb="31">
      <t>キョウサイ</t>
    </rPh>
    <rPh sb="33" eb="35">
      <t>シャカイ</t>
    </rPh>
    <rPh sb="35" eb="37">
      <t>ホケン</t>
    </rPh>
    <rPh sb="39" eb="41">
      <t>カニュウ</t>
    </rPh>
    <rPh sb="41" eb="43">
      <t>ヘンコウ</t>
    </rPh>
    <rPh sb="43" eb="44">
      <t>トウ</t>
    </rPh>
    <rPh sb="45" eb="47">
      <t>バアイ</t>
    </rPh>
    <rPh sb="49" eb="51">
      <t>ショクイン</t>
    </rPh>
    <rPh sb="51" eb="53">
      <t>バンゴウ</t>
    </rPh>
    <rPh sb="54" eb="55">
      <t>カ</t>
    </rPh>
    <rPh sb="62" eb="64">
      <t>シカク</t>
    </rPh>
    <rPh sb="64" eb="66">
      <t>シュトク</t>
    </rPh>
    <rPh sb="67" eb="69">
      <t>ソウシツ</t>
    </rPh>
    <rPh sb="69" eb="71">
      <t>カンリ</t>
    </rPh>
    <rPh sb="75" eb="77">
      <t>ヘンコウ</t>
    </rPh>
    <rPh sb="77" eb="79">
      <t>カノウ</t>
    </rPh>
    <rPh sb="90" eb="92">
      <t>リレキ</t>
    </rPh>
    <rPh sb="92" eb="94">
      <t>カンリ</t>
    </rPh>
    <rPh sb="95" eb="97">
      <t>カノウ</t>
    </rPh>
    <phoneticPr fontId="2"/>
  </si>
  <si>
    <t>控除方法（率や額，限度額など）については，職員が任意に変更することが可能であること。</t>
    <rPh sb="0" eb="2">
      <t>コウジョ</t>
    </rPh>
    <rPh sb="2" eb="4">
      <t>ホウホウ</t>
    </rPh>
    <rPh sb="5" eb="6">
      <t>リツ</t>
    </rPh>
    <rPh sb="7" eb="8">
      <t>ガク</t>
    </rPh>
    <rPh sb="9" eb="11">
      <t>ゲンド</t>
    </rPh>
    <rPh sb="11" eb="12">
      <t>ガク</t>
    </rPh>
    <rPh sb="21" eb="23">
      <t>ショクイン</t>
    </rPh>
    <rPh sb="24" eb="26">
      <t>ニンイ</t>
    </rPh>
    <rPh sb="27" eb="29">
      <t>ヘンコウ</t>
    </rPh>
    <rPh sb="34" eb="36">
      <t>カノウ</t>
    </rPh>
    <phoneticPr fontId="2"/>
  </si>
  <si>
    <t>エクセルなどで作成した控除データを一括取り込みできること。</t>
    <rPh sb="7" eb="9">
      <t>サクセイ</t>
    </rPh>
    <rPh sb="11" eb="13">
      <t>コウジョ</t>
    </rPh>
    <rPh sb="17" eb="19">
      <t>イッカツ</t>
    </rPh>
    <rPh sb="19" eb="20">
      <t>ト</t>
    </rPh>
    <rPh sb="21" eb="22">
      <t>コ</t>
    </rPh>
    <phoneticPr fontId="2"/>
  </si>
  <si>
    <t>異動の候補者を，職位・職種・在課年数・職員番号・級号から任意に抽出し，確定できること。また，候補者は異動案入力中であっても随時追加・変更することが可能であること。</t>
    <rPh sb="0" eb="2">
      <t>イドウ</t>
    </rPh>
    <rPh sb="3" eb="6">
      <t>コウホシャ</t>
    </rPh>
    <rPh sb="8" eb="10">
      <t>ショクイ</t>
    </rPh>
    <rPh sb="11" eb="13">
      <t>ショクシュ</t>
    </rPh>
    <rPh sb="14" eb="15">
      <t>ザイ</t>
    </rPh>
    <rPh sb="15" eb="16">
      <t>カ</t>
    </rPh>
    <rPh sb="16" eb="18">
      <t>ネンスウ</t>
    </rPh>
    <rPh sb="19" eb="21">
      <t>ショクイン</t>
    </rPh>
    <rPh sb="21" eb="23">
      <t>バンゴウ</t>
    </rPh>
    <rPh sb="24" eb="25">
      <t>キュウ</t>
    </rPh>
    <rPh sb="25" eb="26">
      <t>ゴウ</t>
    </rPh>
    <rPh sb="28" eb="30">
      <t>ニンイ</t>
    </rPh>
    <rPh sb="31" eb="33">
      <t>チュウシュツ</t>
    </rPh>
    <rPh sb="35" eb="37">
      <t>カクテイ</t>
    </rPh>
    <rPh sb="46" eb="49">
      <t>コウホシャ</t>
    </rPh>
    <rPh sb="50" eb="52">
      <t>イドウ</t>
    </rPh>
    <rPh sb="52" eb="53">
      <t>アン</t>
    </rPh>
    <rPh sb="53" eb="55">
      <t>ニュウリョク</t>
    </rPh>
    <rPh sb="55" eb="56">
      <t>チュウ</t>
    </rPh>
    <rPh sb="61" eb="63">
      <t>ズイジ</t>
    </rPh>
    <rPh sb="63" eb="65">
      <t>ツイカ</t>
    </rPh>
    <rPh sb="66" eb="68">
      <t>ヘンコウ</t>
    </rPh>
    <rPh sb="73" eb="75">
      <t>カノウ</t>
    </rPh>
    <phoneticPr fontId="2"/>
  </si>
  <si>
    <t>人事異動案のシミュレーションにより，試算が可能であること。基本的なデータは現在の人事情報及び支給データを利用でき，かつそれらに影響を与えないこと。</t>
    <rPh sb="0" eb="2">
      <t>ジンジ</t>
    </rPh>
    <rPh sb="2" eb="4">
      <t>イドウ</t>
    </rPh>
    <rPh sb="4" eb="5">
      <t>アン</t>
    </rPh>
    <rPh sb="18" eb="20">
      <t>シサン</t>
    </rPh>
    <rPh sb="21" eb="23">
      <t>カノウ</t>
    </rPh>
    <rPh sb="29" eb="32">
      <t>キホンテキ</t>
    </rPh>
    <rPh sb="37" eb="39">
      <t>ゲンザイ</t>
    </rPh>
    <rPh sb="40" eb="42">
      <t>ジンジ</t>
    </rPh>
    <rPh sb="42" eb="44">
      <t>ジョウホウ</t>
    </rPh>
    <rPh sb="44" eb="45">
      <t>オヨ</t>
    </rPh>
    <rPh sb="46" eb="48">
      <t>シキュウ</t>
    </rPh>
    <rPh sb="52" eb="54">
      <t>リヨウ</t>
    </rPh>
    <rPh sb="63" eb="65">
      <t>エイキョウ</t>
    </rPh>
    <rPh sb="66" eb="67">
      <t>アタ</t>
    </rPh>
    <phoneticPr fontId="2"/>
  </si>
  <si>
    <t>複数の当初予算案を作成することができ，また時期によっては補正予算と並行して進められること。</t>
    <rPh sb="3" eb="5">
      <t>トウショ</t>
    </rPh>
    <rPh sb="28" eb="30">
      <t>ホセイ</t>
    </rPh>
    <phoneticPr fontId="2"/>
  </si>
  <si>
    <t>次年度の採用や退職がある場合は，それらも加味した予算案が作成できること。</t>
    <rPh sb="0" eb="3">
      <t>ジネンド</t>
    </rPh>
    <rPh sb="4" eb="6">
      <t>サイヨウ</t>
    </rPh>
    <rPh sb="7" eb="9">
      <t>タイショク</t>
    </rPh>
    <rPh sb="12" eb="14">
      <t>バアイ</t>
    </rPh>
    <rPh sb="20" eb="22">
      <t>カミ</t>
    </rPh>
    <rPh sb="24" eb="26">
      <t>ヨサン</t>
    </rPh>
    <rPh sb="26" eb="27">
      <t>アン</t>
    </rPh>
    <rPh sb="28" eb="30">
      <t>サクセイ</t>
    </rPh>
    <phoneticPr fontId="2"/>
  </si>
  <si>
    <t>データ抽出条件は任意に名前をつけて保存が可能であり，容易に再利用することが可能であること。</t>
    <rPh sb="3" eb="5">
      <t>チュウシュツ</t>
    </rPh>
    <rPh sb="5" eb="7">
      <t>ジョウケン</t>
    </rPh>
    <rPh sb="8" eb="10">
      <t>ニンイ</t>
    </rPh>
    <rPh sb="11" eb="13">
      <t>ナマエ</t>
    </rPh>
    <rPh sb="17" eb="19">
      <t>ホゾン</t>
    </rPh>
    <rPh sb="20" eb="22">
      <t>カノウ</t>
    </rPh>
    <rPh sb="26" eb="28">
      <t>ヨウイ</t>
    </rPh>
    <rPh sb="29" eb="32">
      <t>サイリヨウ</t>
    </rPh>
    <rPh sb="37" eb="39">
      <t>カノウ</t>
    </rPh>
    <phoneticPr fontId="2"/>
  </si>
  <si>
    <t>上記の出力時に，基準日を任意に指定して，その日時点でのデータで出力できること。</t>
    <rPh sb="0" eb="2">
      <t>ジョウキ</t>
    </rPh>
    <rPh sb="3" eb="5">
      <t>シュツリョク</t>
    </rPh>
    <rPh sb="5" eb="6">
      <t>トキ</t>
    </rPh>
    <rPh sb="8" eb="10">
      <t>キジュン</t>
    </rPh>
    <rPh sb="10" eb="11">
      <t>ヒ</t>
    </rPh>
    <rPh sb="12" eb="14">
      <t>ニンイ</t>
    </rPh>
    <rPh sb="15" eb="17">
      <t>シテイ</t>
    </rPh>
    <rPh sb="22" eb="23">
      <t>ヒ</t>
    </rPh>
    <rPh sb="23" eb="25">
      <t>ジテン</t>
    </rPh>
    <rPh sb="31" eb="33">
      <t>シュツリョク</t>
    </rPh>
    <phoneticPr fontId="2"/>
  </si>
  <si>
    <t>データ抽出は「個人情報保護対策」の観点から，システム内の操作からのみ可能であること。</t>
    <rPh sb="3" eb="5">
      <t>チュウシュツ</t>
    </rPh>
    <rPh sb="7" eb="9">
      <t>コジン</t>
    </rPh>
    <rPh sb="9" eb="11">
      <t>ジョウホウ</t>
    </rPh>
    <rPh sb="11" eb="13">
      <t>ホゴ</t>
    </rPh>
    <rPh sb="13" eb="15">
      <t>タイサク</t>
    </rPh>
    <rPh sb="17" eb="19">
      <t>カンテン</t>
    </rPh>
    <rPh sb="26" eb="27">
      <t>ナイ</t>
    </rPh>
    <rPh sb="28" eb="30">
      <t>ソウサ</t>
    </rPh>
    <rPh sb="34" eb="36">
      <t>カノウ</t>
    </rPh>
    <phoneticPr fontId="2"/>
  </si>
  <si>
    <t>組織は，部局・部・（室）・課・（室）・係による階層管理ができること。また組織改正に対応できること。</t>
    <rPh sb="0" eb="2">
      <t>ソシキ</t>
    </rPh>
    <rPh sb="4" eb="6">
      <t>ブキョク</t>
    </rPh>
    <rPh sb="7" eb="8">
      <t>ブ</t>
    </rPh>
    <rPh sb="10" eb="11">
      <t>シツ</t>
    </rPh>
    <rPh sb="13" eb="14">
      <t>カ</t>
    </rPh>
    <rPh sb="16" eb="17">
      <t>シツ</t>
    </rPh>
    <rPh sb="19" eb="20">
      <t>カカ</t>
    </rPh>
    <rPh sb="23" eb="25">
      <t>カイソウ</t>
    </rPh>
    <rPh sb="25" eb="27">
      <t>カンリ</t>
    </rPh>
    <rPh sb="36" eb="38">
      <t>ソシキ</t>
    </rPh>
    <rPh sb="38" eb="40">
      <t>カイセイ</t>
    </rPh>
    <rPh sb="41" eb="43">
      <t>タイオウ</t>
    </rPh>
    <phoneticPr fontId="2"/>
  </si>
  <si>
    <t>職員情報等のマスタ情報や各種係数の変更は適用日を採用し，未来日での異動処理が可能なこと。</t>
    <rPh sb="12" eb="14">
      <t>カクシュ</t>
    </rPh>
    <rPh sb="14" eb="16">
      <t>ケイスウ</t>
    </rPh>
    <phoneticPr fontId="2"/>
  </si>
  <si>
    <t>人事異動案の新旧対照表を自動的に作成できること。</t>
    <rPh sb="6" eb="8">
      <t>シンキュウ</t>
    </rPh>
    <rPh sb="8" eb="11">
      <t>タイショウヒョウ</t>
    </rPh>
    <rPh sb="12" eb="14">
      <t>ジドウ</t>
    </rPh>
    <rPh sb="14" eb="15">
      <t>テキ</t>
    </rPh>
    <rPh sb="16" eb="18">
      <t>サクセイ</t>
    </rPh>
    <phoneticPr fontId="2"/>
  </si>
  <si>
    <t>採用・兼務・併任・出向・退職等についても，人事異動案作成画面で処理できること。</t>
    <rPh sb="0" eb="2">
      <t>サイヨウ</t>
    </rPh>
    <rPh sb="3" eb="5">
      <t>ケンム</t>
    </rPh>
    <rPh sb="6" eb="7">
      <t>ヘイ</t>
    </rPh>
    <rPh sb="7" eb="8">
      <t>ニン</t>
    </rPh>
    <rPh sb="9" eb="11">
      <t>シュッコウ</t>
    </rPh>
    <rPh sb="12" eb="14">
      <t>タイショク</t>
    </rPh>
    <rPh sb="14" eb="15">
      <t>トウ</t>
    </rPh>
    <rPh sb="21" eb="23">
      <t>ジンジ</t>
    </rPh>
    <rPh sb="23" eb="25">
      <t>イドウ</t>
    </rPh>
    <rPh sb="25" eb="26">
      <t>アン</t>
    </rPh>
    <rPh sb="26" eb="28">
      <t>サクセイ</t>
    </rPh>
    <rPh sb="28" eb="30">
      <t>ガメン</t>
    </rPh>
    <rPh sb="31" eb="33">
      <t>ショリ</t>
    </rPh>
    <phoneticPr fontId="2"/>
  </si>
  <si>
    <t>職員組合</t>
    <rPh sb="0" eb="2">
      <t>ショクイン</t>
    </rPh>
    <rPh sb="2" eb="4">
      <t>クミアイ</t>
    </rPh>
    <phoneticPr fontId="2"/>
  </si>
  <si>
    <t>補正予算</t>
    <rPh sb="0" eb="2">
      <t>ホセイ</t>
    </rPh>
    <rPh sb="2" eb="4">
      <t>ヨサン</t>
    </rPh>
    <phoneticPr fontId="2"/>
  </si>
  <si>
    <t>昇給昇格予定のデータが連携されること。</t>
    <rPh sb="0" eb="2">
      <t>ショウキュウ</t>
    </rPh>
    <rPh sb="2" eb="4">
      <t>ショウカク</t>
    </rPh>
    <rPh sb="4" eb="6">
      <t>ヨテイ</t>
    </rPh>
    <rPh sb="11" eb="13">
      <t>レンケイ</t>
    </rPh>
    <phoneticPr fontId="2"/>
  </si>
  <si>
    <t>当初予算</t>
    <rPh sb="0" eb="2">
      <t>トウショ</t>
    </rPh>
    <rPh sb="2" eb="4">
      <t>ヨサン</t>
    </rPh>
    <phoneticPr fontId="2"/>
  </si>
  <si>
    <t>次年度分の人件費を一括して算出できること。</t>
    <rPh sb="0" eb="3">
      <t>ジネンド</t>
    </rPh>
    <rPh sb="3" eb="4">
      <t>ブン</t>
    </rPh>
    <rPh sb="5" eb="8">
      <t>ジンケンヒ</t>
    </rPh>
    <rPh sb="9" eb="11">
      <t>イッカツ</t>
    </rPh>
    <rPh sb="13" eb="15">
      <t>サンシュツ</t>
    </rPh>
    <phoneticPr fontId="2"/>
  </si>
  <si>
    <t>財務連携</t>
    <rPh sb="0" eb="2">
      <t>ザイム</t>
    </rPh>
    <rPh sb="2" eb="4">
      <t>レンケイ</t>
    </rPh>
    <phoneticPr fontId="2"/>
  </si>
  <si>
    <t>予算共通</t>
    <rPh sb="0" eb="2">
      <t>ヨサン</t>
    </rPh>
    <rPh sb="2" eb="4">
      <t>キョウツウ</t>
    </rPh>
    <phoneticPr fontId="2"/>
  </si>
  <si>
    <t>金融機関，市町村などが合併等により，名称やコードが変わった場合，一括して変更することができること。</t>
    <rPh sb="13" eb="14">
      <t>トウ</t>
    </rPh>
    <phoneticPr fontId="2"/>
  </si>
  <si>
    <t>全ての帳票はプレビューが可能であり，特定頁の印刷などが行えること。</t>
    <rPh sb="0" eb="1">
      <t>スベ</t>
    </rPh>
    <rPh sb="3" eb="5">
      <t>チョウヒョウ</t>
    </rPh>
    <rPh sb="12" eb="14">
      <t>カノウ</t>
    </rPh>
    <rPh sb="18" eb="20">
      <t>トクテイ</t>
    </rPh>
    <rPh sb="20" eb="21">
      <t>ページ</t>
    </rPh>
    <rPh sb="22" eb="24">
      <t>インサツ</t>
    </rPh>
    <rPh sb="27" eb="28">
      <t>オコナ</t>
    </rPh>
    <phoneticPr fontId="2"/>
  </si>
  <si>
    <t>現在の人事情報を基に，簡単な操作で異動案をシミュレーションすることができ，同時に複数作成することが可能であること。</t>
    <rPh sb="0" eb="2">
      <t>ゲンザイ</t>
    </rPh>
    <rPh sb="3" eb="5">
      <t>ジンジ</t>
    </rPh>
    <rPh sb="5" eb="7">
      <t>ジョウホウ</t>
    </rPh>
    <rPh sb="8" eb="9">
      <t>モト</t>
    </rPh>
    <rPh sb="11" eb="13">
      <t>カンタン</t>
    </rPh>
    <rPh sb="14" eb="16">
      <t>ソウサ</t>
    </rPh>
    <rPh sb="17" eb="19">
      <t>イドウ</t>
    </rPh>
    <rPh sb="19" eb="20">
      <t>アン</t>
    </rPh>
    <rPh sb="37" eb="39">
      <t>ドウジ</t>
    </rPh>
    <rPh sb="40" eb="42">
      <t>フクスウ</t>
    </rPh>
    <rPh sb="42" eb="44">
      <t>サクセイ</t>
    </rPh>
    <rPh sb="49" eb="51">
      <t>カノウ</t>
    </rPh>
    <phoneticPr fontId="2"/>
  </si>
  <si>
    <t>新規採用者は，人事異動対象者として異動候補に抽出可能であること。</t>
    <rPh sb="0" eb="2">
      <t>シンキ</t>
    </rPh>
    <rPh sb="2" eb="4">
      <t>サイヨウ</t>
    </rPh>
    <rPh sb="4" eb="5">
      <t>シャ</t>
    </rPh>
    <rPh sb="7" eb="9">
      <t>ジンジ</t>
    </rPh>
    <rPh sb="9" eb="11">
      <t>イドウ</t>
    </rPh>
    <rPh sb="11" eb="14">
      <t>タイショウシャ</t>
    </rPh>
    <rPh sb="17" eb="19">
      <t>イドウ</t>
    </rPh>
    <rPh sb="19" eb="21">
      <t>コウホ</t>
    </rPh>
    <rPh sb="22" eb="24">
      <t>チュウシュツ</t>
    </rPh>
    <rPh sb="24" eb="26">
      <t>カノウ</t>
    </rPh>
    <phoneticPr fontId="2"/>
  </si>
  <si>
    <t>組織改正のデータを登録でき，それらの異動案は一括して作成できること。</t>
    <rPh sb="0" eb="2">
      <t>ソシキ</t>
    </rPh>
    <rPh sb="2" eb="4">
      <t>カイセイ</t>
    </rPh>
    <rPh sb="9" eb="11">
      <t>トウロク</t>
    </rPh>
    <rPh sb="18" eb="20">
      <t>イドウ</t>
    </rPh>
    <rPh sb="20" eb="21">
      <t>アン</t>
    </rPh>
    <rPh sb="22" eb="24">
      <t>イッカツ</t>
    </rPh>
    <rPh sb="26" eb="28">
      <t>サクセイ</t>
    </rPh>
    <phoneticPr fontId="2"/>
  </si>
  <si>
    <t>追給戻入等</t>
    <rPh sb="0" eb="1">
      <t>ツイ</t>
    </rPh>
    <rPh sb="1" eb="2">
      <t>キュウ</t>
    </rPh>
    <rPh sb="2" eb="4">
      <t>レイニュウ</t>
    </rPh>
    <rPh sb="4" eb="5">
      <t>トウ</t>
    </rPh>
    <phoneticPr fontId="2"/>
  </si>
  <si>
    <t>戻入が生じた場合，一括精算・分割精算の選択が可能であること。</t>
    <rPh sb="0" eb="2">
      <t>レイニュウ</t>
    </rPh>
    <rPh sb="3" eb="4">
      <t>ショウ</t>
    </rPh>
    <rPh sb="6" eb="8">
      <t>バアイ</t>
    </rPh>
    <rPh sb="9" eb="11">
      <t>イッカツ</t>
    </rPh>
    <rPh sb="11" eb="13">
      <t>セイサン</t>
    </rPh>
    <rPh sb="14" eb="16">
      <t>ブンカツ</t>
    </rPh>
    <rPh sb="16" eb="18">
      <t>セイサン</t>
    </rPh>
    <rPh sb="19" eb="21">
      <t>センタク</t>
    </rPh>
    <rPh sb="22" eb="24">
      <t>カノウ</t>
    </rPh>
    <phoneticPr fontId="2"/>
  </si>
  <si>
    <t>上記で算出された差額の精算は，随時処理・指定した通常支給分との合算処理のいずれにも対応できること。</t>
    <rPh sb="8" eb="10">
      <t>サガク</t>
    </rPh>
    <rPh sb="11" eb="13">
      <t>セイサン</t>
    </rPh>
    <rPh sb="15" eb="17">
      <t>ズイジ</t>
    </rPh>
    <rPh sb="17" eb="19">
      <t>ショリ</t>
    </rPh>
    <rPh sb="20" eb="22">
      <t>シテイ</t>
    </rPh>
    <rPh sb="24" eb="26">
      <t>ツウジョウ</t>
    </rPh>
    <rPh sb="28" eb="29">
      <t>ブン</t>
    </rPh>
    <rPh sb="31" eb="33">
      <t>ガッサン</t>
    </rPh>
    <rPh sb="33" eb="35">
      <t>ショリ</t>
    </rPh>
    <rPh sb="41" eb="43">
      <t>タイオウ</t>
    </rPh>
    <phoneticPr fontId="1"/>
  </si>
  <si>
    <t>通勤手当</t>
    <rPh sb="0" eb="2">
      <t>ツウキン</t>
    </rPh>
    <rPh sb="2" eb="4">
      <t>テアテ</t>
    </rPh>
    <phoneticPr fontId="2"/>
  </si>
  <si>
    <t>交通機関利用者について，１～６ヶ月単位での支給ができること。</t>
    <rPh sb="0" eb="2">
      <t>コウツウ</t>
    </rPh>
    <rPh sb="2" eb="4">
      <t>キカン</t>
    </rPh>
    <rPh sb="4" eb="7">
      <t>リヨウシャ</t>
    </rPh>
    <rPh sb="16" eb="17">
      <t>ゲツ</t>
    </rPh>
    <rPh sb="17" eb="19">
      <t>タンイ</t>
    </rPh>
    <rPh sb="21" eb="23">
      <t>シキュウ</t>
    </rPh>
    <phoneticPr fontId="2"/>
  </si>
  <si>
    <t>支給停止の制御ができること。</t>
    <rPh sb="0" eb="2">
      <t>シキュウ</t>
    </rPh>
    <rPh sb="2" eb="4">
      <t>テイシ</t>
    </rPh>
    <rPh sb="5" eb="7">
      <t>セイギョ</t>
    </rPh>
    <phoneticPr fontId="2"/>
  </si>
  <si>
    <t>管理職手当</t>
    <rPh sb="0" eb="2">
      <t>カンリ</t>
    </rPh>
    <rPh sb="2" eb="3">
      <t>ショク</t>
    </rPh>
    <rPh sb="3" eb="5">
      <t>テアテ</t>
    </rPh>
    <phoneticPr fontId="2"/>
  </si>
  <si>
    <t>職位・職名・給料表等により，自動算定ができること。</t>
    <rPh sb="0" eb="2">
      <t>ショクイ</t>
    </rPh>
    <rPh sb="3" eb="5">
      <t>ショクメイ</t>
    </rPh>
    <rPh sb="6" eb="8">
      <t>キュウリョウ</t>
    </rPh>
    <rPh sb="8" eb="10">
      <t>ヒョウトウ</t>
    </rPh>
    <rPh sb="14" eb="16">
      <t>ジドウ</t>
    </rPh>
    <rPh sb="16" eb="18">
      <t>サンテイ</t>
    </rPh>
    <phoneticPr fontId="2"/>
  </si>
  <si>
    <t>個別に例外者入力ができること。</t>
    <rPh sb="0" eb="2">
      <t>コベツ</t>
    </rPh>
    <rPh sb="3" eb="5">
      <t>レイガイ</t>
    </rPh>
    <rPh sb="5" eb="6">
      <t>シャ</t>
    </rPh>
    <rPh sb="6" eb="8">
      <t>ニュウリョク</t>
    </rPh>
    <phoneticPr fontId="2"/>
  </si>
  <si>
    <t>削減措置</t>
    <rPh sb="0" eb="2">
      <t>サクゲン</t>
    </rPh>
    <rPh sb="2" eb="4">
      <t>ソチ</t>
    </rPh>
    <phoneticPr fontId="2"/>
  </si>
  <si>
    <t>支給項目においては，各々，正規の額に対する削減措置が可能なこと。また，削減額は任意の計算式の設定が可能なこと。</t>
    <rPh sb="0" eb="2">
      <t>シキュウ</t>
    </rPh>
    <rPh sb="2" eb="4">
      <t>コウモク</t>
    </rPh>
    <rPh sb="10" eb="12">
      <t>オノオノ</t>
    </rPh>
    <rPh sb="13" eb="15">
      <t>セイキ</t>
    </rPh>
    <rPh sb="16" eb="17">
      <t>ガク</t>
    </rPh>
    <rPh sb="18" eb="19">
      <t>タイ</t>
    </rPh>
    <rPh sb="21" eb="23">
      <t>サクゲン</t>
    </rPh>
    <rPh sb="23" eb="25">
      <t>ソチ</t>
    </rPh>
    <rPh sb="26" eb="28">
      <t>カノウ</t>
    </rPh>
    <rPh sb="35" eb="37">
      <t>サクゲン</t>
    </rPh>
    <rPh sb="37" eb="38">
      <t>ガク</t>
    </rPh>
    <rPh sb="39" eb="41">
      <t>ニンイ</t>
    </rPh>
    <rPh sb="42" eb="44">
      <t>ケイサン</t>
    </rPh>
    <rPh sb="44" eb="45">
      <t>シキ</t>
    </rPh>
    <rPh sb="46" eb="48">
      <t>セッテイ</t>
    </rPh>
    <phoneticPr fontId="2"/>
  </si>
  <si>
    <t>期末勤勉</t>
    <rPh sb="0" eb="2">
      <t>キマツ</t>
    </rPh>
    <rPh sb="2" eb="4">
      <t>キンベン</t>
    </rPh>
    <phoneticPr fontId="2"/>
  </si>
  <si>
    <t>これらの内容は，決算・年末調整・差額計算・掛金負担金等にも反映されること。</t>
    <rPh sb="4" eb="6">
      <t>ナイヨウ</t>
    </rPh>
    <rPh sb="8" eb="10">
      <t>ケッサン</t>
    </rPh>
    <rPh sb="11" eb="13">
      <t>ネンマツ</t>
    </rPh>
    <rPh sb="13" eb="15">
      <t>チョウセイ</t>
    </rPh>
    <rPh sb="16" eb="18">
      <t>サガク</t>
    </rPh>
    <rPh sb="18" eb="20">
      <t>ケイサン</t>
    </rPh>
    <rPh sb="21" eb="23">
      <t>カケキン</t>
    </rPh>
    <rPh sb="23" eb="26">
      <t>フタンキン</t>
    </rPh>
    <rPh sb="26" eb="27">
      <t>トウ</t>
    </rPh>
    <rPh sb="29" eb="31">
      <t>ハンエイ</t>
    </rPh>
    <phoneticPr fontId="2"/>
  </si>
  <si>
    <t>基本管理</t>
    <rPh sb="0" eb="2">
      <t>キホン</t>
    </rPh>
    <rPh sb="2" eb="4">
      <t>カンリ</t>
    </rPh>
    <phoneticPr fontId="2"/>
  </si>
  <si>
    <t>上記の削減措置の指定は，適用期間（開始・終了）が設定でき，自動で反映されること。</t>
    <rPh sb="0" eb="2">
      <t>ジョウキ</t>
    </rPh>
    <rPh sb="3" eb="5">
      <t>サクゲン</t>
    </rPh>
    <rPh sb="5" eb="7">
      <t>ソチ</t>
    </rPh>
    <rPh sb="8" eb="10">
      <t>シテイ</t>
    </rPh>
    <rPh sb="12" eb="14">
      <t>テキヨウ</t>
    </rPh>
    <rPh sb="14" eb="16">
      <t>キカン</t>
    </rPh>
    <rPh sb="17" eb="19">
      <t>カイシ</t>
    </rPh>
    <rPh sb="20" eb="22">
      <t>シュウリョウ</t>
    </rPh>
    <rPh sb="24" eb="26">
      <t>セッテイ</t>
    </rPh>
    <rPh sb="29" eb="31">
      <t>ジドウ</t>
    </rPh>
    <rPh sb="32" eb="34">
      <t>ハンエイ</t>
    </rPh>
    <phoneticPr fontId="2"/>
  </si>
  <si>
    <t>給料</t>
    <rPh sb="0" eb="2">
      <t>キュウリョウ</t>
    </rPh>
    <phoneticPr fontId="2"/>
  </si>
  <si>
    <t>例月・６月期末勤勉・１２月期末勤勉それぞれに控除データを保持できること。</t>
    <rPh sb="0" eb="2">
      <t>レイゲツ</t>
    </rPh>
    <rPh sb="4" eb="5">
      <t>ガツ</t>
    </rPh>
    <rPh sb="5" eb="7">
      <t>キマツ</t>
    </rPh>
    <rPh sb="7" eb="9">
      <t>キンベン</t>
    </rPh>
    <rPh sb="12" eb="13">
      <t>ガツ</t>
    </rPh>
    <rPh sb="13" eb="15">
      <t>キマツ</t>
    </rPh>
    <rPh sb="15" eb="17">
      <t>キンベン</t>
    </rPh>
    <rPh sb="22" eb="24">
      <t>コウジョ</t>
    </rPh>
    <rPh sb="28" eb="30">
      <t>ホジ</t>
    </rPh>
    <phoneticPr fontId="2"/>
  </si>
  <si>
    <t>控除</t>
    <rPh sb="0" eb="2">
      <t>コウジョ</t>
    </rPh>
    <phoneticPr fontId="2"/>
  </si>
  <si>
    <t>支給計算については，全体を一括計算する以外に，指定した職員のみを計算できること。</t>
    <rPh sb="0" eb="2">
      <t>シキュウ</t>
    </rPh>
    <phoneticPr fontId="1"/>
  </si>
  <si>
    <t>内示書・辞令の作成は，人事異動案から自動で行えること。また，随時訂正が可能であること。</t>
    <rPh sb="0" eb="2">
      <t>ナイジ</t>
    </rPh>
    <rPh sb="2" eb="3">
      <t>ショ</t>
    </rPh>
    <rPh sb="4" eb="6">
      <t>ジレイ</t>
    </rPh>
    <rPh sb="7" eb="9">
      <t>サクセイ</t>
    </rPh>
    <rPh sb="11" eb="13">
      <t>ジンジ</t>
    </rPh>
    <rPh sb="13" eb="15">
      <t>イドウ</t>
    </rPh>
    <rPh sb="15" eb="16">
      <t>アン</t>
    </rPh>
    <rPh sb="18" eb="20">
      <t>ジドウ</t>
    </rPh>
    <rPh sb="21" eb="22">
      <t>オコナ</t>
    </rPh>
    <rPh sb="30" eb="32">
      <t>ズイジ</t>
    </rPh>
    <rPh sb="32" eb="34">
      <t>テイセイ</t>
    </rPh>
    <rPh sb="35" eb="37">
      <t>カノウ</t>
    </rPh>
    <phoneticPr fontId="2"/>
  </si>
  <si>
    <t>最終的な異動案は，基本データに一括更新できること。</t>
    <rPh sb="0" eb="2">
      <t>サイシュウ</t>
    </rPh>
    <rPh sb="2" eb="3">
      <t>テキ</t>
    </rPh>
    <rPh sb="4" eb="6">
      <t>イドウ</t>
    </rPh>
    <rPh sb="6" eb="7">
      <t>アン</t>
    </rPh>
    <rPh sb="9" eb="11">
      <t>キホン</t>
    </rPh>
    <rPh sb="15" eb="17">
      <t>イッカツ</t>
    </rPh>
    <rPh sb="17" eb="19">
      <t>コウシン</t>
    </rPh>
    <phoneticPr fontId="2"/>
  </si>
  <si>
    <t>同一所属内で昇格した場合の在課年数については，昇格前から通算できること。</t>
    <rPh sb="0" eb="2">
      <t>ドウイツ</t>
    </rPh>
    <rPh sb="2" eb="4">
      <t>ショゾク</t>
    </rPh>
    <rPh sb="4" eb="5">
      <t>ナイ</t>
    </rPh>
    <rPh sb="6" eb="8">
      <t>ショウカク</t>
    </rPh>
    <rPh sb="10" eb="12">
      <t>バアイ</t>
    </rPh>
    <rPh sb="13" eb="14">
      <t>ザイ</t>
    </rPh>
    <rPh sb="14" eb="15">
      <t>カ</t>
    </rPh>
    <rPh sb="15" eb="17">
      <t>ネンスウ</t>
    </rPh>
    <rPh sb="23" eb="25">
      <t>ショウカク</t>
    </rPh>
    <rPh sb="25" eb="26">
      <t>マエ</t>
    </rPh>
    <rPh sb="28" eb="30">
      <t>ツウサン</t>
    </rPh>
    <phoneticPr fontId="2"/>
  </si>
  <si>
    <t>人事異動</t>
    <rPh sb="0" eb="2">
      <t>ジンジ</t>
    </rPh>
    <rPh sb="2" eb="4">
      <t>イドウ</t>
    </rPh>
    <phoneticPr fontId="2"/>
  </si>
  <si>
    <t>昇給昇格</t>
    <rPh sb="0" eb="2">
      <t>ショウキュウ</t>
    </rPh>
    <rPh sb="2" eb="4">
      <t>ショウカク</t>
    </rPh>
    <phoneticPr fontId="2"/>
  </si>
  <si>
    <t>昇給昇格予定データは任意に追加・削除・訂正が可能であること。</t>
    <rPh sb="0" eb="2">
      <t>ショウキュウ</t>
    </rPh>
    <rPh sb="2" eb="4">
      <t>ショウカク</t>
    </rPh>
    <rPh sb="4" eb="6">
      <t>ヨテイ</t>
    </rPh>
    <rPh sb="10" eb="12">
      <t>ニンイ</t>
    </rPh>
    <rPh sb="13" eb="15">
      <t>ツイカ</t>
    </rPh>
    <rPh sb="16" eb="18">
      <t>サクジョ</t>
    </rPh>
    <rPh sb="19" eb="21">
      <t>テイセイ</t>
    </rPh>
    <rPh sb="22" eb="24">
      <t>カノウ</t>
    </rPh>
    <phoneticPr fontId="2"/>
  </si>
  <si>
    <t>合　　計</t>
    <rPh sb="0" eb="1">
      <t>ゴウ</t>
    </rPh>
    <rPh sb="3" eb="4">
      <t>ケイ</t>
    </rPh>
    <phoneticPr fontId="2"/>
  </si>
  <si>
    <t>個人別組合費一覧表（管理職用・一般職員用）</t>
    <rPh sb="0" eb="2">
      <t>コジン</t>
    </rPh>
    <rPh sb="2" eb="3">
      <t>ベツ</t>
    </rPh>
    <rPh sb="3" eb="5">
      <t>クミアイ</t>
    </rPh>
    <rPh sb="5" eb="6">
      <t>ヒ</t>
    </rPh>
    <rPh sb="6" eb="8">
      <t>イチラン</t>
    </rPh>
    <rPh sb="8" eb="9">
      <t>ヒョウ</t>
    </rPh>
    <rPh sb="10" eb="12">
      <t>カンリ</t>
    </rPh>
    <rPh sb="12" eb="13">
      <t>ショク</t>
    </rPh>
    <rPh sb="13" eb="14">
      <t>ヨウ</t>
    </rPh>
    <rPh sb="15" eb="17">
      <t>イッパン</t>
    </rPh>
    <rPh sb="17" eb="19">
      <t>ショクイン</t>
    </rPh>
    <rPh sb="19" eb="20">
      <t>ヨウ</t>
    </rPh>
    <phoneticPr fontId="2"/>
  </si>
  <si>
    <t>控除項目別明細書（所属別）</t>
    <rPh sb="2" eb="4">
      <t>コウモク</t>
    </rPh>
    <rPh sb="4" eb="5">
      <t>ベツ</t>
    </rPh>
    <rPh sb="5" eb="7">
      <t>メイサイ</t>
    </rPh>
    <rPh sb="7" eb="8">
      <t>ショ</t>
    </rPh>
    <rPh sb="9" eb="11">
      <t>ショゾク</t>
    </rPh>
    <rPh sb="11" eb="12">
      <t>ベツ</t>
    </rPh>
    <phoneticPr fontId="6"/>
  </si>
  <si>
    <t>前月控除内容との変更が確認できるもの。</t>
    <rPh sb="0" eb="2">
      <t>ゼンゲツ</t>
    </rPh>
    <rPh sb="2" eb="4">
      <t>コウジョ</t>
    </rPh>
    <rPh sb="4" eb="6">
      <t>ナイヨウ</t>
    </rPh>
    <rPh sb="8" eb="10">
      <t>ヘンコウ</t>
    </rPh>
    <rPh sb="11" eb="13">
      <t>カクニン</t>
    </rPh>
    <phoneticPr fontId="2"/>
  </si>
  <si>
    <t>　① 『回答欄』に，標準仕様で対応可能な場合は“○”，カスタマイズで対応する場合は“△”，対応不可の場合は“×”を入力する。</t>
    <rPh sb="4" eb="6">
      <t>カイトウ</t>
    </rPh>
    <rPh sb="6" eb="7">
      <t>ラン</t>
    </rPh>
    <rPh sb="10" eb="12">
      <t>ヒョウジュン</t>
    </rPh>
    <rPh sb="12" eb="14">
      <t>シヨウ</t>
    </rPh>
    <rPh sb="15" eb="17">
      <t>タイオウ</t>
    </rPh>
    <rPh sb="17" eb="19">
      <t>カノウ</t>
    </rPh>
    <rPh sb="20" eb="22">
      <t>バアイ</t>
    </rPh>
    <rPh sb="34" eb="36">
      <t>タイオウ</t>
    </rPh>
    <rPh sb="38" eb="40">
      <t>バアイ</t>
    </rPh>
    <rPh sb="45" eb="47">
      <t>タイオウ</t>
    </rPh>
    <rPh sb="47" eb="49">
      <t>フカ</t>
    </rPh>
    <rPh sb="50" eb="52">
      <t>バアイ</t>
    </rPh>
    <rPh sb="57" eb="59">
      <t>ニュウリョク</t>
    </rPh>
    <phoneticPr fontId="2"/>
  </si>
  <si>
    <t>＜機能一覧表＞</t>
    <rPh sb="1" eb="3">
      <t>キノウ</t>
    </rPh>
    <rPh sb="3" eb="5">
      <t>イチラン</t>
    </rPh>
    <rPh sb="5" eb="6">
      <t>ヒョウ</t>
    </rPh>
    <phoneticPr fontId="2"/>
  </si>
  <si>
    <t>年末調整</t>
    <rPh sb="0" eb="2">
      <t>ネンマツ</t>
    </rPh>
    <rPh sb="2" eb="4">
      <t>チョウセイ</t>
    </rPh>
    <phoneticPr fontId="2"/>
  </si>
  <si>
    <t>給与支払報告書データを総務省通達フォーマット形式で作成できること。</t>
    <rPh sb="0" eb="2">
      <t>キュウヨ</t>
    </rPh>
    <rPh sb="2" eb="4">
      <t>シハライ</t>
    </rPh>
    <rPh sb="4" eb="7">
      <t>ホウコクショ</t>
    </rPh>
    <rPh sb="11" eb="13">
      <t>ソウム</t>
    </rPh>
    <rPh sb="13" eb="14">
      <t>ショウ</t>
    </rPh>
    <rPh sb="14" eb="16">
      <t>ツウタツ</t>
    </rPh>
    <rPh sb="22" eb="24">
      <t>ケイシキ</t>
    </rPh>
    <rPh sb="25" eb="27">
      <t>サクセイ</t>
    </rPh>
    <phoneticPr fontId="2"/>
  </si>
  <si>
    <t>発令内容を確定することで，職員情報や人事記録台帳の発令履歴が自動更新されること。手動で作成した内容についても，同様に処理できること。</t>
    <rPh sb="0" eb="2">
      <t>ハツレイ</t>
    </rPh>
    <rPh sb="2" eb="4">
      <t>ナイヨウ</t>
    </rPh>
    <rPh sb="5" eb="7">
      <t>カクテイ</t>
    </rPh>
    <rPh sb="13" eb="15">
      <t>ショクイン</t>
    </rPh>
    <rPh sb="15" eb="17">
      <t>ジョウホウ</t>
    </rPh>
    <rPh sb="18" eb="20">
      <t>ジンジ</t>
    </rPh>
    <rPh sb="20" eb="22">
      <t>キロク</t>
    </rPh>
    <rPh sb="22" eb="24">
      <t>ダイチョウ</t>
    </rPh>
    <rPh sb="25" eb="27">
      <t>ハツレイ</t>
    </rPh>
    <rPh sb="27" eb="29">
      <t>リレキ</t>
    </rPh>
    <rPh sb="30" eb="32">
      <t>ジドウ</t>
    </rPh>
    <rPh sb="32" eb="34">
      <t>コウシン</t>
    </rPh>
    <rPh sb="40" eb="42">
      <t>シュドウ</t>
    </rPh>
    <rPh sb="43" eb="45">
      <t>サクセイ</t>
    </rPh>
    <rPh sb="47" eb="49">
      <t>ナイヨウ</t>
    </rPh>
    <rPh sb="55" eb="57">
      <t>ドウヨウ</t>
    </rPh>
    <rPh sb="58" eb="60">
      <t>ショリ</t>
    </rPh>
    <phoneticPr fontId="2"/>
  </si>
  <si>
    <t>初任給決定</t>
    <rPh sb="0" eb="3">
      <t>ショニンキュウ</t>
    </rPh>
    <rPh sb="3" eb="5">
      <t>ケッテイ</t>
    </rPh>
    <phoneticPr fontId="2"/>
  </si>
  <si>
    <t>発令処理</t>
    <rPh sb="0" eb="2">
      <t>ハツレイ</t>
    </rPh>
    <rPh sb="2" eb="4">
      <t>ショリ</t>
    </rPh>
    <phoneticPr fontId="2"/>
  </si>
  <si>
    <t>決算処理</t>
    <rPh sb="0" eb="2">
      <t>ケッサン</t>
    </rPh>
    <rPh sb="2" eb="4">
      <t>ショリ</t>
    </rPh>
    <phoneticPr fontId="2"/>
  </si>
  <si>
    <t>扶養親族の年齢等に係る該当・非該当（老人・特定扶養等）については，生年月日・続柄から自動判定できること。</t>
    <rPh sb="0" eb="2">
      <t>フヨウ</t>
    </rPh>
    <rPh sb="2" eb="4">
      <t>シンゾク</t>
    </rPh>
    <rPh sb="5" eb="7">
      <t>ネンレイ</t>
    </rPh>
    <rPh sb="7" eb="8">
      <t>トウ</t>
    </rPh>
    <rPh sb="9" eb="10">
      <t>カカ</t>
    </rPh>
    <rPh sb="11" eb="13">
      <t>ガイトウ</t>
    </rPh>
    <rPh sb="14" eb="17">
      <t>ヒガイトウ</t>
    </rPh>
    <rPh sb="18" eb="20">
      <t>ロウジン</t>
    </rPh>
    <rPh sb="21" eb="23">
      <t>トクテイ</t>
    </rPh>
    <rPh sb="23" eb="25">
      <t>フヨウ</t>
    </rPh>
    <rPh sb="25" eb="26">
      <t>トウ</t>
    </rPh>
    <rPh sb="33" eb="35">
      <t>セイネン</t>
    </rPh>
    <rPh sb="35" eb="37">
      <t>ガッピ</t>
    </rPh>
    <rPh sb="38" eb="40">
      <t>ゾクガラ</t>
    </rPh>
    <rPh sb="42" eb="44">
      <t>ジドウ</t>
    </rPh>
    <rPh sb="44" eb="46">
      <t>ハンテイ</t>
    </rPh>
    <phoneticPr fontId="2"/>
  </si>
  <si>
    <t>住宅取得控除で入居日を摘要欄に表示できること。</t>
    <rPh sb="0" eb="2">
      <t>ジュウタク</t>
    </rPh>
    <rPh sb="2" eb="4">
      <t>シュトク</t>
    </rPh>
    <rPh sb="4" eb="6">
      <t>コウジョ</t>
    </rPh>
    <rPh sb="7" eb="9">
      <t>ニュウキョ</t>
    </rPh>
    <rPh sb="9" eb="10">
      <t>ビ</t>
    </rPh>
    <rPh sb="11" eb="13">
      <t>テキヨウ</t>
    </rPh>
    <rPh sb="13" eb="14">
      <t>ラン</t>
    </rPh>
    <rPh sb="15" eb="17">
      <t>ヒョウジ</t>
    </rPh>
    <phoneticPr fontId="2"/>
  </si>
  <si>
    <t>年度制御がなされていること。</t>
    <rPh sb="0" eb="2">
      <t>ネンド</t>
    </rPh>
    <rPh sb="2" eb="4">
      <t>セイギョ</t>
    </rPh>
    <phoneticPr fontId="2"/>
  </si>
  <si>
    <t>共済加入区分による管理ができること。</t>
  </si>
  <si>
    <t>セキュリティ</t>
    <phoneticPr fontId="2"/>
  </si>
  <si>
    <t>職員情報等のマスタ情報や各種係数は発令日や異動日，適用日などの日付による履歴管理ができること。</t>
    <rPh sb="12" eb="14">
      <t>カクシュ</t>
    </rPh>
    <rPh sb="14" eb="16">
      <t>ケイスウ</t>
    </rPh>
    <rPh sb="17" eb="19">
      <t>ハツレイ</t>
    </rPh>
    <rPh sb="19" eb="20">
      <t>ヒ</t>
    </rPh>
    <rPh sb="21" eb="23">
      <t>イドウ</t>
    </rPh>
    <rPh sb="23" eb="24">
      <t>ヒ</t>
    </rPh>
    <rPh sb="25" eb="27">
      <t>テキヨウ</t>
    </rPh>
    <rPh sb="27" eb="28">
      <t>ヒ</t>
    </rPh>
    <phoneticPr fontId="2"/>
  </si>
  <si>
    <t>予算・決算</t>
    <rPh sb="0" eb="2">
      <t>ヨサン</t>
    </rPh>
    <rPh sb="3" eb="5">
      <t>ケッサン</t>
    </rPh>
    <phoneticPr fontId="2"/>
  </si>
  <si>
    <t>税務署提出用の源泉徴収データの作成ができること。</t>
    <rPh sb="0" eb="3">
      <t>ゼイムショ</t>
    </rPh>
    <rPh sb="3" eb="5">
      <t>テイシュツ</t>
    </rPh>
    <rPh sb="5" eb="6">
      <t>ヨウ</t>
    </rPh>
    <rPh sb="7" eb="9">
      <t>ゲンセン</t>
    </rPh>
    <rPh sb="9" eb="11">
      <t>チョウシュウ</t>
    </rPh>
    <rPh sb="15" eb="17">
      <t>サクセイ</t>
    </rPh>
    <phoneticPr fontId="2"/>
  </si>
  <si>
    <t>住民税</t>
    <rPh sb="0" eb="3">
      <t>ジュウミンゼイ</t>
    </rPh>
    <phoneticPr fontId="2"/>
  </si>
  <si>
    <t>人事管理システム</t>
    <rPh sb="0" eb="2">
      <t>ジンジ</t>
    </rPh>
    <rPh sb="2" eb="4">
      <t>カンリ</t>
    </rPh>
    <phoneticPr fontId="2"/>
  </si>
  <si>
    <t>給与管理システム</t>
    <rPh sb="0" eb="2">
      <t>キュウヨ</t>
    </rPh>
    <rPh sb="2" eb="4">
      <t>カンリ</t>
    </rPh>
    <phoneticPr fontId="2"/>
  </si>
  <si>
    <t>帳票類</t>
    <rPh sb="0" eb="2">
      <t>チョウヒョウ</t>
    </rPh>
    <rPh sb="2" eb="3">
      <t>ルイ</t>
    </rPh>
    <phoneticPr fontId="2"/>
  </si>
  <si>
    <t>管理データは抽出条件・出力項目を組み合わせて，柔軟にエクセル・ＣＳＶ等の外部ファイルに出力できること。</t>
    <rPh sb="0" eb="2">
      <t>カンリ</t>
    </rPh>
    <rPh sb="6" eb="8">
      <t>チュウシュツ</t>
    </rPh>
    <rPh sb="8" eb="10">
      <t>ジョウケン</t>
    </rPh>
    <rPh sb="11" eb="13">
      <t>シュツリョク</t>
    </rPh>
    <rPh sb="13" eb="15">
      <t>コウモク</t>
    </rPh>
    <rPh sb="16" eb="17">
      <t>ク</t>
    </rPh>
    <rPh sb="18" eb="19">
      <t>ア</t>
    </rPh>
    <rPh sb="23" eb="25">
      <t>ジュウナン</t>
    </rPh>
    <rPh sb="34" eb="35">
      <t>トウ</t>
    </rPh>
    <rPh sb="36" eb="38">
      <t>ガイブ</t>
    </rPh>
    <rPh sb="43" eb="45">
      <t>シュツリョク</t>
    </rPh>
    <phoneticPr fontId="2"/>
  </si>
  <si>
    <t>兼務・併任の管理は，制限を設けることなく行えること。</t>
    <rPh sb="0" eb="2">
      <t>ケンム</t>
    </rPh>
    <rPh sb="3" eb="4">
      <t>ヘイ</t>
    </rPh>
    <rPh sb="4" eb="5">
      <t>ニン</t>
    </rPh>
    <rPh sb="6" eb="8">
      <t>カンリ</t>
    </rPh>
    <rPh sb="10" eb="12">
      <t>セイゲン</t>
    </rPh>
    <rPh sb="13" eb="14">
      <t>モウ</t>
    </rPh>
    <rPh sb="20" eb="21">
      <t>オコナ</t>
    </rPh>
    <phoneticPr fontId="2"/>
  </si>
  <si>
    <t>上記の情報については，最新の情報を入力することで自動的に履歴が作成され，管理できること。また，画面上で履歴が閲覧できること。</t>
    <rPh sb="0" eb="2">
      <t>ジョウキ</t>
    </rPh>
    <rPh sb="51" eb="53">
      <t>リレキ</t>
    </rPh>
    <phoneticPr fontId="2"/>
  </si>
  <si>
    <t>これらの内容は，決算・年末調整・掛金負担金等にも反映されること。</t>
    <rPh sb="4" eb="6">
      <t>ナイヨウ</t>
    </rPh>
    <rPh sb="8" eb="10">
      <t>ケッサン</t>
    </rPh>
    <rPh sb="11" eb="13">
      <t>ネンマツ</t>
    </rPh>
    <rPh sb="13" eb="15">
      <t>チョウセイ</t>
    </rPh>
    <rPh sb="16" eb="18">
      <t>カケキン</t>
    </rPh>
    <rPh sb="18" eb="21">
      <t>フタンキン</t>
    </rPh>
    <rPh sb="21" eb="22">
      <t>トウ</t>
    </rPh>
    <rPh sb="24" eb="26">
      <t>ハンエイ</t>
    </rPh>
    <phoneticPr fontId="2"/>
  </si>
  <si>
    <t>控除項目は最低３０個保有できること。</t>
    <rPh sb="0" eb="2">
      <t>コウジョ</t>
    </rPh>
    <rPh sb="2" eb="4">
      <t>コウモク</t>
    </rPh>
    <rPh sb="5" eb="7">
      <t>サイテイ</t>
    </rPh>
    <rPh sb="9" eb="10">
      <t>コ</t>
    </rPh>
    <rPh sb="10" eb="12">
      <t>ホユウ</t>
    </rPh>
    <phoneticPr fontId="2"/>
  </si>
  <si>
    <t>控除項目は最低１０個保有できること。</t>
    <rPh sb="0" eb="2">
      <t>コウジョ</t>
    </rPh>
    <rPh sb="2" eb="4">
      <t>コウモク</t>
    </rPh>
    <rPh sb="5" eb="7">
      <t>サイテイ</t>
    </rPh>
    <rPh sb="9" eb="10">
      <t>コ</t>
    </rPh>
    <rPh sb="10" eb="12">
      <t>ホユウ</t>
    </rPh>
    <phoneticPr fontId="2"/>
  </si>
  <si>
    <t>休職・休業期間は履歴管理し，重なる期間の入力は不可となるよう適切なチェックが施されていること。</t>
    <rPh sb="0" eb="2">
      <t>キュウショク</t>
    </rPh>
    <rPh sb="3" eb="5">
      <t>キュウギョウ</t>
    </rPh>
    <rPh sb="5" eb="7">
      <t>キカン</t>
    </rPh>
    <rPh sb="8" eb="10">
      <t>リレキ</t>
    </rPh>
    <rPh sb="10" eb="12">
      <t>カンリ</t>
    </rPh>
    <rPh sb="14" eb="15">
      <t>カサ</t>
    </rPh>
    <rPh sb="17" eb="19">
      <t>キカン</t>
    </rPh>
    <rPh sb="20" eb="22">
      <t>ニュウリョク</t>
    </rPh>
    <rPh sb="23" eb="25">
      <t>フカ</t>
    </rPh>
    <rPh sb="30" eb="32">
      <t>テキセツ</t>
    </rPh>
    <rPh sb="38" eb="39">
      <t>ホドコ</t>
    </rPh>
    <phoneticPr fontId="2"/>
  </si>
  <si>
    <t>休職・休業期間とその区分・事由を管理できること。また，その内容を発令処理できること。</t>
    <rPh sb="0" eb="2">
      <t>キュウショク</t>
    </rPh>
    <rPh sb="3" eb="5">
      <t>キュウギョウ</t>
    </rPh>
    <rPh sb="5" eb="7">
      <t>キカン</t>
    </rPh>
    <rPh sb="10" eb="12">
      <t>クブン</t>
    </rPh>
    <rPh sb="13" eb="15">
      <t>ジユウ</t>
    </rPh>
    <rPh sb="16" eb="18">
      <t>カンリ</t>
    </rPh>
    <rPh sb="29" eb="31">
      <t>ナイヨウ</t>
    </rPh>
    <rPh sb="32" eb="34">
      <t>ハツレイ</t>
    </rPh>
    <rPh sb="34" eb="36">
      <t>ショリ</t>
    </rPh>
    <phoneticPr fontId="2"/>
  </si>
  <si>
    <t>操作者の任意な条件（休職期間や種類など）により，該当者名簿を印刷できること。</t>
    <rPh sb="0" eb="3">
      <t>ソウサシャ</t>
    </rPh>
    <rPh sb="4" eb="6">
      <t>ニンイ</t>
    </rPh>
    <rPh sb="7" eb="9">
      <t>ジョウケン</t>
    </rPh>
    <rPh sb="10" eb="12">
      <t>キュウショク</t>
    </rPh>
    <rPh sb="12" eb="14">
      <t>キカン</t>
    </rPh>
    <rPh sb="15" eb="17">
      <t>シュルイ</t>
    </rPh>
    <rPh sb="24" eb="27">
      <t>ガイトウシャ</t>
    </rPh>
    <rPh sb="27" eb="29">
      <t>メイボ</t>
    </rPh>
    <rPh sb="30" eb="32">
      <t>インサツ</t>
    </rPh>
    <phoneticPr fontId="2"/>
  </si>
  <si>
    <t>退職者・転出者に係る在職時実績分の追加支給等の処理が可能であること。</t>
    <rPh sb="0" eb="3">
      <t>タイショクシャ</t>
    </rPh>
    <rPh sb="4" eb="7">
      <t>テンシュツシャ</t>
    </rPh>
    <rPh sb="8" eb="9">
      <t>カカ</t>
    </rPh>
    <rPh sb="10" eb="12">
      <t>ザイショク</t>
    </rPh>
    <rPh sb="12" eb="13">
      <t>ジ</t>
    </rPh>
    <rPh sb="13" eb="15">
      <t>ジッセキ</t>
    </rPh>
    <rPh sb="15" eb="16">
      <t>ブン</t>
    </rPh>
    <rPh sb="17" eb="19">
      <t>ツイカ</t>
    </rPh>
    <rPh sb="19" eb="21">
      <t>シキュウ</t>
    </rPh>
    <rPh sb="21" eb="22">
      <t>トウ</t>
    </rPh>
    <rPh sb="23" eb="25">
      <t>ショリ</t>
    </rPh>
    <rPh sb="26" eb="28">
      <t>カノウ</t>
    </rPh>
    <phoneticPr fontId="2"/>
  </si>
  <si>
    <t>家族情報から対象者を自動判定し，支給処理ができること。</t>
    <rPh sb="0" eb="2">
      <t>カゾク</t>
    </rPh>
    <rPh sb="2" eb="4">
      <t>ジョウホウ</t>
    </rPh>
    <rPh sb="6" eb="8">
      <t>タイショウ</t>
    </rPh>
    <rPh sb="8" eb="9">
      <t>シャ</t>
    </rPh>
    <rPh sb="10" eb="12">
      <t>ジドウ</t>
    </rPh>
    <rPh sb="12" eb="14">
      <t>ハンテイ</t>
    </rPh>
    <rPh sb="16" eb="18">
      <t>シキュウ</t>
    </rPh>
    <rPh sb="18" eb="20">
      <t>ショリ</t>
    </rPh>
    <phoneticPr fontId="2"/>
  </si>
  <si>
    <t>制度改正等に即座に対応できること。支給単価の改正等全国統一的な改正で，係数の変更等軽微なものについては，簡易な操作でメンテナンスできること。</t>
    <rPh sb="17" eb="19">
      <t>シキュウ</t>
    </rPh>
    <rPh sb="19" eb="21">
      <t>タンカ</t>
    </rPh>
    <phoneticPr fontId="2"/>
  </si>
  <si>
    <t>例月支給と併せた支給方法以外に，随時支給処理が可能であること。</t>
    <rPh sb="0" eb="2">
      <t>レイゲツ</t>
    </rPh>
    <rPh sb="2" eb="4">
      <t>シキュウ</t>
    </rPh>
    <rPh sb="5" eb="6">
      <t>アワ</t>
    </rPh>
    <rPh sb="8" eb="10">
      <t>シキュウ</t>
    </rPh>
    <rPh sb="10" eb="12">
      <t>ホウホウ</t>
    </rPh>
    <rPh sb="12" eb="14">
      <t>イガイ</t>
    </rPh>
    <rPh sb="16" eb="18">
      <t>ズイジ</t>
    </rPh>
    <rPh sb="18" eb="20">
      <t>シキュウ</t>
    </rPh>
    <rPh sb="20" eb="22">
      <t>ショリ</t>
    </rPh>
    <rPh sb="23" eb="25">
      <t>カノウ</t>
    </rPh>
    <phoneticPr fontId="2"/>
  </si>
  <si>
    <t>税法改正・給与法改正・制度改正等に即座に対応できること。税額表改正・社会保険料の改正等全国統一的な改正で，係数の変更等軽微なものについては，簡易な操作でメンテナンスできること。</t>
    <phoneticPr fontId="2"/>
  </si>
  <si>
    <t>１２期分の管理ができ，将来の支給月分を前もって入力できること。</t>
    <phoneticPr fontId="2"/>
  </si>
  <si>
    <t>住民税特徴データ（総務省フォーマット）の取込みが可能であること。</t>
    <phoneticPr fontId="2"/>
  </si>
  <si>
    <t>加入区分による管理ができること。</t>
    <phoneticPr fontId="2"/>
  </si>
  <si>
    <t>日割計算や育児休業者の免除，遡及の有無などの控除方法の変更が任意に行えて，自由度が高いこと。</t>
    <phoneticPr fontId="2"/>
  </si>
  <si>
    <t>税法改正・制度改正等に即座に対応できること。税額表改正・社会保険料の改正等全国統一的な改正で，係数の変更等軽微なものについては，簡易な操作でメンテナンスできること。</t>
    <phoneticPr fontId="2"/>
  </si>
  <si>
    <t>支出費目別に，予算執行額・予算残額等の管理資料を作成できること。</t>
    <phoneticPr fontId="2"/>
  </si>
  <si>
    <t>【機能要件回答方法】</t>
    <rPh sb="1" eb="3">
      <t>キノウ</t>
    </rPh>
    <rPh sb="3" eb="5">
      <t>ヨウケン</t>
    </rPh>
    <rPh sb="5" eb="7">
      <t>カイトウ</t>
    </rPh>
    <rPh sb="7" eb="9">
      <t>ホウホウ</t>
    </rPh>
    <phoneticPr fontId="2"/>
  </si>
  <si>
    <t>　下記機能一覧表において，任意となっている項目については，下記の要領で全て回答をしてください。</t>
    <rPh sb="1" eb="3">
      <t>カキ</t>
    </rPh>
    <rPh sb="3" eb="5">
      <t>キノウ</t>
    </rPh>
    <rPh sb="5" eb="7">
      <t>イチラン</t>
    </rPh>
    <rPh sb="7" eb="8">
      <t>ヒョウ</t>
    </rPh>
    <rPh sb="13" eb="15">
      <t>ニンイ</t>
    </rPh>
    <rPh sb="21" eb="23">
      <t>コウモク</t>
    </rPh>
    <rPh sb="29" eb="31">
      <t>カキ</t>
    </rPh>
    <rPh sb="32" eb="34">
      <t>ヨウリョウ</t>
    </rPh>
    <rPh sb="35" eb="36">
      <t>スベ</t>
    </rPh>
    <rPh sb="37" eb="39">
      <t>カイトウ</t>
    </rPh>
    <phoneticPr fontId="2"/>
  </si>
  <si>
    <t>５００万超　法定調書</t>
    <rPh sb="3" eb="4">
      <t>マン</t>
    </rPh>
    <rPh sb="4" eb="5">
      <t>チョウ</t>
    </rPh>
    <phoneticPr fontId="6"/>
  </si>
  <si>
    <t>市町村別住民税集計表</t>
    <rPh sb="0" eb="3">
      <t>シチョウソン</t>
    </rPh>
    <rPh sb="3" eb="4">
      <t>ベツ</t>
    </rPh>
    <rPh sb="4" eb="7">
      <t>ジュウミンゼイ</t>
    </rPh>
    <rPh sb="7" eb="9">
      <t>シュウケイ</t>
    </rPh>
    <rPh sb="9" eb="10">
      <t>ヒョウ</t>
    </rPh>
    <phoneticPr fontId="2"/>
  </si>
  <si>
    <t>減額者チェックリスト</t>
    <rPh sb="0" eb="2">
      <t>ゲンガク</t>
    </rPh>
    <rPh sb="2" eb="3">
      <t>シャ</t>
    </rPh>
    <phoneticPr fontId="2"/>
  </si>
  <si>
    <t>給与</t>
    <rPh sb="0" eb="2">
      <t>キュウヨ</t>
    </rPh>
    <phoneticPr fontId="2"/>
  </si>
  <si>
    <t>退職者一覧表</t>
    <rPh sb="0" eb="3">
      <t>タイショクシャ</t>
    </rPh>
    <rPh sb="3" eb="5">
      <t>イチラン</t>
    </rPh>
    <rPh sb="5" eb="6">
      <t>ヒョウ</t>
    </rPh>
    <phoneticPr fontId="6"/>
  </si>
  <si>
    <t>人事異動発令内容一覧</t>
    <rPh sb="0" eb="2">
      <t>ジンジ</t>
    </rPh>
    <rPh sb="2" eb="4">
      <t>イドウ</t>
    </rPh>
    <rPh sb="4" eb="6">
      <t>ハツレイ</t>
    </rPh>
    <rPh sb="6" eb="8">
      <t>ナイヨウ</t>
    </rPh>
    <rPh sb="8" eb="10">
      <t>イチラン</t>
    </rPh>
    <phoneticPr fontId="2"/>
  </si>
  <si>
    <t>人事</t>
    <rPh sb="0" eb="2">
      <t>ジンジ</t>
    </rPh>
    <phoneticPr fontId="2"/>
  </si>
  <si>
    <t>備考</t>
    <rPh sb="0" eb="2">
      <t>ビコウ</t>
    </rPh>
    <phoneticPr fontId="2"/>
  </si>
  <si>
    <t>学歴は採用時の学歴のほかに，最終学歴を管理できること。</t>
    <rPh sb="0" eb="2">
      <t>ガクレキ</t>
    </rPh>
    <phoneticPr fontId="2"/>
  </si>
  <si>
    <t>学歴は以下の内容を管理できること。
①修学期間　②入学年月日　③卒業年月日　④学校名　⑤学部学科名　④卒業区分</t>
    <rPh sb="0" eb="2">
      <t>ガクレキ</t>
    </rPh>
    <rPh sb="3" eb="5">
      <t>イカ</t>
    </rPh>
    <rPh sb="6" eb="8">
      <t>ナイヨウ</t>
    </rPh>
    <rPh sb="9" eb="11">
      <t>カンリ</t>
    </rPh>
    <rPh sb="19" eb="21">
      <t>シュウガク</t>
    </rPh>
    <rPh sb="21" eb="23">
      <t>キカン</t>
    </rPh>
    <rPh sb="25" eb="27">
      <t>ニュウガク</t>
    </rPh>
    <rPh sb="27" eb="30">
      <t>ネンガッピ</t>
    </rPh>
    <rPh sb="32" eb="34">
      <t>ソツギョウ</t>
    </rPh>
    <rPh sb="34" eb="37">
      <t>ネンガッピ</t>
    </rPh>
    <rPh sb="39" eb="41">
      <t>ガッコウ</t>
    </rPh>
    <rPh sb="41" eb="42">
      <t>メイ</t>
    </rPh>
    <rPh sb="44" eb="46">
      <t>ガクブ</t>
    </rPh>
    <rPh sb="46" eb="48">
      <t>ガッカ</t>
    </rPh>
    <rPh sb="48" eb="49">
      <t>メイ</t>
    </rPh>
    <rPh sb="51" eb="53">
      <t>ソツギョウ</t>
    </rPh>
    <rPh sb="53" eb="55">
      <t>クブン</t>
    </rPh>
    <phoneticPr fontId="2"/>
  </si>
  <si>
    <t>上記について，扶養手当・税・共済（社会保険）・児童手当（こども手当）等の扶養親族情報が，一括管理・個別管理でき，給与管理システムと連携していること。</t>
    <rPh sb="0" eb="2">
      <t>ジョウキ</t>
    </rPh>
    <rPh sb="34" eb="35">
      <t>トウ</t>
    </rPh>
    <rPh sb="36" eb="38">
      <t>フヨウ</t>
    </rPh>
    <rPh sb="38" eb="40">
      <t>シンゾク</t>
    </rPh>
    <rPh sb="40" eb="42">
      <t>ジョウホウ</t>
    </rPh>
    <rPh sb="56" eb="58">
      <t>キュウヨ</t>
    </rPh>
    <rPh sb="58" eb="60">
      <t>カンリ</t>
    </rPh>
    <rPh sb="65" eb="67">
      <t>レンケイ</t>
    </rPh>
    <phoneticPr fontId="2"/>
  </si>
  <si>
    <t>扶養親族情報は，全てエクセル・ＣＳＶ等の外部ファイルに出力できること。また，その際，任意の抽出条件により，出力できること。</t>
    <rPh sb="0" eb="2">
      <t>フヨウ</t>
    </rPh>
    <rPh sb="2" eb="4">
      <t>シンゾク</t>
    </rPh>
    <rPh sb="4" eb="6">
      <t>ジョウホウ</t>
    </rPh>
    <rPh sb="8" eb="9">
      <t>スベ</t>
    </rPh>
    <rPh sb="40" eb="41">
      <t>サイ</t>
    </rPh>
    <rPh sb="42" eb="44">
      <t>ニンイ</t>
    </rPh>
    <rPh sb="45" eb="47">
      <t>チュウシュツ</t>
    </rPh>
    <rPh sb="47" eb="49">
      <t>ジョウケン</t>
    </rPh>
    <rPh sb="53" eb="55">
      <t>シュツリョク</t>
    </rPh>
    <phoneticPr fontId="2"/>
  </si>
  <si>
    <t>勤怠情報は，給与支給・期末勤勉手当支給・昇給昇格等，必要なシステムへの連携が図られていること。</t>
    <rPh sb="0" eb="2">
      <t>キンタイ</t>
    </rPh>
    <rPh sb="2" eb="4">
      <t>ジョウホウ</t>
    </rPh>
    <rPh sb="6" eb="8">
      <t>キュウヨ</t>
    </rPh>
    <rPh sb="8" eb="10">
      <t>シキュウ</t>
    </rPh>
    <rPh sb="11" eb="13">
      <t>キマツ</t>
    </rPh>
    <rPh sb="13" eb="15">
      <t>キンベン</t>
    </rPh>
    <rPh sb="15" eb="17">
      <t>テアテ</t>
    </rPh>
    <rPh sb="17" eb="19">
      <t>シキュウ</t>
    </rPh>
    <rPh sb="20" eb="22">
      <t>ショウキュウ</t>
    </rPh>
    <rPh sb="22" eb="24">
      <t>ショウカク</t>
    </rPh>
    <rPh sb="24" eb="25">
      <t>トウ</t>
    </rPh>
    <rPh sb="26" eb="28">
      <t>ヒツヨウ</t>
    </rPh>
    <rPh sb="35" eb="37">
      <t>レンケイ</t>
    </rPh>
    <rPh sb="38" eb="39">
      <t>ハカ</t>
    </rPh>
    <phoneticPr fontId="2"/>
  </si>
  <si>
    <t>人事管理システムの勤怠管理情報と連携し，支給項目ごとに自動計算ができること。また，遡及計算にも対応できること。</t>
    <rPh sb="0" eb="2">
      <t>ジンジ</t>
    </rPh>
    <rPh sb="2" eb="4">
      <t>カンリ</t>
    </rPh>
    <rPh sb="9" eb="11">
      <t>キンタイ</t>
    </rPh>
    <rPh sb="11" eb="13">
      <t>カンリ</t>
    </rPh>
    <rPh sb="13" eb="15">
      <t>ジョウホウ</t>
    </rPh>
    <rPh sb="16" eb="18">
      <t>レンケイ</t>
    </rPh>
    <rPh sb="20" eb="22">
      <t>シキュウ</t>
    </rPh>
    <rPh sb="22" eb="24">
      <t>コウモク</t>
    </rPh>
    <rPh sb="27" eb="29">
      <t>ジドウ</t>
    </rPh>
    <rPh sb="29" eb="31">
      <t>ケイサン</t>
    </rPh>
    <rPh sb="41" eb="43">
      <t>ソキュウ</t>
    </rPh>
    <rPh sb="43" eb="45">
      <t>ケイサン</t>
    </rPh>
    <rPh sb="47" eb="49">
      <t>タイオウ</t>
    </rPh>
    <phoneticPr fontId="2"/>
  </si>
  <si>
    <t>勤怠入力は勤怠区分（病気休暇・欠勤・休職・休業など），単位（月・日・半日・時間）別に管理ができること。</t>
    <rPh sb="0" eb="2">
      <t>キンタイ</t>
    </rPh>
    <rPh sb="2" eb="4">
      <t>ニュウリョク</t>
    </rPh>
    <rPh sb="5" eb="7">
      <t>キンタイ</t>
    </rPh>
    <rPh sb="7" eb="9">
      <t>クブン</t>
    </rPh>
    <rPh sb="10" eb="12">
      <t>ビョウキ</t>
    </rPh>
    <rPh sb="12" eb="14">
      <t>キュウカ</t>
    </rPh>
    <rPh sb="15" eb="17">
      <t>ケッキン</t>
    </rPh>
    <rPh sb="18" eb="20">
      <t>キュウショク</t>
    </rPh>
    <rPh sb="21" eb="23">
      <t>キュウギョウ</t>
    </rPh>
    <rPh sb="27" eb="29">
      <t>タンイ</t>
    </rPh>
    <rPh sb="30" eb="31">
      <t>ツキ</t>
    </rPh>
    <rPh sb="32" eb="33">
      <t>ヒ</t>
    </rPh>
    <rPh sb="34" eb="36">
      <t>ハンニチ</t>
    </rPh>
    <rPh sb="37" eb="39">
      <t>ジカン</t>
    </rPh>
    <rPh sb="40" eb="41">
      <t>ベツ</t>
    </rPh>
    <rPh sb="42" eb="44">
      <t>カンリ</t>
    </rPh>
    <phoneticPr fontId="2"/>
  </si>
  <si>
    <t>マスタ・データ管理</t>
    <rPh sb="7" eb="9">
      <t>カンリ</t>
    </rPh>
    <phoneticPr fontId="2"/>
  </si>
  <si>
    <t>人事評価結果を勤勉手当へ反映させるなど，将来的に人事評価制度への対応が可能であること。</t>
    <rPh sb="0" eb="2">
      <t>ジンジ</t>
    </rPh>
    <rPh sb="2" eb="4">
      <t>ヒョウカ</t>
    </rPh>
    <rPh sb="4" eb="6">
      <t>ケッカ</t>
    </rPh>
    <rPh sb="7" eb="9">
      <t>キンベン</t>
    </rPh>
    <rPh sb="9" eb="11">
      <t>テアテ</t>
    </rPh>
    <rPh sb="12" eb="14">
      <t>ハンエイ</t>
    </rPh>
    <rPh sb="20" eb="23">
      <t>ショウライテキ</t>
    </rPh>
    <rPh sb="24" eb="26">
      <t>ジンジ</t>
    </rPh>
    <rPh sb="26" eb="28">
      <t>ヒョウカ</t>
    </rPh>
    <rPh sb="28" eb="30">
      <t>セイド</t>
    </rPh>
    <rPh sb="32" eb="34">
      <t>タイオウ</t>
    </rPh>
    <rPh sb="35" eb="37">
      <t>カノウ</t>
    </rPh>
    <phoneticPr fontId="2"/>
  </si>
  <si>
    <t>昇給昇格予定データを短縮・延伸した場合は，その職員の全ての予定データの変更をシステムで行えること。また，その短延事由を管理できること。</t>
    <rPh sb="10" eb="12">
      <t>タンシュク</t>
    </rPh>
    <rPh sb="13" eb="15">
      <t>エンシン</t>
    </rPh>
    <rPh sb="17" eb="19">
      <t>バアイ</t>
    </rPh>
    <rPh sb="23" eb="25">
      <t>ショクイン</t>
    </rPh>
    <rPh sb="26" eb="27">
      <t>スベ</t>
    </rPh>
    <rPh sb="29" eb="31">
      <t>ヨテイ</t>
    </rPh>
    <rPh sb="35" eb="37">
      <t>ヘンコウ</t>
    </rPh>
    <rPh sb="43" eb="44">
      <t>オコナ</t>
    </rPh>
    <rPh sb="54" eb="58">
      <t>タンエンジユウ</t>
    </rPh>
    <rPh sb="59" eb="61">
      <t>カンリ</t>
    </rPh>
    <phoneticPr fontId="2"/>
  </si>
  <si>
    <t>任意に指定した休職者を，休職日数により延伸候補に処理できること。</t>
    <rPh sb="0" eb="2">
      <t>ニンイ</t>
    </rPh>
    <rPh sb="3" eb="5">
      <t>シテイ</t>
    </rPh>
    <rPh sb="7" eb="9">
      <t>キュウショク</t>
    </rPh>
    <rPh sb="9" eb="10">
      <t>シャ</t>
    </rPh>
    <rPh sb="12" eb="14">
      <t>キュウショク</t>
    </rPh>
    <rPh sb="14" eb="16">
      <t>ニッスウ</t>
    </rPh>
    <rPh sb="19" eb="21">
      <t>エンシン</t>
    </rPh>
    <rPh sb="21" eb="23">
      <t>コウホ</t>
    </rPh>
    <rPh sb="24" eb="26">
      <t>ショリ</t>
    </rPh>
    <phoneticPr fontId="2"/>
  </si>
  <si>
    <t>回答欄</t>
    <rPh sb="0" eb="2">
      <t>カイトウ</t>
    </rPh>
    <rPh sb="2" eb="3">
      <t>ラン</t>
    </rPh>
    <phoneticPr fontId="2"/>
  </si>
  <si>
    <t>必須</t>
    <rPh sb="0" eb="2">
      <t>ヒッス</t>
    </rPh>
    <phoneticPr fontId="2"/>
  </si>
  <si>
    <t>任意</t>
    <rPh sb="0" eb="2">
      <t>ニンイ</t>
    </rPh>
    <phoneticPr fontId="2"/>
  </si>
  <si>
    <t>月６０時間超過勤務に係る割増計算に対応していること。</t>
    <rPh sb="0" eb="1">
      <t>ツキ</t>
    </rPh>
    <rPh sb="3" eb="5">
      <t>ジカン</t>
    </rPh>
    <rPh sb="5" eb="7">
      <t>チョウカ</t>
    </rPh>
    <rPh sb="7" eb="9">
      <t>キンム</t>
    </rPh>
    <rPh sb="10" eb="11">
      <t>カカ</t>
    </rPh>
    <rPh sb="12" eb="14">
      <t>ワリマシ</t>
    </rPh>
    <rPh sb="14" eb="16">
      <t>ケイサン</t>
    </rPh>
    <rPh sb="17" eb="19">
      <t>タイオウ</t>
    </rPh>
    <phoneticPr fontId="2"/>
  </si>
  <si>
    <t>コピー用普通紙への出力ができること。</t>
    <rPh sb="3" eb="4">
      <t>ヨウ</t>
    </rPh>
    <rPh sb="4" eb="7">
      <t>フツウシ</t>
    </rPh>
    <rPh sb="9" eb="11">
      <t>シュツリョク</t>
    </rPh>
    <phoneticPr fontId="2"/>
  </si>
  <si>
    <t>源泉徴収票・給与支払報告書はコピー用普通紙への出力ができること。ただし，出力内容のレイアウト規格は税務署から配付される規定用紙レイアウトと同じ規格であること。</t>
    <rPh sb="0" eb="2">
      <t>ゲンセン</t>
    </rPh>
    <rPh sb="2" eb="4">
      <t>チョウシュウ</t>
    </rPh>
    <rPh sb="4" eb="5">
      <t>ヒョウ</t>
    </rPh>
    <rPh sb="6" eb="8">
      <t>キュウヨ</t>
    </rPh>
    <rPh sb="8" eb="10">
      <t>シハラ</t>
    </rPh>
    <rPh sb="10" eb="12">
      <t>ホウコク</t>
    </rPh>
    <rPh sb="12" eb="13">
      <t>ショ</t>
    </rPh>
    <rPh sb="17" eb="18">
      <t>ヨウ</t>
    </rPh>
    <rPh sb="18" eb="21">
      <t>フツウシ</t>
    </rPh>
    <rPh sb="23" eb="25">
      <t>シュツリョク</t>
    </rPh>
    <rPh sb="36" eb="38">
      <t>シュツリョク</t>
    </rPh>
    <rPh sb="38" eb="40">
      <t>ナイヨウ</t>
    </rPh>
    <rPh sb="46" eb="48">
      <t>キカク</t>
    </rPh>
    <rPh sb="49" eb="52">
      <t>ゼイムショ</t>
    </rPh>
    <rPh sb="54" eb="56">
      <t>ハイフ</t>
    </rPh>
    <rPh sb="59" eb="61">
      <t>キテイ</t>
    </rPh>
    <rPh sb="61" eb="63">
      <t>ヨウシ</t>
    </rPh>
    <rPh sb="69" eb="70">
      <t>オナ</t>
    </rPh>
    <rPh sb="71" eb="73">
      <t>キカク</t>
    </rPh>
    <phoneticPr fontId="2"/>
  </si>
  <si>
    <t>支給科目を１職員に対し，複数管理できること。その際，社会保険計算時は合算処理できること。</t>
    <rPh sb="0" eb="2">
      <t>シキュウ</t>
    </rPh>
    <rPh sb="2" eb="4">
      <t>カモク</t>
    </rPh>
    <rPh sb="6" eb="8">
      <t>ショクイン</t>
    </rPh>
    <rPh sb="9" eb="10">
      <t>タイ</t>
    </rPh>
    <rPh sb="12" eb="14">
      <t>フクスウ</t>
    </rPh>
    <rPh sb="14" eb="16">
      <t>カンリ</t>
    </rPh>
    <rPh sb="24" eb="25">
      <t>サイ</t>
    </rPh>
    <rPh sb="26" eb="28">
      <t>シャカイ</t>
    </rPh>
    <rPh sb="28" eb="30">
      <t>ホケン</t>
    </rPh>
    <rPh sb="30" eb="32">
      <t>ケイサン</t>
    </rPh>
    <rPh sb="32" eb="33">
      <t>ジ</t>
    </rPh>
    <rPh sb="34" eb="36">
      <t>ガッサン</t>
    </rPh>
    <rPh sb="36" eb="38">
      <t>ショリ</t>
    </rPh>
    <phoneticPr fontId="2"/>
  </si>
  <si>
    <t>システムにエントリーする際，ユーザID及びパスワードによる認証機能を付すること。</t>
    <rPh sb="12" eb="13">
      <t>サイ</t>
    </rPh>
    <rPh sb="19" eb="20">
      <t>オヨ</t>
    </rPh>
    <rPh sb="29" eb="31">
      <t>ニンショウ</t>
    </rPh>
    <rPh sb="31" eb="33">
      <t>キノウ</t>
    </rPh>
    <rPh sb="34" eb="35">
      <t>フ</t>
    </rPh>
    <phoneticPr fontId="2"/>
  </si>
  <si>
    <t>利用者ごとに各機能メニューの操作権限・参照権限を設定できること。</t>
    <rPh sb="0" eb="3">
      <t>リヨウシャ</t>
    </rPh>
    <rPh sb="6" eb="7">
      <t>カク</t>
    </rPh>
    <rPh sb="7" eb="9">
      <t>キノウ</t>
    </rPh>
    <rPh sb="14" eb="16">
      <t>ソウサ</t>
    </rPh>
    <rPh sb="16" eb="18">
      <t>ケンゲン</t>
    </rPh>
    <rPh sb="19" eb="21">
      <t>サンショウ</t>
    </rPh>
    <rPh sb="21" eb="23">
      <t>ケンゲン</t>
    </rPh>
    <rPh sb="24" eb="26">
      <t>セッテイ</t>
    </rPh>
    <phoneticPr fontId="2"/>
  </si>
  <si>
    <t>アクセスログを取得し，データとして保持すること。また，そのデータを任意で出力することができ，内容確認できること。
特にマイナンバーの情報については，利用者名，閲覧の対象者，閲覧画面，閲覧日時に関する記録を取得・保持すること。</t>
    <rPh sb="7" eb="9">
      <t>シュトク</t>
    </rPh>
    <rPh sb="17" eb="19">
      <t>ホジ</t>
    </rPh>
    <rPh sb="33" eb="35">
      <t>ニンイ</t>
    </rPh>
    <rPh sb="36" eb="38">
      <t>シュツリョク</t>
    </rPh>
    <rPh sb="46" eb="48">
      <t>ナイヨウ</t>
    </rPh>
    <rPh sb="48" eb="50">
      <t>カクニン</t>
    </rPh>
    <rPh sb="57" eb="58">
      <t>トク</t>
    </rPh>
    <rPh sb="66" eb="68">
      <t>ジョウホウ</t>
    </rPh>
    <rPh sb="74" eb="77">
      <t>リヨウシャ</t>
    </rPh>
    <rPh sb="77" eb="78">
      <t>メイ</t>
    </rPh>
    <rPh sb="79" eb="81">
      <t>エツラン</t>
    </rPh>
    <rPh sb="82" eb="84">
      <t>タイショウ</t>
    </rPh>
    <rPh sb="84" eb="85">
      <t>シャ</t>
    </rPh>
    <rPh sb="86" eb="88">
      <t>エツラン</t>
    </rPh>
    <rPh sb="88" eb="90">
      <t>ガメン</t>
    </rPh>
    <rPh sb="91" eb="93">
      <t>エツラン</t>
    </rPh>
    <rPh sb="93" eb="95">
      <t>ニチジ</t>
    </rPh>
    <rPh sb="96" eb="97">
      <t>カン</t>
    </rPh>
    <rPh sb="99" eb="101">
      <t>キロク</t>
    </rPh>
    <rPh sb="102" eb="104">
      <t>シュトク</t>
    </rPh>
    <rPh sb="105" eb="107">
      <t>ホジ</t>
    </rPh>
    <phoneticPr fontId="2"/>
  </si>
  <si>
    <t>ＥＵＣ</t>
    <phoneticPr fontId="2"/>
  </si>
  <si>
    <t>職員の本給については，人事管理システムの発令内容と連動して計算できること。また，現給保障が自動で判定できること。</t>
    <rPh sb="3" eb="5">
      <t>ホンキュウ</t>
    </rPh>
    <rPh sb="13" eb="15">
      <t>カンリ</t>
    </rPh>
    <phoneticPr fontId="2"/>
  </si>
  <si>
    <t>現給保障対象者は自動判定され，辞令作成時に現給保障を意識せず辞令の作成が可能であること。</t>
    <rPh sb="4" eb="7">
      <t>タイショウシャ</t>
    </rPh>
    <rPh sb="8" eb="10">
      <t>ジドウ</t>
    </rPh>
    <rPh sb="10" eb="12">
      <t>ハンテイ</t>
    </rPh>
    <rPh sb="26" eb="28">
      <t>イシキ</t>
    </rPh>
    <phoneticPr fontId="2"/>
  </si>
  <si>
    <t>交通用具の種類及び距離範囲（○㎞～○㎞）ごとに，単価・非課税額が設定できること。</t>
    <rPh sb="0" eb="2">
      <t>コウツウ</t>
    </rPh>
    <rPh sb="2" eb="4">
      <t>ヨウグ</t>
    </rPh>
    <rPh sb="5" eb="7">
      <t>シュルイ</t>
    </rPh>
    <rPh sb="7" eb="8">
      <t>オヨ</t>
    </rPh>
    <rPh sb="9" eb="11">
      <t>キョリ</t>
    </rPh>
    <rPh sb="11" eb="13">
      <t>ハンイ</t>
    </rPh>
    <rPh sb="24" eb="26">
      <t>タンカ</t>
    </rPh>
    <rPh sb="27" eb="30">
      <t>ヒカゼイ</t>
    </rPh>
    <rPh sb="30" eb="31">
      <t>ガク</t>
    </rPh>
    <rPh sb="32" eb="34">
      <t>セッテイ</t>
    </rPh>
    <phoneticPr fontId="2"/>
  </si>
  <si>
    <t>併用者の場合，６ヶ月定期とあわせた支給方法と，定期とは別に毎月支給する方法の両方に対応（併用）できること。</t>
    <rPh sb="0" eb="2">
      <t>ヘイヨウ</t>
    </rPh>
    <rPh sb="2" eb="3">
      <t>シャ</t>
    </rPh>
    <rPh sb="4" eb="6">
      <t>バアイ</t>
    </rPh>
    <rPh sb="9" eb="10">
      <t>ゲツ</t>
    </rPh>
    <rPh sb="10" eb="12">
      <t>テイキ</t>
    </rPh>
    <rPh sb="17" eb="19">
      <t>シキュウ</t>
    </rPh>
    <rPh sb="19" eb="21">
      <t>ホウホウ</t>
    </rPh>
    <rPh sb="23" eb="25">
      <t>テイキ</t>
    </rPh>
    <rPh sb="27" eb="28">
      <t>ベツ</t>
    </rPh>
    <rPh sb="29" eb="31">
      <t>マイツキ</t>
    </rPh>
    <rPh sb="31" eb="33">
      <t>シキュウ</t>
    </rPh>
    <rPh sb="35" eb="37">
      <t>ホウホウ</t>
    </rPh>
    <rPh sb="38" eb="40">
      <t>リョウホウ</t>
    </rPh>
    <rPh sb="41" eb="43">
      <t>タイオウ</t>
    </rPh>
    <rPh sb="44" eb="46">
      <t>ヘイヨウ</t>
    </rPh>
    <phoneticPr fontId="2"/>
  </si>
  <si>
    <t>職員の保有する支出科目とは別に，時間外勤務内容別に複数の支出科目の設定が可能であること。</t>
    <rPh sb="0" eb="2">
      <t>ショクイン</t>
    </rPh>
    <rPh sb="3" eb="5">
      <t>ホユウ</t>
    </rPh>
    <rPh sb="7" eb="9">
      <t>シシュツ</t>
    </rPh>
    <rPh sb="9" eb="11">
      <t>カモク</t>
    </rPh>
    <rPh sb="13" eb="14">
      <t>ベツ</t>
    </rPh>
    <rPh sb="16" eb="19">
      <t>ジカンガイ</t>
    </rPh>
    <rPh sb="19" eb="21">
      <t>キンム</t>
    </rPh>
    <rPh sb="21" eb="23">
      <t>ナイヨウ</t>
    </rPh>
    <rPh sb="23" eb="24">
      <t>ベツ</t>
    </rPh>
    <rPh sb="25" eb="27">
      <t>フクスウ</t>
    </rPh>
    <rPh sb="30" eb="32">
      <t>カモク</t>
    </rPh>
    <rPh sb="33" eb="35">
      <t>セッテイ</t>
    </rPh>
    <rPh sb="36" eb="38">
      <t>カノウ</t>
    </rPh>
    <phoneticPr fontId="2"/>
  </si>
  <si>
    <t>時間外勤務手当の支給単価は給料表等により自動算定できること。</t>
    <rPh sb="0" eb="3">
      <t>ジカンガイ</t>
    </rPh>
    <rPh sb="3" eb="5">
      <t>キンム</t>
    </rPh>
    <rPh sb="5" eb="7">
      <t>テアテ</t>
    </rPh>
    <rPh sb="8" eb="10">
      <t>シキュウ</t>
    </rPh>
    <rPh sb="10" eb="12">
      <t>タンカ</t>
    </rPh>
    <rPh sb="13" eb="15">
      <t>キュウリョウ</t>
    </rPh>
    <rPh sb="15" eb="16">
      <t>ヒョウ</t>
    </rPh>
    <rPh sb="16" eb="17">
      <t>トウ</t>
    </rPh>
    <rPh sb="20" eb="22">
      <t>ジドウ</t>
    </rPh>
    <rPh sb="22" eb="24">
      <t>サンテイ</t>
    </rPh>
    <phoneticPr fontId="1"/>
  </si>
  <si>
    <t>児童手当</t>
    <rPh sb="0" eb="2">
      <t>ジドウ</t>
    </rPh>
    <rPh sb="2" eb="4">
      <t>テアテ</t>
    </rPh>
    <phoneticPr fontId="2"/>
  </si>
  <si>
    <t>市加入共済組合（千葉県市町村職員共済組合・公立学校共済組合）の掛金･負担金の計算が可能であること。また介護保険料の徴収に関する判定は，システムで自動判定できること。</t>
    <rPh sb="0" eb="1">
      <t>シ</t>
    </rPh>
    <rPh sb="1" eb="3">
      <t>カニュウ</t>
    </rPh>
    <rPh sb="3" eb="5">
      <t>キョウサイ</t>
    </rPh>
    <rPh sb="5" eb="7">
      <t>クミアイ</t>
    </rPh>
    <rPh sb="8" eb="11">
      <t>チバケン</t>
    </rPh>
    <rPh sb="11" eb="14">
      <t>シチョウソン</t>
    </rPh>
    <rPh sb="14" eb="16">
      <t>ショクイン</t>
    </rPh>
    <rPh sb="16" eb="18">
      <t>キョウサイ</t>
    </rPh>
    <rPh sb="18" eb="20">
      <t>クミアイ</t>
    </rPh>
    <rPh sb="21" eb="23">
      <t>コウリツ</t>
    </rPh>
    <rPh sb="23" eb="25">
      <t>ガッコウ</t>
    </rPh>
    <rPh sb="25" eb="27">
      <t>キョウサイ</t>
    </rPh>
    <rPh sb="27" eb="29">
      <t>クミアイ</t>
    </rPh>
    <rPh sb="31" eb="33">
      <t>カケキン</t>
    </rPh>
    <rPh sb="34" eb="37">
      <t>フタンキン</t>
    </rPh>
    <rPh sb="38" eb="40">
      <t>ケイサン</t>
    </rPh>
    <rPh sb="41" eb="43">
      <t>カノウ</t>
    </rPh>
    <rPh sb="51" eb="53">
      <t>カイゴ</t>
    </rPh>
    <rPh sb="53" eb="55">
      <t>ホケン</t>
    </rPh>
    <rPh sb="55" eb="56">
      <t>リョウ</t>
    </rPh>
    <rPh sb="57" eb="59">
      <t>チョウシュウ</t>
    </rPh>
    <rPh sb="60" eb="61">
      <t>カン</t>
    </rPh>
    <rPh sb="63" eb="65">
      <t>ハンテイ</t>
    </rPh>
    <rPh sb="72" eb="74">
      <t>ジドウ</t>
    </rPh>
    <rPh sb="74" eb="76">
      <t>ハンテイ</t>
    </rPh>
    <phoneticPr fontId="2"/>
  </si>
  <si>
    <t>職員配付用の支給明細書のフリースペースに，連絡事項等が記載できること。</t>
    <rPh sb="0" eb="2">
      <t>ショクイン</t>
    </rPh>
    <rPh sb="2" eb="4">
      <t>ハイフ</t>
    </rPh>
    <rPh sb="4" eb="5">
      <t>ヨウ</t>
    </rPh>
    <rPh sb="6" eb="8">
      <t>シキュウ</t>
    </rPh>
    <rPh sb="8" eb="10">
      <t>メイサイ</t>
    </rPh>
    <rPh sb="10" eb="11">
      <t>ショ</t>
    </rPh>
    <rPh sb="21" eb="23">
      <t>レンラク</t>
    </rPh>
    <rPh sb="23" eb="25">
      <t>ジコウ</t>
    </rPh>
    <rPh sb="25" eb="26">
      <t>トウ</t>
    </rPh>
    <rPh sb="27" eb="29">
      <t>キサイ</t>
    </rPh>
    <phoneticPr fontId="2"/>
  </si>
  <si>
    <t>給与以外の別途支払分のデータをエクセルやＣＳＶの外部データから取り込んで登録できること。</t>
    <rPh sb="0" eb="2">
      <t>キュウヨ</t>
    </rPh>
    <rPh sb="2" eb="4">
      <t>イガイ</t>
    </rPh>
    <rPh sb="5" eb="7">
      <t>ベット</t>
    </rPh>
    <rPh sb="7" eb="9">
      <t>シハライ</t>
    </rPh>
    <rPh sb="9" eb="10">
      <t>ブン</t>
    </rPh>
    <rPh sb="24" eb="26">
      <t>ガイブ</t>
    </rPh>
    <rPh sb="31" eb="32">
      <t>ト</t>
    </rPh>
    <rPh sb="33" eb="34">
      <t>コ</t>
    </rPh>
    <rPh sb="36" eb="38">
      <t>トウロク</t>
    </rPh>
    <phoneticPr fontId="2"/>
  </si>
  <si>
    <t>源泉徴収票と給与支払報告書は別々に出力でき，それぞれ抽出条件・出力順を任意に設定し印刷できること。</t>
    <rPh sb="0" eb="2">
      <t>ゲンセン</t>
    </rPh>
    <rPh sb="2" eb="4">
      <t>チョウシュウ</t>
    </rPh>
    <rPh sb="4" eb="5">
      <t>ヒョウ</t>
    </rPh>
    <rPh sb="6" eb="8">
      <t>キュウヨ</t>
    </rPh>
    <rPh sb="8" eb="10">
      <t>シハラ</t>
    </rPh>
    <rPh sb="10" eb="12">
      <t>ホウコク</t>
    </rPh>
    <rPh sb="12" eb="13">
      <t>ショ</t>
    </rPh>
    <rPh sb="14" eb="16">
      <t>ベツベツ</t>
    </rPh>
    <rPh sb="17" eb="19">
      <t>シュツリョク</t>
    </rPh>
    <rPh sb="26" eb="28">
      <t>チュウシュツ</t>
    </rPh>
    <rPh sb="28" eb="30">
      <t>ジョウケン</t>
    </rPh>
    <rPh sb="31" eb="33">
      <t>シュツリョク</t>
    </rPh>
    <rPh sb="33" eb="34">
      <t>ジュン</t>
    </rPh>
    <rPh sb="35" eb="37">
      <t>ニンイ</t>
    </rPh>
    <rPh sb="38" eb="40">
      <t>セッテイ</t>
    </rPh>
    <rPh sb="41" eb="43">
      <t>インサツ</t>
    </rPh>
    <phoneticPr fontId="2"/>
  </si>
  <si>
    <t>退職者の源泉徴収票の出力が随時行えること。</t>
    <rPh sb="0" eb="3">
      <t>タイショクシャ</t>
    </rPh>
    <rPh sb="4" eb="6">
      <t>ゲンセン</t>
    </rPh>
    <rPh sb="6" eb="8">
      <t>チョウシュウ</t>
    </rPh>
    <rPh sb="8" eb="9">
      <t>ヒョウ</t>
    </rPh>
    <rPh sb="10" eb="12">
      <t>シュツリョク</t>
    </rPh>
    <rPh sb="13" eb="15">
      <t>ズイジ</t>
    </rPh>
    <rPh sb="15" eb="16">
      <t>オコナ</t>
    </rPh>
    <phoneticPr fontId="2"/>
  </si>
  <si>
    <t>法令に基づき，税務署提出用及び市区町村提出用の源泉徴収票・給与支払報告書についてマイナンバーを記載すること。</t>
    <rPh sb="0" eb="2">
      <t>ホウレイ</t>
    </rPh>
    <rPh sb="3" eb="4">
      <t>モト</t>
    </rPh>
    <rPh sb="7" eb="10">
      <t>ゼイムショ</t>
    </rPh>
    <rPh sb="10" eb="13">
      <t>テイシュツヨウ</t>
    </rPh>
    <rPh sb="13" eb="14">
      <t>オヨ</t>
    </rPh>
    <rPh sb="15" eb="17">
      <t>シク</t>
    </rPh>
    <rPh sb="17" eb="19">
      <t>チョウソン</t>
    </rPh>
    <rPh sb="19" eb="22">
      <t>テイシュツヨウ</t>
    </rPh>
    <rPh sb="23" eb="25">
      <t>ゲンセン</t>
    </rPh>
    <rPh sb="25" eb="27">
      <t>チョウシュウ</t>
    </rPh>
    <rPh sb="27" eb="28">
      <t>ヒョウ</t>
    </rPh>
    <rPh sb="29" eb="31">
      <t>キュウヨ</t>
    </rPh>
    <rPh sb="31" eb="33">
      <t>シハライ</t>
    </rPh>
    <rPh sb="33" eb="36">
      <t>ホウコクショ</t>
    </rPh>
    <rPh sb="47" eb="49">
      <t>キサイ</t>
    </rPh>
    <phoneticPr fontId="2"/>
  </si>
  <si>
    <t>既支給月分の出力が可能であること。</t>
    <rPh sb="0" eb="1">
      <t>キ</t>
    </rPh>
    <rPh sb="1" eb="3">
      <t>シキュウ</t>
    </rPh>
    <rPh sb="3" eb="4">
      <t>ツキ</t>
    </rPh>
    <rPh sb="4" eb="5">
      <t>ブン</t>
    </rPh>
    <rPh sb="6" eb="8">
      <t>シュツリョク</t>
    </rPh>
    <rPh sb="9" eb="11">
      <t>カノウ</t>
    </rPh>
    <phoneticPr fontId="2"/>
  </si>
  <si>
    <t>全ての帳票は電子保存が可能なこと。また，エクセル形式やＣＳＶ形式で出力が可能なこと。</t>
    <rPh sb="0" eb="1">
      <t>スベ</t>
    </rPh>
    <rPh sb="3" eb="5">
      <t>チョウヒョウ</t>
    </rPh>
    <rPh sb="6" eb="8">
      <t>デンシ</t>
    </rPh>
    <rPh sb="8" eb="10">
      <t>ホゾン</t>
    </rPh>
    <rPh sb="11" eb="13">
      <t>カノウ</t>
    </rPh>
    <rPh sb="24" eb="26">
      <t>ケイシキ</t>
    </rPh>
    <rPh sb="30" eb="32">
      <t>ケイシキ</t>
    </rPh>
    <rPh sb="33" eb="35">
      <t>シュツリョク</t>
    </rPh>
    <rPh sb="36" eb="38">
      <t>カノウ</t>
    </rPh>
    <phoneticPr fontId="2"/>
  </si>
  <si>
    <t>各種調査・指定統計等</t>
    <rPh sb="0" eb="2">
      <t>カクシュ</t>
    </rPh>
    <rPh sb="2" eb="4">
      <t>チョウサ</t>
    </rPh>
    <rPh sb="5" eb="7">
      <t>シテイ</t>
    </rPh>
    <rPh sb="7" eb="9">
      <t>トウケイ</t>
    </rPh>
    <rPh sb="9" eb="10">
      <t>トウ</t>
    </rPh>
    <phoneticPr fontId="2"/>
  </si>
  <si>
    <t>調査に必要な基本データは，エクセル形式で出力できること。</t>
    <rPh sb="0" eb="2">
      <t>チョウサ</t>
    </rPh>
    <rPh sb="3" eb="5">
      <t>ヒツヨウ</t>
    </rPh>
    <rPh sb="6" eb="8">
      <t>キホン</t>
    </rPh>
    <rPh sb="17" eb="19">
      <t>ケイシキ</t>
    </rPh>
    <rPh sb="20" eb="22">
      <t>シュツリョク</t>
    </rPh>
    <phoneticPr fontId="2"/>
  </si>
  <si>
    <t>指定統計調査（５年に一度実施）に対応できること。</t>
    <rPh sb="0" eb="2">
      <t>シテイ</t>
    </rPh>
    <rPh sb="2" eb="4">
      <t>トウケイ</t>
    </rPh>
    <rPh sb="4" eb="6">
      <t>チョウサ</t>
    </rPh>
    <rPh sb="8" eb="9">
      <t>ネン</t>
    </rPh>
    <rPh sb="10" eb="12">
      <t>イチド</t>
    </rPh>
    <rPh sb="12" eb="14">
      <t>ジッシ</t>
    </rPh>
    <rPh sb="16" eb="18">
      <t>タイオウ</t>
    </rPh>
    <phoneticPr fontId="2"/>
  </si>
  <si>
    <t>給与実態調査及び定員管理調査に必要な情報を人事管理情報・給与管理情報等から自動的に作成することができ，個別訂正もできること。</t>
    <rPh sb="0" eb="2">
      <t>キュウヨ</t>
    </rPh>
    <rPh sb="2" eb="4">
      <t>ジッタイ</t>
    </rPh>
    <rPh sb="4" eb="6">
      <t>チョウサ</t>
    </rPh>
    <rPh sb="6" eb="7">
      <t>オヨ</t>
    </rPh>
    <rPh sb="8" eb="10">
      <t>テイイン</t>
    </rPh>
    <rPh sb="10" eb="12">
      <t>カンリ</t>
    </rPh>
    <rPh sb="12" eb="14">
      <t>チョウサ</t>
    </rPh>
    <rPh sb="15" eb="17">
      <t>ヒツヨウ</t>
    </rPh>
    <rPh sb="18" eb="20">
      <t>ジョウホウ</t>
    </rPh>
    <rPh sb="21" eb="23">
      <t>ジンジ</t>
    </rPh>
    <rPh sb="23" eb="25">
      <t>カンリ</t>
    </rPh>
    <rPh sb="25" eb="27">
      <t>ジョウホウ</t>
    </rPh>
    <rPh sb="28" eb="30">
      <t>キュウヨ</t>
    </rPh>
    <rPh sb="30" eb="32">
      <t>カンリ</t>
    </rPh>
    <rPh sb="32" eb="34">
      <t>ジョウホウ</t>
    </rPh>
    <rPh sb="34" eb="35">
      <t>トウ</t>
    </rPh>
    <rPh sb="37" eb="39">
      <t>ジドウ</t>
    </rPh>
    <rPh sb="39" eb="40">
      <t>テキ</t>
    </rPh>
    <rPh sb="41" eb="43">
      <t>サクセイ</t>
    </rPh>
    <rPh sb="51" eb="53">
      <t>コベツ</t>
    </rPh>
    <rPh sb="53" eb="55">
      <t>テイセイ</t>
    </rPh>
    <phoneticPr fontId="2"/>
  </si>
  <si>
    <t>代替案等で対応する場合は，『備考』欄又は別途任意様式により提案すること。</t>
    <rPh sb="0" eb="3">
      <t>ダイタイアン</t>
    </rPh>
    <rPh sb="3" eb="4">
      <t>トウ</t>
    </rPh>
    <rPh sb="5" eb="7">
      <t>タイオウ</t>
    </rPh>
    <rPh sb="9" eb="11">
      <t>バアイ</t>
    </rPh>
    <rPh sb="14" eb="16">
      <t>ビコウ</t>
    </rPh>
    <rPh sb="17" eb="18">
      <t>ラン</t>
    </rPh>
    <rPh sb="18" eb="19">
      <t>マタ</t>
    </rPh>
    <rPh sb="20" eb="22">
      <t>ベット</t>
    </rPh>
    <rPh sb="22" eb="24">
      <t>ニンイ</t>
    </rPh>
    <rPh sb="24" eb="26">
      <t>ヨウシキ</t>
    </rPh>
    <rPh sb="29" eb="31">
      <t>テイアン</t>
    </rPh>
    <phoneticPr fontId="2"/>
  </si>
  <si>
    <t>回答数</t>
    <rPh sb="0" eb="2">
      <t>カイトウ</t>
    </rPh>
    <rPh sb="2" eb="3">
      <t>スウ</t>
    </rPh>
    <phoneticPr fontId="2"/>
  </si>
  <si>
    <t>得点</t>
    <rPh sb="0" eb="2">
      <t>トクテン</t>
    </rPh>
    <phoneticPr fontId="2"/>
  </si>
  <si>
    <t>内　訳</t>
    <rPh sb="0" eb="1">
      <t>ナイ</t>
    </rPh>
    <rPh sb="2" eb="3">
      <t>ヤク</t>
    </rPh>
    <phoneticPr fontId="2"/>
  </si>
  <si>
    <t>合計得点</t>
    <rPh sb="0" eb="2">
      <t>ゴウケイ</t>
    </rPh>
    <rPh sb="2" eb="4">
      <t>トクテン</t>
    </rPh>
    <phoneticPr fontId="2"/>
  </si>
  <si>
    <t>下記機能一覧表のうち，必須項目については全て対応可能であること。</t>
    <rPh sb="0" eb="2">
      <t>カキ</t>
    </rPh>
    <rPh sb="2" eb="4">
      <t>キノウ</t>
    </rPh>
    <rPh sb="4" eb="6">
      <t>イチラン</t>
    </rPh>
    <rPh sb="6" eb="7">
      <t>ヒョウ</t>
    </rPh>
    <rPh sb="11" eb="13">
      <t>ヒッス</t>
    </rPh>
    <rPh sb="13" eb="15">
      <t>コウモク</t>
    </rPh>
    <rPh sb="20" eb="21">
      <t>スベ</t>
    </rPh>
    <rPh sb="22" eb="24">
      <t>タイオウ</t>
    </rPh>
    <rPh sb="24" eb="26">
      <t>カノウ</t>
    </rPh>
    <phoneticPr fontId="2"/>
  </si>
  <si>
    <t>任意項目については，対応状況により点数化し，機能評価の対象とする。</t>
    <rPh sb="0" eb="2">
      <t>ニンイ</t>
    </rPh>
    <rPh sb="2" eb="4">
      <t>コウモク</t>
    </rPh>
    <rPh sb="10" eb="12">
      <t>タイオウ</t>
    </rPh>
    <rPh sb="12" eb="14">
      <t>ジョウキョウ</t>
    </rPh>
    <rPh sb="17" eb="19">
      <t>テンスウ</t>
    </rPh>
    <rPh sb="19" eb="20">
      <t>カ</t>
    </rPh>
    <rPh sb="22" eb="24">
      <t>キノウ</t>
    </rPh>
    <rPh sb="24" eb="26">
      <t>ヒョウカ</t>
    </rPh>
    <rPh sb="27" eb="29">
      <t>タイショウ</t>
    </rPh>
    <phoneticPr fontId="2"/>
  </si>
  <si>
    <t>なお，カスタマイズ費用については，本提案価格に全て含むこと。</t>
    <rPh sb="9" eb="11">
      <t>ヒヨウ</t>
    </rPh>
    <rPh sb="17" eb="18">
      <t>ホン</t>
    </rPh>
    <rPh sb="18" eb="20">
      <t>テイアン</t>
    </rPh>
    <rPh sb="20" eb="22">
      <t>カカク</t>
    </rPh>
    <rPh sb="23" eb="24">
      <t>スベ</t>
    </rPh>
    <rPh sb="25" eb="26">
      <t>フク</t>
    </rPh>
    <phoneticPr fontId="2"/>
  </si>
  <si>
    <t>日額交通費（相当額）の計算・支給処理ができること。</t>
    <rPh sb="0" eb="2">
      <t>ニチガク</t>
    </rPh>
    <rPh sb="2" eb="5">
      <t>コウツウヒ</t>
    </rPh>
    <rPh sb="6" eb="8">
      <t>ソウトウ</t>
    </rPh>
    <rPh sb="8" eb="9">
      <t>ガク</t>
    </rPh>
    <rPh sb="11" eb="13">
      <t>ケイサン</t>
    </rPh>
    <rPh sb="14" eb="16">
      <t>シキュウ</t>
    </rPh>
    <rPh sb="16" eb="18">
      <t>ショリ</t>
    </rPh>
    <phoneticPr fontId="2"/>
  </si>
  <si>
    <t>算出したデータを任意にエクセル形式等で出力できること。</t>
    <rPh sb="0" eb="2">
      <t>サンシュツ</t>
    </rPh>
    <rPh sb="8" eb="10">
      <t>ニンイ</t>
    </rPh>
    <rPh sb="15" eb="17">
      <t>ケイシキ</t>
    </rPh>
    <rPh sb="17" eb="18">
      <t>トウ</t>
    </rPh>
    <rPh sb="19" eb="21">
      <t>シュツリョク</t>
    </rPh>
    <phoneticPr fontId="2"/>
  </si>
  <si>
    <t>個人別及び科目別の決算データが作成でき，エクセル形式等で出力できること。</t>
    <rPh sb="0" eb="2">
      <t>コジン</t>
    </rPh>
    <rPh sb="2" eb="3">
      <t>ベツ</t>
    </rPh>
    <rPh sb="3" eb="4">
      <t>オヨ</t>
    </rPh>
    <rPh sb="5" eb="7">
      <t>カモク</t>
    </rPh>
    <rPh sb="7" eb="8">
      <t>ベツ</t>
    </rPh>
    <rPh sb="9" eb="11">
      <t>ケッサン</t>
    </rPh>
    <rPh sb="15" eb="17">
      <t>サクセイ</t>
    </rPh>
    <rPh sb="24" eb="26">
      <t>ケイシキ</t>
    </rPh>
    <rPh sb="26" eb="27">
      <t>トウ</t>
    </rPh>
    <phoneticPr fontId="2"/>
  </si>
  <si>
    <t>扶養親族情報は，全てエクセル・ＣＳＶ等の形式で出力できること。また，その際，任意の抽出条件により，出力できること。</t>
    <rPh sb="0" eb="2">
      <t>フヨウ</t>
    </rPh>
    <rPh sb="2" eb="4">
      <t>シンゾク</t>
    </rPh>
    <rPh sb="4" eb="6">
      <t>ジョウホウ</t>
    </rPh>
    <rPh sb="8" eb="9">
      <t>スベ</t>
    </rPh>
    <rPh sb="20" eb="22">
      <t>ケイシキ</t>
    </rPh>
    <rPh sb="36" eb="37">
      <t>サイ</t>
    </rPh>
    <rPh sb="38" eb="40">
      <t>ニンイ</t>
    </rPh>
    <rPh sb="41" eb="43">
      <t>チュウシュツ</t>
    </rPh>
    <rPh sb="43" eb="45">
      <t>ジョウケン</t>
    </rPh>
    <rPh sb="49" eb="51">
      <t>シュツリョク</t>
    </rPh>
    <phoneticPr fontId="2"/>
  </si>
  <si>
    <t>任意</t>
    <rPh sb="0" eb="2">
      <t>ニンイ</t>
    </rPh>
    <phoneticPr fontId="2"/>
  </si>
  <si>
    <t>所属別・科目別に支給金額の集計が可能であること。</t>
    <phoneticPr fontId="2"/>
  </si>
  <si>
    <t>所属別・科目別に時間外勤務時間の集計が可能であること。</t>
    <phoneticPr fontId="2"/>
  </si>
  <si>
    <t>職階・年齢層・性別等など任意の条件の組み合わせで支給金額・時間外勤務時間の集計が可能であること。</t>
    <rPh sb="3" eb="6">
      <t>ネンレイソウ</t>
    </rPh>
    <rPh sb="7" eb="9">
      <t>セイベツ</t>
    </rPh>
    <rPh sb="9" eb="10">
      <t>トウ</t>
    </rPh>
    <rPh sb="12" eb="14">
      <t>ニンイ</t>
    </rPh>
    <rPh sb="15" eb="17">
      <t>ジョウケン</t>
    </rPh>
    <rPh sb="18" eb="19">
      <t>ク</t>
    </rPh>
    <rPh sb="20" eb="21">
      <t>ア</t>
    </rPh>
    <rPh sb="24" eb="26">
      <t>シキュウ</t>
    </rPh>
    <rPh sb="26" eb="28">
      <t>キンガク</t>
    </rPh>
    <rPh sb="29" eb="32">
      <t>ジカンガイ</t>
    </rPh>
    <rPh sb="32" eb="34">
      <t>キンム</t>
    </rPh>
    <rPh sb="34" eb="36">
      <t>ジカン</t>
    </rPh>
    <rPh sb="37" eb="39">
      <t>シュウケイ</t>
    </rPh>
    <rPh sb="40" eb="42">
      <t>カノウ</t>
    </rPh>
    <phoneticPr fontId="2"/>
  </si>
  <si>
    <t>給与実態調査の調査表と同じ形式で出力できること。</t>
    <rPh sb="0" eb="2">
      <t>キュウヨ</t>
    </rPh>
    <rPh sb="2" eb="4">
      <t>ジッタイ</t>
    </rPh>
    <rPh sb="4" eb="6">
      <t>チョウサ</t>
    </rPh>
    <rPh sb="7" eb="10">
      <t>チョウサヒョウ</t>
    </rPh>
    <rPh sb="11" eb="12">
      <t>オナ</t>
    </rPh>
    <rPh sb="13" eb="15">
      <t>ケイシキ</t>
    </rPh>
    <rPh sb="16" eb="18">
      <t>シュツリョク</t>
    </rPh>
    <phoneticPr fontId="2"/>
  </si>
  <si>
    <t>給与振込み口座は最低第２口座まで使用できることとし，振り分け方法は任意に設定できること。</t>
    <rPh sb="0" eb="2">
      <t>キュウヨ</t>
    </rPh>
    <rPh sb="2" eb="4">
      <t>フリコ</t>
    </rPh>
    <rPh sb="5" eb="7">
      <t>コウザ</t>
    </rPh>
    <rPh sb="8" eb="10">
      <t>サイテイ</t>
    </rPh>
    <rPh sb="10" eb="11">
      <t>ダイ</t>
    </rPh>
    <rPh sb="12" eb="14">
      <t>コウザ</t>
    </rPh>
    <rPh sb="16" eb="18">
      <t>シヨウ</t>
    </rPh>
    <rPh sb="26" eb="27">
      <t>フ</t>
    </rPh>
    <rPh sb="28" eb="29">
      <t>ワ</t>
    </rPh>
    <rPh sb="30" eb="32">
      <t>ホウホウ</t>
    </rPh>
    <rPh sb="33" eb="35">
      <t>ニンイ</t>
    </rPh>
    <rPh sb="36" eb="38">
      <t>セッテイ</t>
    </rPh>
    <phoneticPr fontId="2"/>
  </si>
  <si>
    <t>館山市人事給与システム機能要件仕様書（様式第３号）</t>
    <rPh sb="0" eb="3">
      <t>タテヤマシ</t>
    </rPh>
    <rPh sb="3" eb="5">
      <t>ジンジ</t>
    </rPh>
    <rPh sb="5" eb="7">
      <t>キュウヨ</t>
    </rPh>
    <rPh sb="11" eb="13">
      <t>キノウ</t>
    </rPh>
    <rPh sb="13" eb="15">
      <t>ヨウケン</t>
    </rPh>
    <rPh sb="15" eb="18">
      <t>シヨウショ</t>
    </rPh>
    <rPh sb="19" eb="21">
      <t>ヨウシキ</t>
    </rPh>
    <rPh sb="21" eb="22">
      <t>ダイ</t>
    </rPh>
    <rPh sb="23" eb="24">
      <t>ゴウ</t>
    </rPh>
    <phoneticPr fontId="2"/>
  </si>
  <si>
    <t>外部記憶媒体等の利用の管理・制限ができること。</t>
    <rPh sb="0" eb="2">
      <t>ガイブ</t>
    </rPh>
    <rPh sb="2" eb="4">
      <t>キオク</t>
    </rPh>
    <rPh sb="4" eb="6">
      <t>バイタイ</t>
    </rPh>
    <rPh sb="6" eb="7">
      <t>トウ</t>
    </rPh>
    <rPh sb="8" eb="10">
      <t>リヨウ</t>
    </rPh>
    <rPh sb="11" eb="13">
      <t>カンリ</t>
    </rPh>
    <rPh sb="14" eb="16">
      <t>セイゲン</t>
    </rPh>
    <phoneticPr fontId="2"/>
  </si>
  <si>
    <t>必須</t>
    <rPh sb="0" eb="2">
      <t>ヒッス</t>
    </rPh>
    <phoneticPr fontId="2"/>
  </si>
  <si>
    <t>パスワードによる方法以外の認証方法を組み合わせた２要素認証機能を備えること。</t>
    <rPh sb="8" eb="10">
      <t>ホウホウ</t>
    </rPh>
    <rPh sb="10" eb="12">
      <t>イガイ</t>
    </rPh>
    <rPh sb="13" eb="15">
      <t>ニンショウ</t>
    </rPh>
    <rPh sb="15" eb="17">
      <t>ホウホウ</t>
    </rPh>
    <rPh sb="18" eb="19">
      <t>ク</t>
    </rPh>
    <rPh sb="20" eb="21">
      <t>ア</t>
    </rPh>
    <rPh sb="25" eb="27">
      <t>ヨウソ</t>
    </rPh>
    <rPh sb="27" eb="29">
      <t>ニンショウ</t>
    </rPh>
    <rPh sb="29" eb="31">
      <t>キノウ</t>
    </rPh>
    <rPh sb="32" eb="33">
      <t>ソナ</t>
    </rPh>
    <phoneticPr fontId="2"/>
  </si>
  <si>
    <t>職員情報は，最低限，次の項目から検索が可能であること。　　　　　　　　　　　　　　　　　　　　　　　　　　　　　　　　　　　　　　　　　　　　　　　　　　　　　　　　　　　　　　①職員番号　②共済番号　③カナ氏名　④所属部署　⑤生年月日</t>
    <rPh sb="0" eb="2">
      <t>ショクイン</t>
    </rPh>
    <rPh sb="2" eb="4">
      <t>ジョウホウ</t>
    </rPh>
    <rPh sb="6" eb="9">
      <t>サイテイゲン</t>
    </rPh>
    <rPh sb="10" eb="11">
      <t>ツギ</t>
    </rPh>
    <rPh sb="12" eb="14">
      <t>コウモク</t>
    </rPh>
    <rPh sb="16" eb="18">
      <t>ケンサク</t>
    </rPh>
    <rPh sb="19" eb="21">
      <t>カノウ</t>
    </rPh>
    <rPh sb="90" eb="92">
      <t>ショクイン</t>
    </rPh>
    <rPh sb="92" eb="94">
      <t>バンゴウ</t>
    </rPh>
    <rPh sb="96" eb="98">
      <t>キョウサイ</t>
    </rPh>
    <rPh sb="98" eb="100">
      <t>バンゴウ</t>
    </rPh>
    <rPh sb="108" eb="110">
      <t>ショゾク</t>
    </rPh>
    <rPh sb="110" eb="112">
      <t>ブショ</t>
    </rPh>
    <rPh sb="114" eb="116">
      <t>セイネン</t>
    </rPh>
    <rPh sb="116" eb="118">
      <t>ガッピ</t>
    </rPh>
    <phoneticPr fontId="2"/>
  </si>
  <si>
    <t>管理対象は，①議会議員　②非常勤特別職（月額報酬）③会計年度任用職員（時給報酬・日給報酬）とする。なお，必要に応じ職員区分を追加できること。</t>
    <rPh sb="0" eb="2">
      <t>カンリ</t>
    </rPh>
    <rPh sb="2" eb="4">
      <t>タイショウ</t>
    </rPh>
    <rPh sb="7" eb="9">
      <t>ギカイ</t>
    </rPh>
    <rPh sb="9" eb="11">
      <t>ギイン</t>
    </rPh>
    <rPh sb="13" eb="16">
      <t>ヒジョウキン</t>
    </rPh>
    <rPh sb="16" eb="18">
      <t>トクベツ</t>
    </rPh>
    <rPh sb="18" eb="19">
      <t>ショク</t>
    </rPh>
    <rPh sb="20" eb="22">
      <t>ゲツガク</t>
    </rPh>
    <rPh sb="22" eb="24">
      <t>ホウシュウ</t>
    </rPh>
    <rPh sb="26" eb="28">
      <t>カイケイ</t>
    </rPh>
    <rPh sb="28" eb="30">
      <t>ネンド</t>
    </rPh>
    <rPh sb="30" eb="32">
      <t>ニンヨウ</t>
    </rPh>
    <rPh sb="32" eb="34">
      <t>ショクイン</t>
    </rPh>
    <rPh sb="35" eb="37">
      <t>ジキュウ</t>
    </rPh>
    <rPh sb="37" eb="39">
      <t>ホウシュウ</t>
    </rPh>
    <rPh sb="40" eb="42">
      <t>ニッキュウ</t>
    </rPh>
    <rPh sb="42" eb="44">
      <t>ホウシュウ</t>
    </rPh>
    <rPh sb="52" eb="54">
      <t>ヒツヨウ</t>
    </rPh>
    <rPh sb="55" eb="56">
      <t>オウ</t>
    </rPh>
    <rPh sb="57" eb="59">
      <t>ショクイン</t>
    </rPh>
    <rPh sb="59" eb="61">
      <t>クブン</t>
    </rPh>
    <rPh sb="62" eb="64">
      <t>ツイカ</t>
    </rPh>
    <phoneticPr fontId="2"/>
  </si>
  <si>
    <t>職員情報は，最低限，次の項目から検索が可能であること。　　　　　　　　　　　　　　　　　　　　　　　　　　　　　　　　　　　　　　　　　　　　　　　　　　　　　　　　　　　　　　①職員番号　②社会保険番号　③基礎年金番号　④カナ氏名　⑤所属部署　　⑥生年月日</t>
    <rPh sb="0" eb="2">
      <t>ショクイン</t>
    </rPh>
    <rPh sb="2" eb="4">
      <t>ジョウホウ</t>
    </rPh>
    <rPh sb="6" eb="9">
      <t>サイテイゲン</t>
    </rPh>
    <rPh sb="10" eb="11">
      <t>ツギ</t>
    </rPh>
    <rPh sb="12" eb="14">
      <t>コウモク</t>
    </rPh>
    <rPh sb="16" eb="18">
      <t>ケンサク</t>
    </rPh>
    <rPh sb="19" eb="21">
      <t>カノウ</t>
    </rPh>
    <rPh sb="90" eb="92">
      <t>ショクイン</t>
    </rPh>
    <rPh sb="92" eb="94">
      <t>バンゴウ</t>
    </rPh>
    <rPh sb="104" eb="106">
      <t>キソ</t>
    </rPh>
    <rPh sb="106" eb="108">
      <t>ネンキン</t>
    </rPh>
    <rPh sb="108" eb="110">
      <t>バンゴウ</t>
    </rPh>
    <rPh sb="114" eb="116">
      <t>シメイ</t>
    </rPh>
    <rPh sb="118" eb="120">
      <t>ショゾク</t>
    </rPh>
    <rPh sb="120" eb="122">
      <t>ブショ</t>
    </rPh>
    <rPh sb="125" eb="127">
      <t>セイネン</t>
    </rPh>
    <rPh sb="127" eb="129">
      <t>ガッピ</t>
    </rPh>
    <phoneticPr fontId="2"/>
  </si>
  <si>
    <t>人事評価制度に対応することが可能なシステムであること。</t>
    <phoneticPr fontId="2"/>
  </si>
  <si>
    <t>年度制御がなされていること。なお，実績払いの手当等については，支給対象となった勤務の属する年度の支払とすること。</t>
    <rPh sb="0" eb="2">
      <t>ネンド</t>
    </rPh>
    <rPh sb="2" eb="4">
      <t>セイギョ</t>
    </rPh>
    <rPh sb="17" eb="19">
      <t>ジッセキ</t>
    </rPh>
    <rPh sb="19" eb="20">
      <t>バラ</t>
    </rPh>
    <rPh sb="22" eb="24">
      <t>テアテ</t>
    </rPh>
    <rPh sb="24" eb="25">
      <t>トウ</t>
    </rPh>
    <rPh sb="31" eb="33">
      <t>シキュウ</t>
    </rPh>
    <rPh sb="33" eb="35">
      <t>タイショウ</t>
    </rPh>
    <rPh sb="39" eb="41">
      <t>キンム</t>
    </rPh>
    <rPh sb="42" eb="43">
      <t>ゾク</t>
    </rPh>
    <rPh sb="45" eb="47">
      <t>ネンド</t>
    </rPh>
    <rPh sb="48" eb="50">
      <t>シハライ</t>
    </rPh>
    <phoneticPr fontId="2"/>
  </si>
  <si>
    <t>報酬支給管理システム</t>
    <rPh sb="0" eb="2">
      <t>ホウシュウ</t>
    </rPh>
    <rPh sb="2" eb="4">
      <t>シキュウ</t>
    </rPh>
    <rPh sb="4" eb="6">
      <t>カンリ</t>
    </rPh>
    <phoneticPr fontId="2"/>
  </si>
  <si>
    <t>報酬の支給においては，当市関連条例・規則に準じた支給が可能であること。</t>
    <rPh sb="0" eb="2">
      <t>ホウシュウ</t>
    </rPh>
    <rPh sb="3" eb="5">
      <t>シキュウ</t>
    </rPh>
    <rPh sb="11" eb="13">
      <t>トウシ</t>
    </rPh>
    <rPh sb="13" eb="15">
      <t>カンレン</t>
    </rPh>
    <rPh sb="15" eb="17">
      <t>ジョウレイ</t>
    </rPh>
    <rPh sb="18" eb="20">
      <t>キソク</t>
    </rPh>
    <rPh sb="21" eb="22">
      <t>ジュン</t>
    </rPh>
    <rPh sb="24" eb="26">
      <t>シキュウ</t>
    </rPh>
    <rPh sb="27" eb="29">
      <t>カノウ</t>
    </rPh>
    <phoneticPr fontId="2"/>
  </si>
  <si>
    <t>支給済の報酬に対し，変更・訂正があった場合，精算処理ができること。</t>
    <rPh sb="4" eb="6">
      <t>ホウシュウ</t>
    </rPh>
    <rPh sb="10" eb="12">
      <t>ヘンコウ</t>
    </rPh>
    <rPh sb="13" eb="15">
      <t>テイセイ</t>
    </rPh>
    <rPh sb="19" eb="21">
      <t>バアイ</t>
    </rPh>
    <rPh sb="22" eb="24">
      <t>セイサン</t>
    </rPh>
    <rPh sb="24" eb="26">
      <t>ショリ</t>
    </rPh>
    <phoneticPr fontId="2"/>
  </si>
  <si>
    <t>期末手当</t>
    <rPh sb="0" eb="2">
      <t>キマツ</t>
    </rPh>
    <rPh sb="2" eb="4">
      <t>テアテ</t>
    </rPh>
    <phoneticPr fontId="2"/>
  </si>
  <si>
    <t>議会議員の期末手当は，給与管理システムと同等の処理ができること</t>
    <rPh sb="0" eb="2">
      <t>ギカイ</t>
    </rPh>
    <rPh sb="2" eb="4">
      <t>ギイン</t>
    </rPh>
    <rPh sb="5" eb="7">
      <t>キマツ</t>
    </rPh>
    <rPh sb="7" eb="9">
      <t>テアテ</t>
    </rPh>
    <rPh sb="11" eb="13">
      <t>キュウヨ</t>
    </rPh>
    <rPh sb="13" eb="15">
      <t>カンリ</t>
    </rPh>
    <rPh sb="20" eb="22">
      <t>ドウトウ</t>
    </rPh>
    <rPh sb="23" eb="25">
      <t>ショリ</t>
    </rPh>
    <phoneticPr fontId="2"/>
  </si>
  <si>
    <t>必須</t>
    <rPh sb="0" eb="2">
      <t>ヒッス</t>
    </rPh>
    <phoneticPr fontId="2"/>
  </si>
  <si>
    <t>期末手当の支給時期を任意に設定でき，かつ，会計年度任用職員以外の職員の支給日と異なる日を設定できること。</t>
    <rPh sb="0" eb="2">
      <t>キマツ</t>
    </rPh>
    <rPh sb="2" eb="4">
      <t>テアテ</t>
    </rPh>
    <rPh sb="5" eb="7">
      <t>シキュウ</t>
    </rPh>
    <rPh sb="7" eb="9">
      <t>ジキ</t>
    </rPh>
    <rPh sb="10" eb="12">
      <t>ニンイ</t>
    </rPh>
    <rPh sb="13" eb="15">
      <t>セッテイ</t>
    </rPh>
    <rPh sb="21" eb="23">
      <t>カイケイ</t>
    </rPh>
    <rPh sb="23" eb="25">
      <t>ネンド</t>
    </rPh>
    <rPh sb="25" eb="27">
      <t>ニンヨウ</t>
    </rPh>
    <rPh sb="27" eb="29">
      <t>ショクイン</t>
    </rPh>
    <rPh sb="29" eb="31">
      <t>イガイ</t>
    </rPh>
    <rPh sb="32" eb="34">
      <t>ショクイン</t>
    </rPh>
    <rPh sb="35" eb="37">
      <t>シキュウ</t>
    </rPh>
    <rPh sb="37" eb="38">
      <t>ビ</t>
    </rPh>
    <rPh sb="39" eb="40">
      <t>コト</t>
    </rPh>
    <rPh sb="42" eb="43">
      <t>ヒ</t>
    </rPh>
    <rPh sb="44" eb="46">
      <t>セッテイ</t>
    </rPh>
    <phoneticPr fontId="2"/>
  </si>
  <si>
    <t>期間率について，任用期間から自動算定できること。</t>
    <rPh sb="0" eb="2">
      <t>キカン</t>
    </rPh>
    <rPh sb="2" eb="3">
      <t>リツ</t>
    </rPh>
    <rPh sb="8" eb="10">
      <t>ニンヨウ</t>
    </rPh>
    <rPh sb="10" eb="12">
      <t>キカン</t>
    </rPh>
    <rPh sb="14" eb="16">
      <t>ジドウ</t>
    </rPh>
    <rPh sb="16" eb="18">
      <t>サンテイ</t>
    </rPh>
    <phoneticPr fontId="2"/>
  </si>
  <si>
    <t>前6ヵ月実働分の報酬額の平均額は，過去の実績から自動算定で計算できること。
なお，支給対象期間中に報酬額が０円であっても平均に含めることとし，また，期間途中に任用された者はその任用月からの平均とすること。
また，同一職員で異なる支給科目を合計すること。</t>
    <rPh sb="0" eb="1">
      <t>ゼン</t>
    </rPh>
    <rPh sb="3" eb="4">
      <t>ゲツ</t>
    </rPh>
    <rPh sb="4" eb="6">
      <t>ジツドウ</t>
    </rPh>
    <rPh sb="6" eb="7">
      <t>ブン</t>
    </rPh>
    <rPh sb="8" eb="11">
      <t>ホウシュウガク</t>
    </rPh>
    <rPh sb="12" eb="14">
      <t>ヘイキン</t>
    </rPh>
    <rPh sb="14" eb="15">
      <t>ガク</t>
    </rPh>
    <rPh sb="17" eb="19">
      <t>カコ</t>
    </rPh>
    <rPh sb="20" eb="22">
      <t>ジッセキ</t>
    </rPh>
    <rPh sb="24" eb="26">
      <t>ジドウ</t>
    </rPh>
    <rPh sb="26" eb="28">
      <t>サンテイ</t>
    </rPh>
    <rPh sb="29" eb="31">
      <t>ケイサン</t>
    </rPh>
    <rPh sb="41" eb="43">
      <t>シキュウ</t>
    </rPh>
    <rPh sb="43" eb="45">
      <t>タイショウ</t>
    </rPh>
    <rPh sb="45" eb="48">
      <t>キカンチュウ</t>
    </rPh>
    <rPh sb="49" eb="52">
      <t>ホウシュウガク</t>
    </rPh>
    <rPh sb="54" eb="55">
      <t>エン</t>
    </rPh>
    <rPh sb="60" eb="62">
      <t>ヘイキン</t>
    </rPh>
    <rPh sb="63" eb="64">
      <t>フク</t>
    </rPh>
    <rPh sb="74" eb="76">
      <t>キカン</t>
    </rPh>
    <rPh sb="76" eb="78">
      <t>トチュウ</t>
    </rPh>
    <rPh sb="79" eb="81">
      <t>ニンヨウ</t>
    </rPh>
    <rPh sb="84" eb="85">
      <t>シャ</t>
    </rPh>
    <rPh sb="88" eb="90">
      <t>ニンヨウ</t>
    </rPh>
    <rPh sb="90" eb="91">
      <t>ツキ</t>
    </rPh>
    <rPh sb="94" eb="96">
      <t>ヘイキン</t>
    </rPh>
    <rPh sb="106" eb="108">
      <t>ドウイツ</t>
    </rPh>
    <rPh sb="108" eb="110">
      <t>ショクイン</t>
    </rPh>
    <rPh sb="111" eb="112">
      <t>コト</t>
    </rPh>
    <rPh sb="114" eb="116">
      <t>シキュウ</t>
    </rPh>
    <rPh sb="116" eb="118">
      <t>カモク</t>
    </rPh>
    <rPh sb="119" eb="121">
      <t>ゴウケイ</t>
    </rPh>
    <phoneticPr fontId="2"/>
  </si>
  <si>
    <t>会計年度任用職員の期末手当は，次の算式で自動算定でき，また，個別修正が可能であること。
　期末手当額＝前6ヵ月実働分の報酬額（報酬単価×正規の勤務時間数）の平均額×期間率×支給割合</t>
    <rPh sb="0" eb="2">
      <t>カイケイ</t>
    </rPh>
    <rPh sb="2" eb="4">
      <t>ネンド</t>
    </rPh>
    <rPh sb="4" eb="6">
      <t>ニンヨウ</t>
    </rPh>
    <rPh sb="6" eb="8">
      <t>ショクイン</t>
    </rPh>
    <rPh sb="9" eb="11">
      <t>キマツ</t>
    </rPh>
    <rPh sb="11" eb="13">
      <t>テアテ</t>
    </rPh>
    <rPh sb="15" eb="16">
      <t>ツギ</t>
    </rPh>
    <rPh sb="17" eb="19">
      <t>サンシキ</t>
    </rPh>
    <rPh sb="20" eb="22">
      <t>ジドウ</t>
    </rPh>
    <rPh sb="22" eb="24">
      <t>サンテイ</t>
    </rPh>
    <rPh sb="30" eb="32">
      <t>コベツ</t>
    </rPh>
    <rPh sb="32" eb="34">
      <t>シュウセイ</t>
    </rPh>
    <rPh sb="35" eb="37">
      <t>カノウ</t>
    </rPh>
    <rPh sb="45" eb="47">
      <t>キマツ</t>
    </rPh>
    <rPh sb="47" eb="49">
      <t>テアテ</t>
    </rPh>
    <rPh sb="49" eb="50">
      <t>ガク</t>
    </rPh>
    <rPh sb="51" eb="52">
      <t>ゼン</t>
    </rPh>
    <rPh sb="54" eb="55">
      <t>ゲツ</t>
    </rPh>
    <rPh sb="55" eb="57">
      <t>ジツドウ</t>
    </rPh>
    <rPh sb="57" eb="58">
      <t>ブン</t>
    </rPh>
    <rPh sb="59" eb="61">
      <t>ホウシュウ</t>
    </rPh>
    <rPh sb="61" eb="62">
      <t>ガク</t>
    </rPh>
    <rPh sb="63" eb="65">
      <t>ホウシュウ</t>
    </rPh>
    <rPh sb="65" eb="67">
      <t>タンカ</t>
    </rPh>
    <rPh sb="68" eb="70">
      <t>セイキ</t>
    </rPh>
    <rPh sb="71" eb="73">
      <t>キンム</t>
    </rPh>
    <rPh sb="73" eb="75">
      <t>ジカン</t>
    </rPh>
    <rPh sb="75" eb="76">
      <t>スウ</t>
    </rPh>
    <rPh sb="78" eb="80">
      <t>ヘイキン</t>
    </rPh>
    <rPh sb="80" eb="81">
      <t>ガク</t>
    </rPh>
    <rPh sb="82" eb="84">
      <t>キカン</t>
    </rPh>
    <rPh sb="84" eb="85">
      <t>リツ</t>
    </rPh>
    <rPh sb="86" eb="88">
      <t>シキュウ</t>
    </rPh>
    <rPh sb="88" eb="90">
      <t>ワリアイ</t>
    </rPh>
    <phoneticPr fontId="2"/>
  </si>
  <si>
    <t>支給割合について，任意に設定できること。</t>
    <rPh sb="0" eb="2">
      <t>シキュウ</t>
    </rPh>
    <rPh sb="2" eb="4">
      <t>ワリアイ</t>
    </rPh>
    <rPh sb="9" eb="11">
      <t>ニンイ</t>
    </rPh>
    <rPh sb="12" eb="14">
      <t>セッテイ</t>
    </rPh>
    <phoneticPr fontId="2"/>
  </si>
  <si>
    <t>時間外勤務手当</t>
    <rPh sb="0" eb="3">
      <t>ジカンガイ</t>
    </rPh>
    <rPh sb="3" eb="5">
      <t>キンム</t>
    </rPh>
    <rPh sb="5" eb="7">
      <t>テアテ</t>
    </rPh>
    <phoneticPr fontId="2"/>
  </si>
  <si>
    <t>時間外勤務手当の支給単価は報酬単価（月額）により自動算定できること。</t>
    <rPh sb="0" eb="3">
      <t>ジカンガイ</t>
    </rPh>
    <rPh sb="3" eb="5">
      <t>キンム</t>
    </rPh>
    <rPh sb="5" eb="7">
      <t>テアテ</t>
    </rPh>
    <rPh sb="8" eb="10">
      <t>シキュウ</t>
    </rPh>
    <rPh sb="10" eb="12">
      <t>タンカ</t>
    </rPh>
    <rPh sb="13" eb="15">
      <t>ホウシュウ</t>
    </rPh>
    <rPh sb="15" eb="17">
      <t>タンカ</t>
    </rPh>
    <rPh sb="18" eb="20">
      <t>ゲツガク</t>
    </rPh>
    <rPh sb="24" eb="26">
      <t>ジドウ</t>
    </rPh>
    <rPh sb="26" eb="28">
      <t>サンテイ</t>
    </rPh>
    <phoneticPr fontId="1"/>
  </si>
  <si>
    <t>報酬</t>
    <rPh sb="0" eb="2">
      <t>ホウシュウ</t>
    </rPh>
    <phoneticPr fontId="2"/>
  </si>
  <si>
    <t>（※ 期末手当支給時にも出力できること。）</t>
    <rPh sb="3" eb="5">
      <t>キマツ</t>
    </rPh>
    <rPh sb="5" eb="7">
      <t>テアテ</t>
    </rPh>
    <rPh sb="7" eb="9">
      <t>シキュウ</t>
    </rPh>
    <rPh sb="9" eb="10">
      <t>ジ</t>
    </rPh>
    <rPh sb="12" eb="14">
      <t>シュツリョク</t>
    </rPh>
    <phoneticPr fontId="2"/>
  </si>
  <si>
    <t>外部機関（共済等）から送付される控除データは，全てＣＤ・ＵＳＢなどの媒体交換ができること。</t>
    <rPh sb="0" eb="2">
      <t>ガイブ</t>
    </rPh>
    <rPh sb="2" eb="4">
      <t>キカン</t>
    </rPh>
    <rPh sb="5" eb="7">
      <t>キョウサイ</t>
    </rPh>
    <rPh sb="7" eb="8">
      <t>トウ</t>
    </rPh>
    <rPh sb="11" eb="13">
      <t>ソウフ</t>
    </rPh>
    <rPh sb="16" eb="18">
      <t>コウジョ</t>
    </rPh>
    <rPh sb="23" eb="24">
      <t>スベ</t>
    </rPh>
    <rPh sb="34" eb="36">
      <t>バイタイ</t>
    </rPh>
    <rPh sb="36" eb="38">
      <t>コウカン</t>
    </rPh>
    <phoneticPr fontId="2"/>
  </si>
  <si>
    <t>千葉県市町村職員共済組合指定の異動報告データ，賞与データ等を作成できること。（ＵＳＢによる媒体交換）</t>
    <rPh sb="0" eb="2">
      <t>チバ</t>
    </rPh>
    <rPh sb="2" eb="3">
      <t>ケン</t>
    </rPh>
    <rPh sb="23" eb="25">
      <t>ショウヨ</t>
    </rPh>
    <rPh sb="28" eb="29">
      <t>トウ</t>
    </rPh>
    <rPh sb="45" eb="47">
      <t>バイタイ</t>
    </rPh>
    <rPh sb="47" eb="49">
      <t>コウカン</t>
    </rPh>
    <phoneticPr fontId="2"/>
  </si>
  <si>
    <t>日本年金機構指定の提出データ等を作成できること。</t>
    <rPh sb="0" eb="2">
      <t>ニホン</t>
    </rPh>
    <rPh sb="2" eb="4">
      <t>ネンキン</t>
    </rPh>
    <rPh sb="4" eb="6">
      <t>キコウ</t>
    </rPh>
    <rPh sb="6" eb="8">
      <t>シテイ</t>
    </rPh>
    <rPh sb="9" eb="11">
      <t>テイシュツ</t>
    </rPh>
    <rPh sb="14" eb="15">
      <t>トウ</t>
    </rPh>
    <rPh sb="16" eb="18">
      <t>サクセイ</t>
    </rPh>
    <phoneticPr fontId="2"/>
  </si>
  <si>
    <t>介護保険の該当・非該当，後期高齢者医療制度への移行などの管理が，生年月日から自動設定されること。その際，チェックリストが出力されること。</t>
    <rPh sb="0" eb="2">
      <t>カイゴ</t>
    </rPh>
    <rPh sb="2" eb="4">
      <t>ホケン</t>
    </rPh>
    <rPh sb="5" eb="7">
      <t>ガイトウ</t>
    </rPh>
    <rPh sb="8" eb="11">
      <t>ヒガイトウ</t>
    </rPh>
    <rPh sb="12" eb="14">
      <t>コウキ</t>
    </rPh>
    <rPh sb="14" eb="17">
      <t>コウレイシャ</t>
    </rPh>
    <rPh sb="17" eb="19">
      <t>イリョウ</t>
    </rPh>
    <rPh sb="19" eb="21">
      <t>セイド</t>
    </rPh>
    <rPh sb="23" eb="25">
      <t>イコウ</t>
    </rPh>
    <rPh sb="28" eb="30">
      <t>カンリ</t>
    </rPh>
    <rPh sb="32" eb="34">
      <t>セイネン</t>
    </rPh>
    <rPh sb="34" eb="36">
      <t>ガッピ</t>
    </rPh>
    <rPh sb="38" eb="40">
      <t>ジドウ</t>
    </rPh>
    <rPh sb="40" eb="42">
      <t>セッテイ</t>
    </rPh>
    <rPh sb="50" eb="51">
      <t>サイ</t>
    </rPh>
    <rPh sb="60" eb="62">
      <t>シュツリョク</t>
    </rPh>
    <phoneticPr fontId="2"/>
  </si>
  <si>
    <t>必須</t>
    <rPh sb="0" eb="2">
      <t>ヒッス</t>
    </rPh>
    <phoneticPr fontId="2"/>
  </si>
  <si>
    <t>職員情報のうち，最低限，以下の内容については，最新情報をＣＳＶ等の外部ファイルに出力できること。（使用目的としては，職員名簿・名札・各種身分証明書の発行等を想定）　　　　　　　　　　　　　　　　　　　　　　　　　　　　　　　　　　                                      
①職員番号　②共済番号　③氏名　④住所　⑤生年月日　⑥電話番号　⑦所属　⑧職名・補職名　⑨階級（級号給）</t>
    <rPh sb="0" eb="2">
      <t>ショクイン</t>
    </rPh>
    <rPh sb="2" eb="4">
      <t>ジョウホウ</t>
    </rPh>
    <rPh sb="8" eb="11">
      <t>サイテイゲン</t>
    </rPh>
    <rPh sb="12" eb="14">
      <t>イカ</t>
    </rPh>
    <rPh sb="15" eb="17">
      <t>ナイヨウ</t>
    </rPh>
    <rPh sb="23" eb="25">
      <t>サイシン</t>
    </rPh>
    <rPh sb="25" eb="27">
      <t>ジョウホウ</t>
    </rPh>
    <rPh sb="31" eb="32">
      <t>トウ</t>
    </rPh>
    <rPh sb="33" eb="35">
      <t>ガイブ</t>
    </rPh>
    <rPh sb="40" eb="42">
      <t>シュツリョク</t>
    </rPh>
    <rPh sb="155" eb="157">
      <t>ショクイン</t>
    </rPh>
    <rPh sb="157" eb="159">
      <t>バンゴウ</t>
    </rPh>
    <rPh sb="161" eb="163">
      <t>キョウサイ</t>
    </rPh>
    <rPh sb="163" eb="165">
      <t>バンゴウ</t>
    </rPh>
    <rPh sb="167" eb="169">
      <t>シメイ</t>
    </rPh>
    <rPh sb="171" eb="173">
      <t>ジュウショ</t>
    </rPh>
    <rPh sb="175" eb="177">
      <t>セイネン</t>
    </rPh>
    <rPh sb="177" eb="179">
      <t>ガッピ</t>
    </rPh>
    <rPh sb="181" eb="183">
      <t>デンワ</t>
    </rPh>
    <rPh sb="183" eb="185">
      <t>バンゴウ</t>
    </rPh>
    <rPh sb="187" eb="189">
      <t>ショゾク</t>
    </rPh>
    <rPh sb="191" eb="193">
      <t>ショクメイ</t>
    </rPh>
    <rPh sb="194" eb="196">
      <t>ホショク</t>
    </rPh>
    <rPh sb="196" eb="197">
      <t>メイ</t>
    </rPh>
    <rPh sb="199" eb="201">
      <t>カイキュウ</t>
    </rPh>
    <phoneticPr fontId="2"/>
  </si>
  <si>
    <t>職員基本情報では，最低限，以下の内容が履歴を含めて管理が可能なこと。
①氏名　②生年月日　③性別　④住所　⑤電話番号（２つ以上）　⑥採用日　⑦退職日　⑧職員番号　⑨社会保険番号　⑩基礎年金番号　⑪雇用保険番号</t>
    <rPh sb="0" eb="2">
      <t>ショクイン</t>
    </rPh>
    <rPh sb="2" eb="4">
      <t>キホン</t>
    </rPh>
    <rPh sb="4" eb="6">
      <t>ジョウホウ</t>
    </rPh>
    <rPh sb="9" eb="12">
      <t>サイテイゲン</t>
    </rPh>
    <rPh sb="13" eb="15">
      <t>イカ</t>
    </rPh>
    <rPh sb="16" eb="18">
      <t>ナイヨウ</t>
    </rPh>
    <rPh sb="19" eb="21">
      <t>リレキ</t>
    </rPh>
    <rPh sb="22" eb="23">
      <t>フク</t>
    </rPh>
    <rPh sb="25" eb="27">
      <t>カンリ</t>
    </rPh>
    <rPh sb="28" eb="30">
      <t>カノウ</t>
    </rPh>
    <rPh sb="36" eb="38">
      <t>シメイ</t>
    </rPh>
    <rPh sb="40" eb="42">
      <t>セイネン</t>
    </rPh>
    <rPh sb="42" eb="44">
      <t>ガッピ</t>
    </rPh>
    <rPh sb="46" eb="48">
      <t>セイベツ</t>
    </rPh>
    <rPh sb="50" eb="52">
      <t>ジュウショ</t>
    </rPh>
    <rPh sb="54" eb="56">
      <t>デンワ</t>
    </rPh>
    <rPh sb="56" eb="58">
      <t>バンゴウ</t>
    </rPh>
    <rPh sb="61" eb="63">
      <t>イジョウ</t>
    </rPh>
    <rPh sb="66" eb="68">
      <t>サイヨウ</t>
    </rPh>
    <rPh sb="68" eb="69">
      <t>ヒ</t>
    </rPh>
    <rPh sb="71" eb="73">
      <t>タイショク</t>
    </rPh>
    <rPh sb="73" eb="74">
      <t>ヒ</t>
    </rPh>
    <rPh sb="76" eb="78">
      <t>ショクイン</t>
    </rPh>
    <rPh sb="78" eb="80">
      <t>バンゴウ</t>
    </rPh>
    <rPh sb="82" eb="84">
      <t>シャカイ</t>
    </rPh>
    <rPh sb="84" eb="86">
      <t>ホケン</t>
    </rPh>
    <rPh sb="86" eb="88">
      <t>バンゴウ</t>
    </rPh>
    <rPh sb="90" eb="92">
      <t>キソ</t>
    </rPh>
    <rPh sb="92" eb="94">
      <t>ネンキン</t>
    </rPh>
    <rPh sb="94" eb="96">
      <t>バンゴウ</t>
    </rPh>
    <rPh sb="98" eb="100">
      <t>コヨウ</t>
    </rPh>
    <rPh sb="100" eb="102">
      <t>ホケン</t>
    </rPh>
    <rPh sb="102" eb="104">
      <t>バンゴウ</t>
    </rPh>
    <phoneticPr fontId="2"/>
  </si>
  <si>
    <t>職員任用等の情報では，最低限，以下の内容が履歴を含めて管理が可能なこと。　　　　　　　　　　　　　　　　　　　　　　　　　　　　　　　　
①職種　②所属（複数可） ③勤務場所　④社会保険の資格得喪日　⑤雇用保険の資格得喪日　⑥標準報酬月額　⑦等級・号給・報酬単価（月額）　⑧期末手当の支給の有無（会計年度任用職員のみ）</t>
    <rPh sb="0" eb="2">
      <t>ショクイン</t>
    </rPh>
    <rPh sb="6" eb="8">
      <t>ジョウホウ</t>
    </rPh>
    <rPh sb="11" eb="14">
      <t>サイテイゲン</t>
    </rPh>
    <rPh sb="70" eb="72">
      <t>ショクシュ</t>
    </rPh>
    <rPh sb="74" eb="76">
      <t>ショゾク</t>
    </rPh>
    <rPh sb="77" eb="79">
      <t>フクスウ</t>
    </rPh>
    <rPh sb="79" eb="80">
      <t>カ</t>
    </rPh>
    <rPh sb="83" eb="85">
      <t>キンム</t>
    </rPh>
    <rPh sb="85" eb="87">
      <t>バショ</t>
    </rPh>
    <rPh sb="89" eb="91">
      <t>シャカイ</t>
    </rPh>
    <rPh sb="91" eb="93">
      <t>ホケン</t>
    </rPh>
    <rPh sb="101" eb="103">
      <t>コヨウ</t>
    </rPh>
    <rPh sb="103" eb="105">
      <t>ホケン</t>
    </rPh>
    <rPh sb="113" eb="115">
      <t>ヒョウジュン</t>
    </rPh>
    <rPh sb="115" eb="117">
      <t>ホウシュウ</t>
    </rPh>
    <rPh sb="117" eb="119">
      <t>ゲツガク</t>
    </rPh>
    <rPh sb="121" eb="123">
      <t>トウキュウ</t>
    </rPh>
    <rPh sb="124" eb="126">
      <t>ゴウキュウ</t>
    </rPh>
    <rPh sb="127" eb="129">
      <t>ホウシュウ</t>
    </rPh>
    <rPh sb="129" eb="131">
      <t>タンカ</t>
    </rPh>
    <rPh sb="132" eb="134">
      <t>ゲツガク</t>
    </rPh>
    <phoneticPr fontId="2"/>
  </si>
  <si>
    <t>計算処理中などにより，機能が制限されている間，他の利用者が作業をしないようにメッセージを表示し，かつ，制限すべき処理が実行できないようにすること。</t>
    <rPh sb="0" eb="2">
      <t>ケイサン</t>
    </rPh>
    <rPh sb="2" eb="4">
      <t>ショリ</t>
    </rPh>
    <rPh sb="4" eb="5">
      <t>チュウ</t>
    </rPh>
    <rPh sb="11" eb="13">
      <t>キノウ</t>
    </rPh>
    <rPh sb="14" eb="16">
      <t>セイゲン</t>
    </rPh>
    <rPh sb="21" eb="22">
      <t>カン</t>
    </rPh>
    <rPh sb="23" eb="24">
      <t>タ</t>
    </rPh>
    <rPh sb="25" eb="28">
      <t>リヨウシャ</t>
    </rPh>
    <rPh sb="29" eb="31">
      <t>サギョウ</t>
    </rPh>
    <rPh sb="44" eb="46">
      <t>ヒョウジ</t>
    </rPh>
    <rPh sb="51" eb="53">
      <t>セイゲン</t>
    </rPh>
    <rPh sb="56" eb="58">
      <t>ショリ</t>
    </rPh>
    <rPh sb="59" eb="61">
      <t>ジッコウ</t>
    </rPh>
    <phoneticPr fontId="2"/>
  </si>
  <si>
    <t>任意</t>
    <rPh sb="0" eb="2">
      <t>ニンイ</t>
    </rPh>
    <phoneticPr fontId="2"/>
  </si>
  <si>
    <t>支給データ及び勤務実績は，エクセルデータ等の取り込みが可能であること。</t>
    <rPh sb="5" eb="6">
      <t>オヨ</t>
    </rPh>
    <rPh sb="7" eb="9">
      <t>キンム</t>
    </rPh>
    <rPh sb="9" eb="11">
      <t>ジッセキ</t>
    </rPh>
    <rPh sb="20" eb="21">
      <t>ナド</t>
    </rPh>
    <rPh sb="22" eb="23">
      <t>ト</t>
    </rPh>
    <rPh sb="24" eb="25">
      <t>コ</t>
    </rPh>
    <rPh sb="27" eb="29">
      <t>カノウ</t>
    </rPh>
    <phoneticPr fontId="2"/>
  </si>
  <si>
    <t>操作性</t>
    <rPh sb="0" eb="3">
      <t>ソウサセイ</t>
    </rPh>
    <phoneticPr fontId="2"/>
  </si>
  <si>
    <t>定年年齢の延長及びそれに伴う降任，降格等，法改正に対応できること。</t>
    <rPh sb="0" eb="2">
      <t>テイネン</t>
    </rPh>
    <rPh sb="2" eb="4">
      <t>ネンレイ</t>
    </rPh>
    <rPh sb="5" eb="7">
      <t>エンチョウ</t>
    </rPh>
    <rPh sb="7" eb="8">
      <t>オヨ</t>
    </rPh>
    <rPh sb="12" eb="13">
      <t>トモナ</t>
    </rPh>
    <rPh sb="14" eb="16">
      <t>コウニン</t>
    </rPh>
    <rPh sb="17" eb="19">
      <t>コウカク</t>
    </rPh>
    <rPh sb="19" eb="20">
      <t>トウ</t>
    </rPh>
    <rPh sb="21" eb="24">
      <t>ホウカイセイ</t>
    </rPh>
    <rPh sb="25" eb="27">
      <t>タイオウ</t>
    </rPh>
    <phoneticPr fontId="2"/>
  </si>
  <si>
    <t>各職員のメールアドレス宛にＰＤＦ形式でメール配信できること。ただし，庁内グループウェアを用いた配信の仕組みを確保すること。</t>
    <rPh sb="0" eb="3">
      <t>カクショクイン</t>
    </rPh>
    <rPh sb="11" eb="12">
      <t>アテ</t>
    </rPh>
    <rPh sb="16" eb="18">
      <t>ケイシキ</t>
    </rPh>
    <rPh sb="22" eb="24">
      <t>ハイシン</t>
    </rPh>
    <rPh sb="34" eb="36">
      <t>チョウナイ</t>
    </rPh>
    <rPh sb="44" eb="45">
      <t>モチ</t>
    </rPh>
    <rPh sb="47" eb="49">
      <t>ハイシン</t>
    </rPh>
    <rPh sb="50" eb="52">
      <t>シク</t>
    </rPh>
    <rPh sb="54" eb="56">
      <t>カクホ</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</si>
</sst>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sz val="12"/>
      <name val="ＭＳ 明朝"/>
      <family val="1"/>
      <charset val="128"/>
    </font>
    <font>
      <sz val="6"/>
      <name val="ＭＳ ゴシック"/>
      <family val="3"/>
      <charset val="128"/>
    </font>
    <font>
      <sz val="16"/>
      <name val="ＭＳ 明朝"/>
      <family val="1"/>
      <charset val="128"/>
    </font>
    <font>
      <sz val="10"/>
      <name val="ＭＳ 明朝"/>
      <family val="1"/>
      <charset val="128"/>
    </font>
    <font>
      <sz val="20"/>
      <name val="ＭＳ 明朝"/>
      <family val="1"/>
      <charset val="128"/>
    </font>
    <font>
      <sz val="16"/>
      <color indexed="10"/>
      <name val="ＭＳ 明朝"/>
      <family val="1"/>
      <charset val="128"/>
    </font>
    <font>
      <sz val="12"/>
      <color indexed="10"/>
      <name val="ＭＳ 明朝"/>
      <family val="1"/>
      <charset val="128"/>
    </font>
    <font>
      <sz val="10"/>
      <color indexed="10"/>
      <name val="ＭＳ 明朝"/>
      <family val="1"/>
      <charset val="128"/>
    </font>
    <font>
      <b/>
      <sz val="22"/>
      <name val="ＭＳ 明朝"/>
      <family val="1"/>
      <charset val="128"/>
    </font>
    <font>
      <sz val="14"/>
      <name val="ＭＳ 明朝"/>
      <family val="1"/>
      <charset val="128"/>
    </font>
    <font>
      <sz val="18"/>
      <name val="ＭＳ 明朝"/>
      <family val="1"/>
      <charset val="128"/>
    </font>
  </fonts>
  <fills count="10">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2"/>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s>
  <borders count="3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bottom style="double">
        <color indexed="64"/>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cellStyleXfs>
  <cellXfs count="127">
    <xf numFmtId="0" fontId="0" fillId="0" borderId="0" xfId="0">
      <alignment vertical="center"/>
    </xf>
    <xf numFmtId="0" fontId="3" fillId="0" borderId="0" xfId="0" applyFont="1" applyBorder="1" applyAlignment="1">
      <alignment vertical="center" wrapText="1"/>
    </xf>
    <xf numFmtId="0" fontId="3" fillId="0" borderId="0" xfId="0" applyFont="1" applyAlignment="1">
      <alignment vertical="center" wrapText="1"/>
    </xf>
    <xf numFmtId="0" fontId="5" fillId="0" borderId="0" xfId="0" applyFont="1" applyBorder="1">
      <alignment vertical="center"/>
    </xf>
    <xf numFmtId="0" fontId="5" fillId="0" borderId="0" xfId="0" applyFont="1">
      <alignment vertical="center"/>
    </xf>
    <xf numFmtId="0" fontId="3" fillId="0" borderId="1" xfId="0" applyFont="1" applyBorder="1" applyAlignment="1">
      <alignment vertical="center" wrapText="1"/>
    </xf>
    <xf numFmtId="0" fontId="3" fillId="0" borderId="1" xfId="2" applyFont="1" applyFill="1" applyBorder="1" applyAlignment="1">
      <alignment horizontal="justify" vertical="center" wrapText="1"/>
    </xf>
    <xf numFmtId="0" fontId="3" fillId="0" borderId="1" xfId="0" applyFont="1" applyFill="1" applyBorder="1" applyAlignment="1">
      <alignment horizontal="justify" vertical="center"/>
    </xf>
    <xf numFmtId="0" fontId="3" fillId="0" borderId="1" xfId="0" applyFont="1" applyFill="1" applyBorder="1" applyAlignment="1">
      <alignment vertical="center" wrapText="1"/>
    </xf>
    <xf numFmtId="0" fontId="5" fillId="0" borderId="0" xfId="0" applyFont="1" applyFill="1">
      <alignment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7" fillId="0" borderId="0" xfId="0" applyFont="1">
      <alignment vertical="center"/>
    </xf>
    <xf numFmtId="0" fontId="7" fillId="0" borderId="0" xfId="0" applyFont="1" applyAlignment="1">
      <alignment vertical="center" wrapText="1"/>
    </xf>
    <xf numFmtId="0" fontId="5" fillId="0" borderId="0" xfId="0" applyFont="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lignment vertical="center"/>
    </xf>
    <xf numFmtId="0" fontId="5" fillId="0" borderId="1" xfId="0" applyFont="1" applyFill="1" applyBorder="1">
      <alignment vertical="center"/>
    </xf>
    <xf numFmtId="0" fontId="8" fillId="0" borderId="0" xfId="0" applyFont="1" applyAlignment="1">
      <alignment horizontal="center" vertical="center" wrapText="1"/>
    </xf>
    <xf numFmtId="0" fontId="8" fillId="0" borderId="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2"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Border="1">
      <alignment vertical="center"/>
    </xf>
    <xf numFmtId="0" fontId="7" fillId="0" borderId="0" xfId="0" applyFont="1" applyAlignment="1">
      <alignment horizontal="center" vertical="center"/>
    </xf>
    <xf numFmtId="0" fontId="9" fillId="0" borderId="0" xfId="0" applyFont="1">
      <alignment vertical="center"/>
    </xf>
    <xf numFmtId="0" fontId="3" fillId="0" borderId="2" xfId="0" applyFont="1" applyBorder="1" applyAlignment="1">
      <alignment vertical="center" wrapText="1"/>
    </xf>
    <xf numFmtId="0" fontId="8" fillId="0" borderId="2" xfId="0" applyFont="1" applyBorder="1" applyAlignment="1">
      <alignment horizontal="center" vertical="center" wrapText="1"/>
    </xf>
    <xf numFmtId="38" fontId="7" fillId="0" borderId="0" xfId="1" applyFont="1">
      <alignment vertical="center"/>
    </xf>
    <xf numFmtId="38" fontId="5" fillId="0" borderId="0" xfId="1" applyFont="1">
      <alignment vertical="center"/>
    </xf>
    <xf numFmtId="38" fontId="5" fillId="0" borderId="0" xfId="1" applyFont="1" applyBorder="1" applyAlignment="1">
      <alignment horizontal="left" vertical="center"/>
    </xf>
    <xf numFmtId="38" fontId="5" fillId="0" borderId="0" xfId="1" applyFont="1" applyBorder="1">
      <alignment vertical="center"/>
    </xf>
    <xf numFmtId="0" fontId="10" fillId="0" borderId="0" xfId="0" applyFont="1">
      <alignment vertical="center"/>
    </xf>
    <xf numFmtId="0" fontId="11" fillId="0" borderId="0" xfId="0" applyFont="1">
      <alignment vertical="center"/>
    </xf>
    <xf numFmtId="0" fontId="11" fillId="0" borderId="0" xfId="0" applyFont="1" applyBorder="1" applyAlignment="1">
      <alignment horizontal="left" vertical="center"/>
    </xf>
    <xf numFmtId="0" fontId="11" fillId="0" borderId="0" xfId="0" applyFont="1" applyBorder="1">
      <alignment vertical="center"/>
    </xf>
    <xf numFmtId="0" fontId="12" fillId="0" borderId="0" xfId="0" applyFont="1" applyBorder="1">
      <alignment vertical="center"/>
    </xf>
    <xf numFmtId="0" fontId="3" fillId="0" borderId="1" xfId="0" applyFont="1" applyBorder="1">
      <alignment vertical="center"/>
    </xf>
    <xf numFmtId="0" fontId="5" fillId="2" borderId="1" xfId="0" applyFont="1" applyFill="1" applyBorder="1" applyAlignment="1">
      <alignment horizontal="center" vertical="center"/>
    </xf>
    <xf numFmtId="0" fontId="11" fillId="0" borderId="0" xfId="0" applyFont="1" applyAlignment="1">
      <alignment horizontal="center" vertical="center"/>
    </xf>
    <xf numFmtId="0" fontId="9" fillId="0" borderId="0" xfId="0" applyFont="1" applyBorder="1">
      <alignment vertical="center"/>
    </xf>
    <xf numFmtId="0" fontId="13" fillId="0" borderId="0" xfId="0" applyFont="1">
      <alignment vertical="center"/>
    </xf>
    <xf numFmtId="0" fontId="14" fillId="0" borderId="0" xfId="0" applyFont="1" applyBorder="1">
      <alignment vertical="center"/>
    </xf>
    <xf numFmtId="0" fontId="15" fillId="0" borderId="0" xfId="0" applyFont="1" applyBorder="1">
      <alignment vertical="center"/>
    </xf>
    <xf numFmtId="0" fontId="5" fillId="3" borderId="1" xfId="0" applyFont="1" applyFill="1" applyBorder="1" applyAlignment="1">
      <alignment vertical="top"/>
    </xf>
    <xf numFmtId="0" fontId="5" fillId="0" borderId="1" xfId="0" applyFont="1" applyBorder="1" applyAlignment="1" applyProtection="1">
      <alignment horizontal="center" vertical="center"/>
      <protection locked="0"/>
    </xf>
    <xf numFmtId="38" fontId="5" fillId="0" borderId="1" xfId="1" applyFont="1" applyBorder="1" applyAlignment="1" applyProtection="1">
      <alignment horizontal="right" vertical="center" indent="1"/>
      <protection locked="0"/>
    </xf>
    <xf numFmtId="0" fontId="5" fillId="0" borderId="2" xfId="0" applyFont="1" applyBorder="1" applyAlignment="1" applyProtection="1">
      <alignment horizontal="center" vertical="center"/>
      <protection locked="0"/>
    </xf>
    <xf numFmtId="38" fontId="5" fillId="0" borderId="2" xfId="1" applyFont="1" applyBorder="1" applyAlignment="1" applyProtection="1">
      <alignment horizontal="right" vertical="center" indent="1"/>
      <protection locked="0"/>
    </xf>
    <xf numFmtId="0" fontId="8" fillId="7" borderId="15" xfId="0" applyFont="1" applyFill="1" applyBorder="1" applyAlignment="1">
      <alignment horizontal="center" vertical="center" wrapText="1"/>
    </xf>
    <xf numFmtId="0" fontId="5" fillId="7" borderId="15" xfId="0" applyFont="1" applyFill="1" applyBorder="1" applyAlignment="1">
      <alignment horizontal="center" vertical="center"/>
    </xf>
    <xf numFmtId="0" fontId="5" fillId="8" borderId="1" xfId="0" applyFont="1" applyFill="1" applyBorder="1" applyAlignment="1" applyProtection="1">
      <alignment horizontal="center" vertical="center"/>
    </xf>
    <xf numFmtId="38" fontId="5" fillId="8" borderId="1" xfId="1" applyFont="1" applyFill="1" applyBorder="1" applyAlignment="1" applyProtection="1">
      <alignment horizontal="right" vertical="center" indent="1"/>
    </xf>
    <xf numFmtId="0" fontId="5" fillId="7" borderId="1" xfId="0" applyFont="1" applyFill="1" applyBorder="1" applyAlignment="1" applyProtection="1">
      <alignment horizontal="center" vertical="center"/>
    </xf>
    <xf numFmtId="38" fontId="5" fillId="7" borderId="1" xfId="1" applyFont="1" applyFill="1" applyBorder="1" applyAlignment="1" applyProtection="1">
      <alignment horizontal="right" vertical="center" indent="1"/>
    </xf>
    <xf numFmtId="0" fontId="5" fillId="0" borderId="1" xfId="0" applyFont="1" applyBorder="1" applyAlignment="1">
      <alignment vertical="center"/>
    </xf>
    <xf numFmtId="0" fontId="8" fillId="0" borderId="19" xfId="0" applyFont="1" applyBorder="1" applyAlignment="1">
      <alignment horizontal="center" vertical="center" wrapText="1"/>
    </xf>
    <xf numFmtId="0" fontId="5" fillId="0" borderId="19" xfId="0" applyFont="1" applyBorder="1" applyAlignment="1">
      <alignment vertical="center"/>
    </xf>
    <xf numFmtId="38" fontId="5" fillId="0" borderId="19" xfId="1" applyFont="1" applyBorder="1" applyAlignment="1">
      <alignment vertical="center"/>
    </xf>
    <xf numFmtId="0" fontId="5" fillId="0" borderId="21" xfId="0" applyFont="1" applyBorder="1" applyProtection="1">
      <alignment vertical="center"/>
      <protection locked="0"/>
    </xf>
    <xf numFmtId="0" fontId="5" fillId="0" borderId="21" xfId="0" applyFont="1" applyFill="1" applyBorder="1" applyProtection="1">
      <alignment vertical="center"/>
      <protection locked="0"/>
    </xf>
    <xf numFmtId="0" fontId="5" fillId="0" borderId="21" xfId="0" applyFont="1" applyBorder="1" applyAlignment="1" applyProtection="1">
      <alignment horizontal="center" vertical="center"/>
      <protection locked="0"/>
    </xf>
    <xf numFmtId="0" fontId="5" fillId="0" borderId="27" xfId="0" applyFont="1" applyBorder="1" applyProtection="1">
      <alignment vertical="center"/>
      <protection locked="0"/>
    </xf>
    <xf numFmtId="0" fontId="5" fillId="0" borderId="29" xfId="0" applyFont="1" applyBorder="1">
      <alignment vertical="center"/>
    </xf>
    <xf numFmtId="0" fontId="8" fillId="0" borderId="33" xfId="0" applyFont="1" applyBorder="1" applyAlignment="1">
      <alignment horizontal="center" vertical="center"/>
    </xf>
    <xf numFmtId="0" fontId="8" fillId="0" borderId="33" xfId="0" applyFont="1" applyBorder="1" applyAlignment="1">
      <alignment horizontal="center" vertical="center" wrapText="1"/>
    </xf>
    <xf numFmtId="38" fontId="8" fillId="0" borderId="33" xfId="1" applyFont="1" applyBorder="1" applyAlignment="1">
      <alignment horizontal="center" vertical="center" wrapText="1"/>
    </xf>
    <xf numFmtId="0" fontId="8" fillId="0" borderId="34" xfId="0" applyFont="1" applyBorder="1" applyAlignment="1">
      <alignment horizontal="center" vertical="center"/>
    </xf>
    <xf numFmtId="38" fontId="5" fillId="7" borderId="12" xfId="1" applyFont="1" applyFill="1" applyBorder="1" applyAlignment="1">
      <alignment horizontal="center" vertical="center"/>
    </xf>
    <xf numFmtId="0" fontId="5" fillId="0" borderId="5" xfId="0" applyFont="1" applyBorder="1" applyAlignment="1">
      <alignment vertical="center"/>
    </xf>
    <xf numFmtId="0" fontId="5" fillId="7" borderId="35" xfId="0" applyFont="1" applyFill="1" applyBorder="1" applyAlignment="1">
      <alignment horizontal="center" vertical="center"/>
    </xf>
    <xf numFmtId="0" fontId="5" fillId="0" borderId="1" xfId="0" applyFont="1" applyFill="1" applyBorder="1" applyAlignment="1" applyProtection="1">
      <alignment horizontal="center" vertical="center"/>
      <protection locked="0"/>
    </xf>
    <xf numFmtId="38" fontId="5" fillId="0" borderId="1" xfId="1" applyFont="1" applyFill="1" applyBorder="1" applyAlignment="1" applyProtection="1">
      <alignment horizontal="right" vertical="center" indent="1"/>
      <protection locked="0"/>
    </xf>
    <xf numFmtId="0" fontId="5" fillId="7" borderId="1" xfId="0" applyFont="1" applyFill="1" applyBorder="1" applyAlignment="1" applyProtection="1">
      <alignment horizontal="center" vertical="center"/>
      <protection locked="0"/>
    </xf>
    <xf numFmtId="38" fontId="5" fillId="7" borderId="1" xfId="1" applyFont="1" applyFill="1" applyBorder="1" applyAlignment="1" applyProtection="1">
      <alignment horizontal="right" vertical="center" indent="1"/>
      <protection locked="0"/>
    </xf>
    <xf numFmtId="0" fontId="5" fillId="9" borderId="1" xfId="0" applyFont="1" applyFill="1" applyBorder="1" applyAlignment="1" applyProtection="1">
      <alignment horizontal="center" vertical="center"/>
      <protection locked="0"/>
    </xf>
    <xf numFmtId="38" fontId="5" fillId="9" borderId="1" xfId="1" applyFont="1" applyFill="1" applyBorder="1" applyAlignment="1" applyProtection="1">
      <alignment horizontal="right" vertical="center" indent="1"/>
      <protection locked="0"/>
    </xf>
    <xf numFmtId="0" fontId="5" fillId="3" borderId="14" xfId="0" applyFont="1" applyFill="1" applyBorder="1" applyAlignment="1">
      <alignment horizontal="left" vertical="top"/>
    </xf>
    <xf numFmtId="0" fontId="5" fillId="3" borderId="10" xfId="0" applyFont="1" applyFill="1" applyBorder="1" applyAlignment="1">
      <alignment vertical="top"/>
    </xf>
    <xf numFmtId="0" fontId="5" fillId="3" borderId="11" xfId="0" applyFont="1" applyFill="1" applyBorder="1" applyAlignment="1">
      <alignment vertical="top"/>
    </xf>
    <xf numFmtId="0" fontId="5" fillId="0" borderId="1" xfId="0" applyFont="1" applyFill="1" applyBorder="1" applyAlignment="1" applyProtection="1">
      <alignment horizontal="center" vertical="center"/>
    </xf>
    <xf numFmtId="38" fontId="5" fillId="0" borderId="1" xfId="1" applyFont="1" applyFill="1" applyBorder="1" applyAlignment="1" applyProtection="1">
      <alignment horizontal="right" vertical="center" indent="1"/>
    </xf>
    <xf numFmtId="0" fontId="5" fillId="3" borderId="8" xfId="0" applyFont="1" applyFill="1" applyBorder="1" applyAlignment="1">
      <alignment horizontal="left" vertical="top"/>
    </xf>
    <xf numFmtId="0" fontId="5" fillId="3" borderId="9" xfId="0" applyFont="1" applyFill="1" applyBorder="1" applyAlignment="1">
      <alignment horizontal="left" vertical="top"/>
    </xf>
    <xf numFmtId="0" fontId="5" fillId="3" borderId="10" xfId="0" applyFont="1" applyFill="1" applyBorder="1" applyAlignment="1">
      <alignment horizontal="left" vertical="top"/>
    </xf>
    <xf numFmtId="0" fontId="5" fillId="3" borderId="11" xfId="0" applyFont="1" applyFill="1" applyBorder="1" applyAlignment="1">
      <alignment horizontal="left" vertical="top"/>
    </xf>
    <xf numFmtId="0" fontId="5" fillId="3" borderId="12" xfId="0" applyFont="1" applyFill="1" applyBorder="1" applyAlignment="1">
      <alignment horizontal="left" vertical="top"/>
    </xf>
    <xf numFmtId="0" fontId="5" fillId="3" borderId="13" xfId="0" applyFont="1" applyFill="1" applyBorder="1" applyAlignment="1">
      <alignment horizontal="left" vertical="top"/>
    </xf>
    <xf numFmtId="0" fontId="5" fillId="3" borderId="5" xfId="0" applyFont="1" applyFill="1" applyBorder="1" applyAlignment="1">
      <alignment horizontal="left" vertical="top"/>
    </xf>
    <xf numFmtId="0" fontId="5" fillId="3" borderId="6" xfId="0" applyFont="1" applyFill="1" applyBorder="1" applyAlignment="1">
      <alignment horizontal="left" vertical="top"/>
    </xf>
    <xf numFmtId="0" fontId="5" fillId="3" borderId="3" xfId="0" applyFont="1" applyFill="1" applyBorder="1" applyAlignment="1">
      <alignment horizontal="left" vertical="top"/>
    </xf>
    <xf numFmtId="0" fontId="5" fillId="3" borderId="4" xfId="0" applyFont="1" applyFill="1" applyBorder="1" applyAlignment="1">
      <alignment horizontal="left" vertical="top"/>
    </xf>
    <xf numFmtId="0" fontId="5" fillId="4" borderId="23" xfId="0" applyFont="1" applyFill="1" applyBorder="1" applyAlignment="1">
      <alignment horizontal="left" vertical="top"/>
    </xf>
    <xf numFmtId="0" fontId="5" fillId="4" borderId="7" xfId="0" applyFont="1" applyFill="1" applyBorder="1" applyAlignment="1">
      <alignment horizontal="left" vertical="top"/>
    </xf>
    <xf numFmtId="0" fontId="5" fillId="4" borderId="25" xfId="0" applyFont="1" applyFill="1" applyBorder="1" applyAlignment="1">
      <alignment horizontal="left" vertical="top"/>
    </xf>
    <xf numFmtId="0" fontId="5" fillId="4" borderId="20" xfId="0" applyFont="1" applyFill="1" applyBorder="1" applyAlignment="1">
      <alignment horizontal="center" vertical="center"/>
    </xf>
    <xf numFmtId="0" fontId="5" fillId="4" borderId="26" xfId="0" applyFont="1" applyFill="1" applyBorder="1" applyAlignment="1">
      <alignment horizontal="center" vertical="center"/>
    </xf>
    <xf numFmtId="0" fontId="5" fillId="3" borderId="2" xfId="0" applyFont="1" applyFill="1" applyBorder="1" applyAlignment="1">
      <alignment horizontal="left" vertical="top"/>
    </xf>
    <xf numFmtId="0" fontId="5" fillId="3" borderId="14" xfId="0" applyFont="1" applyFill="1" applyBorder="1" applyAlignment="1">
      <alignment horizontal="left" vertical="top"/>
    </xf>
    <xf numFmtId="0" fontId="5" fillId="3" borderId="15" xfId="0" applyFont="1" applyFill="1" applyBorder="1" applyAlignment="1">
      <alignment horizontal="left" vertical="top"/>
    </xf>
    <xf numFmtId="0" fontId="5" fillId="5" borderId="23" xfId="0" applyFont="1" applyFill="1" applyBorder="1" applyAlignment="1">
      <alignment horizontal="left" vertical="top"/>
    </xf>
    <xf numFmtId="0" fontId="5" fillId="5" borderId="7" xfId="0" applyFont="1" applyFill="1" applyBorder="1" applyAlignment="1">
      <alignment horizontal="left" vertical="top"/>
    </xf>
    <xf numFmtId="0" fontId="5" fillId="5" borderId="25" xfId="0" applyFont="1" applyFill="1" applyBorder="1" applyAlignment="1">
      <alignment horizontal="left" vertical="top"/>
    </xf>
    <xf numFmtId="0" fontId="5" fillId="0" borderId="36" xfId="0" applyFont="1" applyBorder="1" applyAlignment="1">
      <alignment horizontal="right" vertical="center"/>
    </xf>
    <xf numFmtId="0" fontId="5" fillId="0" borderId="37" xfId="0" applyFont="1" applyBorder="1" applyAlignment="1">
      <alignment horizontal="right"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5" fillId="0" borderId="28"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6" borderId="20" xfId="0" applyFont="1" applyFill="1" applyBorder="1" applyAlignment="1">
      <alignment horizontal="center" vertical="center"/>
    </xf>
    <xf numFmtId="0" fontId="5" fillId="6" borderId="30" xfId="0" applyFont="1" applyFill="1" applyBorder="1" applyAlignment="1">
      <alignment horizontal="left" vertical="top"/>
    </xf>
    <xf numFmtId="0" fontId="5" fillId="6" borderId="0" xfId="0" applyFont="1" applyFill="1" applyBorder="1" applyAlignment="1">
      <alignment horizontal="left" vertical="top"/>
    </xf>
    <xf numFmtId="0" fontId="5" fillId="6" borderId="31" xfId="0" applyFont="1" applyFill="1" applyBorder="1" applyAlignment="1">
      <alignment horizontal="left" vertical="top"/>
    </xf>
    <xf numFmtId="0" fontId="5" fillId="2" borderId="23" xfId="0" applyFont="1" applyFill="1" applyBorder="1" applyAlignment="1">
      <alignment horizontal="left" vertical="top"/>
    </xf>
    <xf numFmtId="0" fontId="5" fillId="2" borderId="16" xfId="0" applyFont="1" applyFill="1" applyBorder="1" applyAlignment="1">
      <alignment horizontal="left" vertical="top"/>
    </xf>
    <xf numFmtId="0" fontId="5" fillId="2" borderId="24" xfId="0" applyFont="1" applyFill="1" applyBorder="1" applyAlignment="1">
      <alignment horizontal="left" vertical="top"/>
    </xf>
    <xf numFmtId="0" fontId="5" fillId="2" borderId="20" xfId="0" applyFont="1" applyFill="1" applyBorder="1" applyAlignment="1">
      <alignment horizontal="center" vertical="center"/>
    </xf>
    <xf numFmtId="0" fontId="5" fillId="2" borderId="22" xfId="0" applyFont="1" applyFill="1" applyBorder="1" applyAlignment="1">
      <alignment horizontal="center" vertical="center"/>
    </xf>
    <xf numFmtId="0" fontId="5" fillId="5" borderId="20" xfId="0" applyFont="1" applyFill="1" applyBorder="1" applyAlignment="1">
      <alignment horizontal="center" vertical="center"/>
    </xf>
    <xf numFmtId="0" fontId="5" fillId="5" borderId="22" xfId="0" applyFont="1" applyFill="1" applyBorder="1" applyAlignment="1">
      <alignment horizontal="center" vertical="center"/>
    </xf>
    <xf numFmtId="0" fontId="5" fillId="0" borderId="2" xfId="0" applyFont="1" applyBorder="1" applyAlignment="1">
      <alignment horizontal="left" vertical="top"/>
    </xf>
    <xf numFmtId="0" fontId="5" fillId="0" borderId="14" xfId="0" applyFont="1" applyBorder="1" applyAlignment="1">
      <alignment horizontal="left" vertical="top"/>
    </xf>
    <xf numFmtId="0" fontId="5" fillId="0" borderId="15" xfId="0" applyFont="1" applyBorder="1" applyAlignment="1">
      <alignment horizontal="left" vertical="top"/>
    </xf>
    <xf numFmtId="0" fontId="5" fillId="2" borderId="1" xfId="0" applyFont="1" applyFill="1" applyBorder="1" applyAlignment="1">
      <alignment horizontal="center" vertical="center"/>
    </xf>
  </cellXfs>
  <cellStyles count="3">
    <cellStyle name="桁区切り" xfId="1" builtinId="6"/>
    <cellStyle name="標準" xfId="0" builtinId="0"/>
    <cellStyle name="標準_アンケート票_20050617"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342900</xdr:colOff>
      <xdr:row>7</xdr:row>
      <xdr:rowOff>66675</xdr:rowOff>
    </xdr:from>
    <xdr:to>
      <xdr:col>3</xdr:col>
      <xdr:colOff>7820025</xdr:colOff>
      <xdr:row>15</xdr:row>
      <xdr:rowOff>219075</xdr:rowOff>
    </xdr:to>
    <xdr:sp macro="" textlink="">
      <xdr:nvSpPr>
        <xdr:cNvPr id="1060" name="Rectangle 14"/>
        <xdr:cNvSpPr>
          <a:spLocks noChangeArrowheads="1"/>
        </xdr:cNvSpPr>
      </xdr:nvSpPr>
      <xdr:spPr bwMode="auto">
        <a:xfrm>
          <a:off x="342900" y="1876425"/>
          <a:ext cx="10515600" cy="1733550"/>
        </a:xfrm>
        <a:prstGeom prst="rect">
          <a:avLst/>
        </a:prstGeom>
        <a:noFill/>
        <a:ln w="6350">
          <a:solidFill>
            <a:srgbClr xmlns:mc="http://schemas.openxmlformats.org/markup-compatibility/2006" xmlns:a14="http://schemas.microsoft.com/office/drawing/2010/main" val="000000" mc:Ignorable="a14" a14:legacySpreadsheetColorIndex="64"/>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3"/>
  <sheetViews>
    <sheetView tabSelected="1" topLeftCell="A62" zoomScale="85" zoomScaleNormal="85" workbookViewId="0">
      <selection activeCell="D203" sqref="D203"/>
    </sheetView>
  </sheetViews>
  <sheetFormatPr defaultColWidth="8.125" defaultRowHeight="14.25" x14ac:dyDescent="0.15"/>
  <cols>
    <col min="1" max="1" width="6.125" style="4" customWidth="1"/>
    <col min="2" max="2" width="12.625" style="4" customWidth="1"/>
    <col min="3" max="3" width="21.125" style="4" customWidth="1"/>
    <col min="4" max="4" width="128.75" style="2" customWidth="1"/>
    <col min="5" max="5" width="10.5" style="19" customWidth="1"/>
    <col min="6" max="6" width="8.125" style="14" customWidth="1"/>
    <col min="7" max="7" width="11.625" style="31" customWidth="1"/>
    <col min="8" max="8" width="26.375" style="4" customWidth="1"/>
    <col min="9" max="9" width="44.5" style="35" bestFit="1" customWidth="1"/>
    <col min="10" max="16384" width="8.125" style="4"/>
  </cols>
  <sheetData>
    <row r="1" spans="1:9" s="12" customFormat="1" ht="30" customHeight="1" x14ac:dyDescent="0.15">
      <c r="A1" s="43" t="s">
        <v>355</v>
      </c>
      <c r="D1" s="13"/>
      <c r="E1" s="19"/>
      <c r="F1" s="26"/>
      <c r="G1" s="30"/>
      <c r="I1" s="34"/>
    </row>
    <row r="2" spans="1:9" s="11" customFormat="1" ht="15" customHeight="1" x14ac:dyDescent="0.15">
      <c r="B2" s="10"/>
      <c r="C2" s="10"/>
      <c r="D2" s="10"/>
      <c r="E2" s="20"/>
      <c r="F2" s="15"/>
      <c r="G2" s="32"/>
      <c r="I2" s="36"/>
    </row>
    <row r="3" spans="1:9" s="3" customFormat="1" ht="20.100000000000001" customHeight="1" x14ac:dyDescent="0.15">
      <c r="B3" s="3" t="s">
        <v>342</v>
      </c>
      <c r="D3" s="1"/>
      <c r="E3" s="20"/>
      <c r="F3" s="15"/>
      <c r="G3" s="33"/>
      <c r="I3" s="37"/>
    </row>
    <row r="4" spans="1:9" s="3" customFormat="1" ht="20.100000000000001" customHeight="1" x14ac:dyDescent="0.15">
      <c r="B4" s="3" t="s">
        <v>337</v>
      </c>
      <c r="D4" s="1"/>
      <c r="E4" s="20"/>
      <c r="F4" s="15"/>
      <c r="G4" s="33"/>
      <c r="I4" s="37"/>
    </row>
    <row r="5" spans="1:9" s="3" customFormat="1" ht="20.100000000000001" customHeight="1" x14ac:dyDescent="0.15">
      <c r="B5" s="3" t="s">
        <v>343</v>
      </c>
      <c r="D5" s="1"/>
      <c r="E5" s="20"/>
      <c r="F5" s="15"/>
      <c r="G5" s="33"/>
      <c r="I5" s="37"/>
    </row>
    <row r="6" spans="1:9" s="3" customFormat="1" ht="20.100000000000001" customHeight="1" x14ac:dyDescent="0.15">
      <c r="B6" s="3" t="s">
        <v>344</v>
      </c>
      <c r="D6" s="1"/>
      <c r="E6" s="20"/>
      <c r="F6" s="15"/>
      <c r="G6" s="33"/>
      <c r="I6" s="37"/>
    </row>
    <row r="7" spans="1:9" s="3" customFormat="1" ht="20.100000000000001" customHeight="1" x14ac:dyDescent="0.15">
      <c r="D7" s="1"/>
      <c r="E7" s="20"/>
      <c r="F7" s="15"/>
      <c r="G7" s="33"/>
      <c r="I7" s="37"/>
    </row>
    <row r="8" spans="1:9" s="3" customFormat="1" ht="20.100000000000001" customHeight="1" x14ac:dyDescent="0.15">
      <c r="D8" s="1"/>
      <c r="E8" s="20"/>
      <c r="F8" s="15"/>
      <c r="G8" s="33"/>
      <c r="I8" s="37"/>
    </row>
    <row r="9" spans="1:9" s="3" customFormat="1" ht="20.100000000000001" customHeight="1" x14ac:dyDescent="0.15">
      <c r="B9" s="44" t="s">
        <v>286</v>
      </c>
      <c r="D9" s="1"/>
      <c r="E9" s="20"/>
      <c r="F9" s="15"/>
      <c r="G9" s="33"/>
      <c r="I9" s="37"/>
    </row>
    <row r="10" spans="1:9" s="3" customFormat="1" ht="9" customHeight="1" x14ac:dyDescent="0.15">
      <c r="D10" s="1"/>
      <c r="E10" s="20"/>
      <c r="F10" s="15"/>
      <c r="G10" s="33"/>
      <c r="I10" s="37"/>
    </row>
    <row r="11" spans="1:9" s="3" customFormat="1" ht="20.100000000000001" customHeight="1" x14ac:dyDescent="0.15">
      <c r="B11" s="3" t="s">
        <v>287</v>
      </c>
      <c r="D11" s="1"/>
      <c r="E11" s="20"/>
      <c r="F11" s="15"/>
      <c r="G11" s="33"/>
      <c r="I11" s="37"/>
    </row>
    <row r="12" spans="1:9" s="3" customFormat="1" ht="9" customHeight="1" x14ac:dyDescent="0.15">
      <c r="D12" s="1"/>
      <c r="E12" s="20"/>
      <c r="F12" s="15"/>
      <c r="G12" s="33"/>
      <c r="I12" s="37"/>
    </row>
    <row r="13" spans="1:9" s="3" customFormat="1" ht="20.100000000000001" customHeight="1" x14ac:dyDescent="0.15">
      <c r="B13" s="3" t="s">
        <v>246</v>
      </c>
      <c r="D13" s="1"/>
      <c r="E13" s="20"/>
      <c r="F13" s="15"/>
      <c r="G13" s="33"/>
      <c r="I13" s="37"/>
    </row>
    <row r="14" spans="1:9" s="3" customFormat="1" ht="9" customHeight="1" x14ac:dyDescent="0.15">
      <c r="D14" s="1"/>
      <c r="E14" s="20"/>
      <c r="F14" s="15"/>
      <c r="G14" s="33"/>
      <c r="I14" s="37"/>
    </row>
    <row r="15" spans="1:9" s="3" customFormat="1" ht="20.100000000000001" customHeight="1" x14ac:dyDescent="0.15">
      <c r="B15" s="3" t="s">
        <v>95</v>
      </c>
      <c r="D15" s="1"/>
      <c r="E15" s="20"/>
      <c r="F15" s="15"/>
      <c r="G15" s="33"/>
      <c r="I15" s="37"/>
    </row>
    <row r="16" spans="1:9" s="3" customFormat="1" ht="20.100000000000001" customHeight="1" x14ac:dyDescent="0.15">
      <c r="D16" s="1"/>
      <c r="E16" s="20"/>
      <c r="F16" s="15"/>
      <c r="G16" s="33"/>
      <c r="I16" s="37"/>
    </row>
    <row r="17" spans="1:9" s="3" customFormat="1" ht="20.100000000000001" customHeight="1" x14ac:dyDescent="0.15">
      <c r="D17" s="1"/>
      <c r="E17" s="20"/>
      <c r="F17" s="15"/>
      <c r="G17" s="33"/>
      <c r="I17" s="37"/>
    </row>
    <row r="18" spans="1:9" s="3" customFormat="1" ht="20.100000000000001" customHeight="1" x14ac:dyDescent="0.15">
      <c r="D18" s="1"/>
      <c r="E18" s="20"/>
      <c r="F18" s="15"/>
      <c r="G18" s="33"/>
      <c r="I18" s="37"/>
    </row>
    <row r="19" spans="1:9" s="3" customFormat="1" ht="21" x14ac:dyDescent="0.15">
      <c r="A19" s="45" t="s">
        <v>247</v>
      </c>
      <c r="D19" s="1"/>
      <c r="E19" s="20"/>
      <c r="F19" s="15"/>
      <c r="G19" s="33"/>
      <c r="I19" s="37"/>
    </row>
    <row r="20" spans="1:9" s="3" customFormat="1" ht="9" customHeight="1" x14ac:dyDescent="0.15">
      <c r="A20" s="42"/>
      <c r="D20" s="1"/>
      <c r="E20" s="20"/>
      <c r="F20" s="15"/>
      <c r="G20" s="33"/>
      <c r="I20" s="37"/>
    </row>
    <row r="21" spans="1:9" s="3" customFormat="1" ht="18.75" customHeight="1" x14ac:dyDescent="0.15">
      <c r="A21" s="3" t="s">
        <v>11</v>
      </c>
      <c r="D21" s="1"/>
      <c r="E21" s="20"/>
      <c r="F21" s="15"/>
      <c r="G21" s="33"/>
      <c r="I21" s="37"/>
    </row>
    <row r="22" spans="1:9" s="3" customFormat="1" ht="9" customHeight="1" x14ac:dyDescent="0.15">
      <c r="D22" s="1"/>
      <c r="E22" s="20"/>
      <c r="F22" s="15"/>
      <c r="G22" s="33"/>
      <c r="I22" s="37"/>
    </row>
    <row r="23" spans="1:9" s="25" customFormat="1" ht="34.5" customHeight="1" x14ac:dyDescent="0.15">
      <c r="A23" s="107" t="s">
        <v>12</v>
      </c>
      <c r="B23" s="108"/>
      <c r="C23" s="108"/>
      <c r="D23" s="67" t="s">
        <v>13</v>
      </c>
      <c r="E23" s="67" t="s">
        <v>2</v>
      </c>
      <c r="F23" s="66" t="s">
        <v>307</v>
      </c>
      <c r="G23" s="68" t="s">
        <v>3</v>
      </c>
      <c r="H23" s="69" t="s">
        <v>14</v>
      </c>
      <c r="I23" s="38"/>
    </row>
    <row r="24" spans="1:9" ht="20.100000000000001" customHeight="1" x14ac:dyDescent="0.15">
      <c r="A24" s="113" t="s">
        <v>177</v>
      </c>
      <c r="B24" s="114"/>
      <c r="C24" s="114"/>
      <c r="D24" s="114"/>
      <c r="E24" s="114"/>
      <c r="F24" s="114"/>
      <c r="G24" s="114"/>
      <c r="H24" s="115"/>
    </row>
    <row r="25" spans="1:9" ht="20.25" customHeight="1" x14ac:dyDescent="0.15">
      <c r="A25" s="112"/>
      <c r="B25" s="84" t="s">
        <v>258</v>
      </c>
      <c r="C25" s="85"/>
      <c r="D25" s="5" t="s">
        <v>314</v>
      </c>
      <c r="E25" s="21" t="s">
        <v>308</v>
      </c>
      <c r="F25" s="53"/>
      <c r="G25" s="54"/>
      <c r="H25" s="61"/>
      <c r="I25" s="35" t="str">
        <f>IF(AND(F25="△",G25=""),"カスタマイズ費用を入力してください。","")</f>
        <v/>
      </c>
    </row>
    <row r="26" spans="1:9" ht="20.25" customHeight="1" x14ac:dyDescent="0.15">
      <c r="A26" s="112"/>
      <c r="B26" s="86"/>
      <c r="C26" s="87"/>
      <c r="D26" s="5" t="s">
        <v>358</v>
      </c>
      <c r="E26" s="21" t="s">
        <v>309</v>
      </c>
      <c r="F26" s="73"/>
      <c r="G26" s="74"/>
      <c r="H26" s="61"/>
    </row>
    <row r="27" spans="1:9" ht="19.5" customHeight="1" x14ac:dyDescent="0.15">
      <c r="A27" s="112"/>
      <c r="B27" s="86"/>
      <c r="C27" s="87"/>
      <c r="D27" s="5" t="s">
        <v>315</v>
      </c>
      <c r="E27" s="21" t="s">
        <v>308</v>
      </c>
      <c r="F27" s="53"/>
      <c r="G27" s="54"/>
      <c r="H27" s="61"/>
      <c r="I27" s="35" t="str">
        <f t="shared" ref="I27:I90" si="0">IF(AND(F27="△",G27=""),"カスタマイズ費用を入力してください。","")</f>
        <v/>
      </c>
    </row>
    <row r="28" spans="1:9" ht="27" x14ac:dyDescent="0.15">
      <c r="A28" s="112"/>
      <c r="B28" s="86"/>
      <c r="C28" s="87"/>
      <c r="D28" s="5" t="s">
        <v>316</v>
      </c>
      <c r="E28" s="21" t="s">
        <v>308</v>
      </c>
      <c r="F28" s="53"/>
      <c r="G28" s="54"/>
      <c r="H28" s="61"/>
      <c r="I28" s="35" t="str">
        <f t="shared" si="0"/>
        <v/>
      </c>
    </row>
    <row r="29" spans="1:9" ht="20.25" customHeight="1" x14ac:dyDescent="0.15">
      <c r="A29" s="112"/>
      <c r="B29" s="86"/>
      <c r="C29" s="87"/>
      <c r="D29" s="5" t="s">
        <v>356</v>
      </c>
      <c r="E29" s="21" t="s">
        <v>357</v>
      </c>
      <c r="F29" s="53"/>
      <c r="G29" s="54"/>
      <c r="H29" s="61"/>
    </row>
    <row r="30" spans="1:9" ht="20.100000000000001" customHeight="1" x14ac:dyDescent="0.15">
      <c r="A30" s="112"/>
      <c r="B30" s="88"/>
      <c r="C30" s="89"/>
      <c r="D30" s="5" t="s">
        <v>171</v>
      </c>
      <c r="E30" s="21" t="s">
        <v>308</v>
      </c>
      <c r="F30" s="55"/>
      <c r="G30" s="56"/>
      <c r="H30" s="61"/>
      <c r="I30" s="35" t="str">
        <f t="shared" si="0"/>
        <v/>
      </c>
    </row>
    <row r="31" spans="1:9" ht="20.100000000000001" customHeight="1" x14ac:dyDescent="0.15">
      <c r="A31" s="112"/>
      <c r="B31" s="84" t="s">
        <v>317</v>
      </c>
      <c r="C31" s="85"/>
      <c r="D31" s="5" t="s">
        <v>266</v>
      </c>
      <c r="E31" s="21" t="s">
        <v>308</v>
      </c>
      <c r="F31" s="55"/>
      <c r="G31" s="56"/>
      <c r="H31" s="61"/>
      <c r="I31" s="35" t="str">
        <f t="shared" si="0"/>
        <v/>
      </c>
    </row>
    <row r="32" spans="1:9" ht="20.100000000000001" customHeight="1" x14ac:dyDescent="0.15">
      <c r="A32" s="112"/>
      <c r="B32" s="86"/>
      <c r="C32" s="87"/>
      <c r="D32" s="5" t="s">
        <v>199</v>
      </c>
      <c r="E32" s="21" t="s">
        <v>309</v>
      </c>
      <c r="F32" s="47"/>
      <c r="G32" s="48"/>
      <c r="H32" s="61"/>
      <c r="I32" s="35" t="str">
        <f t="shared" si="0"/>
        <v/>
      </c>
    </row>
    <row r="33" spans="1:9" ht="20.100000000000001" customHeight="1" x14ac:dyDescent="0.15">
      <c r="A33" s="112"/>
      <c r="B33" s="86"/>
      <c r="C33" s="87"/>
      <c r="D33" s="5" t="s">
        <v>198</v>
      </c>
      <c r="E33" s="21" t="s">
        <v>308</v>
      </c>
      <c r="F33" s="53"/>
      <c r="G33" s="54"/>
      <c r="H33" s="61"/>
      <c r="I33" s="35" t="str">
        <f t="shared" si="0"/>
        <v/>
      </c>
    </row>
    <row r="34" spans="1:9" ht="20.100000000000001" customHeight="1" x14ac:dyDescent="0.15">
      <c r="A34" s="112"/>
      <c r="B34" s="88"/>
      <c r="C34" s="89"/>
      <c r="D34" s="5" t="s">
        <v>200</v>
      </c>
      <c r="E34" s="21" t="s">
        <v>308</v>
      </c>
      <c r="F34" s="55"/>
      <c r="G34" s="56"/>
      <c r="H34" s="61"/>
      <c r="I34" s="35" t="str">
        <f t="shared" si="0"/>
        <v/>
      </c>
    </row>
    <row r="35" spans="1:9" ht="20.100000000000001" customHeight="1" x14ac:dyDescent="0.15">
      <c r="A35" s="112"/>
      <c r="B35" s="84" t="s">
        <v>265</v>
      </c>
      <c r="C35" s="85"/>
      <c r="D35" s="5" t="s">
        <v>55</v>
      </c>
      <c r="E35" s="21" t="s">
        <v>308</v>
      </c>
      <c r="F35" s="53"/>
      <c r="G35" s="54"/>
      <c r="H35" s="61"/>
      <c r="I35" s="35" t="str">
        <f t="shared" si="0"/>
        <v/>
      </c>
    </row>
    <row r="36" spans="1:9" ht="20.100000000000001" customHeight="1" x14ac:dyDescent="0.15">
      <c r="A36" s="112"/>
      <c r="B36" s="86"/>
      <c r="C36" s="87"/>
      <c r="D36" s="5" t="s">
        <v>213</v>
      </c>
      <c r="E36" s="21" t="s">
        <v>308</v>
      </c>
      <c r="F36" s="53"/>
      <c r="G36" s="54"/>
      <c r="H36" s="61"/>
      <c r="I36" s="35" t="str">
        <f t="shared" si="0"/>
        <v/>
      </c>
    </row>
    <row r="37" spans="1:9" ht="20.100000000000001" customHeight="1" x14ac:dyDescent="0.15">
      <c r="A37" s="112"/>
      <c r="B37" s="88"/>
      <c r="C37" s="89"/>
      <c r="D37" s="5" t="s">
        <v>332</v>
      </c>
      <c r="E37" s="21" t="s">
        <v>308</v>
      </c>
      <c r="F37" s="53"/>
      <c r="G37" s="54"/>
      <c r="H37" s="61"/>
    </row>
    <row r="38" spans="1:9" ht="27" x14ac:dyDescent="0.15">
      <c r="A38" s="112"/>
      <c r="B38" s="80" t="s">
        <v>390</v>
      </c>
      <c r="C38" s="81"/>
      <c r="D38" s="5" t="s">
        <v>387</v>
      </c>
      <c r="E38" s="21" t="s">
        <v>388</v>
      </c>
      <c r="F38" s="82"/>
      <c r="G38" s="83"/>
      <c r="H38" s="61"/>
    </row>
    <row r="39" spans="1:9" ht="20.100000000000001" customHeight="1" x14ac:dyDescent="0.15">
      <c r="A39" s="116" t="s">
        <v>263</v>
      </c>
      <c r="B39" s="117"/>
      <c r="C39" s="117"/>
      <c r="D39" s="117"/>
      <c r="E39" s="117"/>
      <c r="F39" s="117"/>
      <c r="G39" s="117"/>
      <c r="H39" s="118"/>
      <c r="I39" s="35" t="str">
        <f t="shared" si="0"/>
        <v/>
      </c>
    </row>
    <row r="40" spans="1:9" ht="20.100000000000001" customHeight="1" x14ac:dyDescent="0.15">
      <c r="A40" s="119"/>
      <c r="B40" s="84" t="s">
        <v>303</v>
      </c>
      <c r="C40" s="85"/>
      <c r="D40" s="5" t="s">
        <v>259</v>
      </c>
      <c r="E40" s="21" t="s">
        <v>308</v>
      </c>
      <c r="F40" s="53"/>
      <c r="G40" s="54"/>
      <c r="H40" s="61"/>
      <c r="I40" s="35" t="str">
        <f t="shared" si="0"/>
        <v/>
      </c>
    </row>
    <row r="41" spans="1:9" ht="20.100000000000001" customHeight="1" x14ac:dyDescent="0.15">
      <c r="A41" s="119"/>
      <c r="B41" s="86"/>
      <c r="C41" s="87"/>
      <c r="D41" s="5" t="s">
        <v>202</v>
      </c>
      <c r="E41" s="21" t="s">
        <v>308</v>
      </c>
      <c r="F41" s="53"/>
      <c r="G41" s="54"/>
      <c r="H41" s="61"/>
      <c r="I41" s="35" t="str">
        <f t="shared" si="0"/>
        <v/>
      </c>
    </row>
    <row r="42" spans="1:9" ht="20.100000000000001" customHeight="1" x14ac:dyDescent="0.15">
      <c r="A42" s="119"/>
      <c r="B42" s="86"/>
      <c r="C42" s="87"/>
      <c r="D42" s="5" t="s">
        <v>212</v>
      </c>
      <c r="E42" s="21" t="s">
        <v>308</v>
      </c>
      <c r="F42" s="53"/>
      <c r="G42" s="54"/>
      <c r="H42" s="61"/>
      <c r="I42" s="35" t="str">
        <f t="shared" si="0"/>
        <v/>
      </c>
    </row>
    <row r="43" spans="1:9" ht="20.100000000000001" customHeight="1" x14ac:dyDescent="0.15">
      <c r="A43" s="119"/>
      <c r="B43" s="86"/>
      <c r="C43" s="87"/>
      <c r="D43" s="5" t="s">
        <v>201</v>
      </c>
      <c r="E43" s="21" t="s">
        <v>308</v>
      </c>
      <c r="F43" s="53"/>
      <c r="G43" s="54"/>
      <c r="H43" s="61"/>
      <c r="I43" s="35" t="str">
        <f t="shared" si="0"/>
        <v/>
      </c>
    </row>
    <row r="44" spans="1:9" ht="20.100000000000001" customHeight="1" x14ac:dyDescent="0.15">
      <c r="A44" s="119"/>
      <c r="B44" s="86"/>
      <c r="C44" s="87"/>
      <c r="D44" s="5" t="s">
        <v>172</v>
      </c>
      <c r="E44" s="21" t="s">
        <v>308</v>
      </c>
      <c r="F44" s="53"/>
      <c r="G44" s="54"/>
      <c r="H44" s="61"/>
      <c r="I44" s="35" t="str">
        <f t="shared" si="0"/>
        <v/>
      </c>
    </row>
    <row r="45" spans="1:9" ht="20.100000000000001" customHeight="1" x14ac:dyDescent="0.15">
      <c r="A45" s="119"/>
      <c r="B45" s="86"/>
      <c r="C45" s="87"/>
      <c r="D45" s="5" t="s">
        <v>173</v>
      </c>
      <c r="E45" s="21" t="s">
        <v>308</v>
      </c>
      <c r="F45" s="53"/>
      <c r="G45" s="54"/>
      <c r="H45" s="61"/>
      <c r="I45" s="35" t="str">
        <f t="shared" si="0"/>
        <v/>
      </c>
    </row>
    <row r="46" spans="1:9" ht="29.25" customHeight="1" x14ac:dyDescent="0.15">
      <c r="A46" s="119"/>
      <c r="B46" s="86"/>
      <c r="C46" s="87"/>
      <c r="D46" s="5" t="s">
        <v>85</v>
      </c>
      <c r="E46" s="21" t="s">
        <v>308</v>
      </c>
      <c r="F46" s="53"/>
      <c r="G46" s="54"/>
      <c r="H46" s="61"/>
      <c r="I46" s="35" t="str">
        <f t="shared" si="0"/>
        <v/>
      </c>
    </row>
    <row r="47" spans="1:9" ht="20.100000000000001" customHeight="1" x14ac:dyDescent="0.15">
      <c r="A47" s="119"/>
      <c r="B47" s="86"/>
      <c r="C47" s="87"/>
      <c r="D47" s="5" t="s">
        <v>268</v>
      </c>
      <c r="E47" s="21" t="s">
        <v>309</v>
      </c>
      <c r="F47" s="47"/>
      <c r="G47" s="48"/>
      <c r="H47" s="61"/>
      <c r="I47" s="35" t="str">
        <f t="shared" si="0"/>
        <v/>
      </c>
    </row>
    <row r="48" spans="1:9" ht="20.100000000000001" customHeight="1" x14ac:dyDescent="0.15">
      <c r="A48" s="119"/>
      <c r="B48" s="86"/>
      <c r="C48" s="87"/>
      <c r="D48" s="5" t="s">
        <v>174</v>
      </c>
      <c r="E48" s="21" t="s">
        <v>308</v>
      </c>
      <c r="F48" s="75"/>
      <c r="G48" s="76"/>
      <c r="H48" s="61"/>
      <c r="I48" s="35" t="str">
        <f t="shared" si="0"/>
        <v/>
      </c>
    </row>
    <row r="49" spans="1:9" ht="29.25" customHeight="1" x14ac:dyDescent="0.15">
      <c r="A49" s="119"/>
      <c r="B49" s="86"/>
      <c r="C49" s="87"/>
      <c r="D49" s="5" t="s">
        <v>359</v>
      </c>
      <c r="E49" s="21" t="s">
        <v>308</v>
      </c>
      <c r="F49" s="53"/>
      <c r="G49" s="54"/>
      <c r="H49" s="61"/>
      <c r="I49" s="35" t="str">
        <f t="shared" si="0"/>
        <v/>
      </c>
    </row>
    <row r="50" spans="1:9" ht="20.100000000000001" customHeight="1" x14ac:dyDescent="0.15">
      <c r="A50" s="119"/>
      <c r="B50" s="86"/>
      <c r="C50" s="87"/>
      <c r="D50" s="5" t="s">
        <v>175</v>
      </c>
      <c r="E50" s="21" t="s">
        <v>308</v>
      </c>
      <c r="F50" s="53"/>
      <c r="G50" s="54"/>
      <c r="H50" s="61"/>
      <c r="I50" s="35" t="str">
        <f t="shared" si="0"/>
        <v/>
      </c>
    </row>
    <row r="51" spans="1:9" ht="29.25" customHeight="1" x14ac:dyDescent="0.15">
      <c r="A51" s="119"/>
      <c r="B51" s="86"/>
      <c r="C51" s="87"/>
      <c r="D51" s="5" t="s">
        <v>94</v>
      </c>
      <c r="E51" s="21" t="s">
        <v>308</v>
      </c>
      <c r="F51" s="53"/>
      <c r="G51" s="54"/>
      <c r="H51" s="61"/>
      <c r="I51" s="35" t="str">
        <f t="shared" si="0"/>
        <v/>
      </c>
    </row>
    <row r="52" spans="1:9" ht="20.100000000000001" customHeight="1" x14ac:dyDescent="0.15">
      <c r="A52" s="119"/>
      <c r="B52" s="86"/>
      <c r="C52" s="87"/>
      <c r="D52" s="5" t="s">
        <v>176</v>
      </c>
      <c r="E52" s="21" t="s">
        <v>308</v>
      </c>
      <c r="F52" s="53"/>
      <c r="G52" s="54"/>
      <c r="H52" s="61"/>
      <c r="I52" s="35" t="str">
        <f t="shared" si="0"/>
        <v/>
      </c>
    </row>
    <row r="53" spans="1:9" ht="20.100000000000001" customHeight="1" x14ac:dyDescent="0.15">
      <c r="A53" s="119"/>
      <c r="B53" s="86"/>
      <c r="C53" s="87"/>
      <c r="D53" s="5" t="s">
        <v>267</v>
      </c>
      <c r="E53" s="21" t="s">
        <v>308</v>
      </c>
      <c r="F53" s="53"/>
      <c r="G53" s="54"/>
      <c r="H53" s="61"/>
      <c r="I53" s="35" t="str">
        <f t="shared" si="0"/>
        <v/>
      </c>
    </row>
    <row r="54" spans="1:9" ht="29.25" customHeight="1" x14ac:dyDescent="0.15">
      <c r="A54" s="119"/>
      <c r="B54" s="86"/>
      <c r="C54" s="87"/>
      <c r="D54" s="5" t="s">
        <v>297</v>
      </c>
      <c r="E54" s="21" t="s">
        <v>308</v>
      </c>
      <c r="F54" s="53"/>
      <c r="G54" s="54"/>
      <c r="H54" s="61"/>
      <c r="I54" s="35" t="str">
        <f t="shared" si="0"/>
        <v/>
      </c>
    </row>
    <row r="55" spans="1:9" ht="20.100000000000001" customHeight="1" x14ac:dyDescent="0.15">
      <c r="A55" s="119"/>
      <c r="B55" s="86"/>
      <c r="C55" s="87"/>
      <c r="D55" s="5" t="s">
        <v>296</v>
      </c>
      <c r="E55" s="21" t="s">
        <v>308</v>
      </c>
      <c r="F55" s="53"/>
      <c r="G55" s="54"/>
      <c r="H55" s="61"/>
      <c r="I55" s="35" t="str">
        <f t="shared" si="0"/>
        <v/>
      </c>
    </row>
    <row r="56" spans="1:9" ht="45" customHeight="1" x14ac:dyDescent="0.15">
      <c r="A56" s="119"/>
      <c r="B56" s="88"/>
      <c r="C56" s="89"/>
      <c r="D56" s="5" t="s">
        <v>384</v>
      </c>
      <c r="E56" s="21" t="s">
        <v>308</v>
      </c>
      <c r="F56" s="53"/>
      <c r="G56" s="54"/>
      <c r="H56" s="61"/>
      <c r="I56" s="35" t="str">
        <f t="shared" si="0"/>
        <v/>
      </c>
    </row>
    <row r="57" spans="1:9" ht="20.100000000000001" customHeight="1" x14ac:dyDescent="0.15">
      <c r="A57" s="119"/>
      <c r="B57" s="84" t="s">
        <v>82</v>
      </c>
      <c r="C57" s="85"/>
      <c r="D57" s="5" t="s">
        <v>86</v>
      </c>
      <c r="E57" s="21" t="s">
        <v>308</v>
      </c>
      <c r="F57" s="53"/>
      <c r="G57" s="54"/>
      <c r="H57" s="61"/>
      <c r="I57" s="35" t="str">
        <f t="shared" si="0"/>
        <v/>
      </c>
    </row>
    <row r="58" spans="1:9" ht="29.25" customHeight="1" x14ac:dyDescent="0.15">
      <c r="A58" s="119"/>
      <c r="B58" s="86"/>
      <c r="C58" s="87"/>
      <c r="D58" s="5" t="s">
        <v>298</v>
      </c>
      <c r="E58" s="21" t="s">
        <v>308</v>
      </c>
      <c r="F58" s="53"/>
      <c r="G58" s="54"/>
      <c r="H58" s="61"/>
      <c r="I58" s="35" t="str">
        <f t="shared" si="0"/>
        <v/>
      </c>
    </row>
    <row r="59" spans="1:9" ht="20.100000000000001" customHeight="1" x14ac:dyDescent="0.15">
      <c r="A59" s="119"/>
      <c r="B59" s="86"/>
      <c r="C59" s="87"/>
      <c r="D59" s="5" t="s">
        <v>254</v>
      </c>
      <c r="E59" s="21" t="s">
        <v>308</v>
      </c>
      <c r="F59" s="53"/>
      <c r="G59" s="54"/>
      <c r="H59" s="61"/>
      <c r="I59" s="35" t="str">
        <f t="shared" si="0"/>
        <v/>
      </c>
    </row>
    <row r="60" spans="1:9" ht="20.100000000000001" customHeight="1" x14ac:dyDescent="0.15">
      <c r="A60" s="119"/>
      <c r="B60" s="88"/>
      <c r="C60" s="89"/>
      <c r="D60" s="5" t="s">
        <v>299</v>
      </c>
      <c r="E60" s="21" t="s">
        <v>309</v>
      </c>
      <c r="F60" s="47"/>
      <c r="G60" s="48"/>
      <c r="H60" s="61"/>
      <c r="I60" s="35" t="str">
        <f t="shared" si="0"/>
        <v/>
      </c>
    </row>
    <row r="61" spans="1:9" ht="20.100000000000001" customHeight="1" x14ac:dyDescent="0.15">
      <c r="A61" s="119"/>
      <c r="B61" s="84" t="s">
        <v>178</v>
      </c>
      <c r="C61" s="85"/>
      <c r="D61" s="5" t="s">
        <v>102</v>
      </c>
      <c r="E61" s="21" t="s">
        <v>309</v>
      </c>
      <c r="F61" s="47"/>
      <c r="G61" s="48"/>
      <c r="H61" s="61"/>
      <c r="I61" s="35" t="str">
        <f t="shared" si="0"/>
        <v/>
      </c>
    </row>
    <row r="62" spans="1:9" ht="20.100000000000001" customHeight="1" x14ac:dyDescent="0.15">
      <c r="A62" s="119"/>
      <c r="B62" s="88"/>
      <c r="C62" s="89"/>
      <c r="D62" s="5" t="s">
        <v>215</v>
      </c>
      <c r="E62" s="21" t="s">
        <v>309</v>
      </c>
      <c r="F62" s="47"/>
      <c r="G62" s="48"/>
      <c r="H62" s="61"/>
      <c r="I62" s="35" t="str">
        <f t="shared" si="0"/>
        <v/>
      </c>
    </row>
    <row r="63" spans="1:9" s="9" customFormat="1" ht="20.100000000000001" customHeight="1" x14ac:dyDescent="0.15">
      <c r="A63" s="119"/>
      <c r="B63" s="90" t="s">
        <v>251</v>
      </c>
      <c r="C63" s="91"/>
      <c r="D63" s="8" t="s">
        <v>83</v>
      </c>
      <c r="E63" s="22" t="s">
        <v>309</v>
      </c>
      <c r="F63" s="47"/>
      <c r="G63" s="48"/>
      <c r="H63" s="62"/>
      <c r="I63" s="35" t="str">
        <f t="shared" si="0"/>
        <v/>
      </c>
    </row>
    <row r="64" spans="1:9" ht="20.100000000000001" customHeight="1" x14ac:dyDescent="0.15">
      <c r="A64" s="119"/>
      <c r="B64" s="84" t="s">
        <v>179</v>
      </c>
      <c r="C64" s="85"/>
      <c r="D64" s="5" t="s">
        <v>302</v>
      </c>
      <c r="E64" s="21" t="s">
        <v>309</v>
      </c>
      <c r="F64" s="47"/>
      <c r="G64" s="48"/>
      <c r="H64" s="61"/>
      <c r="I64" s="35" t="str">
        <f t="shared" si="0"/>
        <v/>
      </c>
    </row>
    <row r="65" spans="1:9" ht="20.100000000000001" customHeight="1" x14ac:dyDescent="0.15">
      <c r="A65" s="119"/>
      <c r="B65" s="86"/>
      <c r="C65" s="87"/>
      <c r="D65" s="5" t="s">
        <v>300</v>
      </c>
      <c r="E65" s="21" t="s">
        <v>309</v>
      </c>
      <c r="F65" s="47"/>
      <c r="G65" s="48"/>
      <c r="H65" s="61"/>
      <c r="I65" s="35" t="str">
        <f t="shared" si="0"/>
        <v/>
      </c>
    </row>
    <row r="66" spans="1:9" ht="20.100000000000001" customHeight="1" x14ac:dyDescent="0.15">
      <c r="A66" s="119"/>
      <c r="B66" s="86"/>
      <c r="C66" s="87"/>
      <c r="D66" s="5" t="s">
        <v>273</v>
      </c>
      <c r="E66" s="21" t="s">
        <v>309</v>
      </c>
      <c r="F66" s="47"/>
      <c r="G66" s="48"/>
      <c r="H66" s="61"/>
      <c r="I66" s="35" t="str">
        <f t="shared" si="0"/>
        <v/>
      </c>
    </row>
    <row r="67" spans="1:9" ht="20.100000000000001" customHeight="1" x14ac:dyDescent="0.15">
      <c r="A67" s="119"/>
      <c r="B67" s="86"/>
      <c r="C67" s="87"/>
      <c r="D67" s="5" t="s">
        <v>272</v>
      </c>
      <c r="E67" s="21" t="s">
        <v>309</v>
      </c>
      <c r="F67" s="47"/>
      <c r="G67" s="48"/>
      <c r="H67" s="61"/>
      <c r="I67" s="35" t="str">
        <f t="shared" si="0"/>
        <v/>
      </c>
    </row>
    <row r="68" spans="1:9" ht="20.100000000000001" customHeight="1" x14ac:dyDescent="0.15">
      <c r="A68" s="119"/>
      <c r="B68" s="88"/>
      <c r="C68" s="89"/>
      <c r="D68" s="5" t="s">
        <v>274</v>
      </c>
      <c r="E68" s="21" t="s">
        <v>309</v>
      </c>
      <c r="F68" s="47"/>
      <c r="G68" s="48"/>
      <c r="H68" s="61"/>
      <c r="I68" s="35" t="str">
        <f t="shared" si="0"/>
        <v/>
      </c>
    </row>
    <row r="69" spans="1:9" ht="20.100000000000001" customHeight="1" x14ac:dyDescent="0.15">
      <c r="A69" s="119"/>
      <c r="B69" s="84" t="s">
        <v>240</v>
      </c>
      <c r="C69" s="85"/>
      <c r="D69" s="5" t="s">
        <v>71</v>
      </c>
      <c r="E69" s="21" t="s">
        <v>308</v>
      </c>
      <c r="F69" s="53"/>
      <c r="G69" s="54"/>
      <c r="H69" s="61"/>
      <c r="I69" s="35" t="str">
        <f t="shared" si="0"/>
        <v/>
      </c>
    </row>
    <row r="70" spans="1:9" ht="20.100000000000001" customHeight="1" x14ac:dyDescent="0.15">
      <c r="A70" s="119"/>
      <c r="B70" s="86"/>
      <c r="C70" s="87"/>
      <c r="D70" s="5" t="s">
        <v>241</v>
      </c>
      <c r="E70" s="21" t="s">
        <v>308</v>
      </c>
      <c r="F70" s="53"/>
      <c r="G70" s="54"/>
      <c r="H70" s="61"/>
      <c r="I70" s="35" t="str">
        <f t="shared" si="0"/>
        <v/>
      </c>
    </row>
    <row r="71" spans="1:9" ht="29.25" customHeight="1" x14ac:dyDescent="0.15">
      <c r="A71" s="119"/>
      <c r="B71" s="86"/>
      <c r="C71" s="87"/>
      <c r="D71" s="5" t="s">
        <v>305</v>
      </c>
      <c r="E71" s="21" t="s">
        <v>309</v>
      </c>
      <c r="F71" s="47"/>
      <c r="G71" s="48"/>
      <c r="H71" s="61"/>
      <c r="I71" s="35" t="str">
        <f t="shared" si="0"/>
        <v/>
      </c>
    </row>
    <row r="72" spans="1:9" ht="29.25" customHeight="1" x14ac:dyDescent="0.15">
      <c r="A72" s="119"/>
      <c r="B72" s="86"/>
      <c r="C72" s="87"/>
      <c r="D72" s="5" t="s">
        <v>73</v>
      </c>
      <c r="E72" s="21" t="s">
        <v>308</v>
      </c>
      <c r="F72" s="53"/>
      <c r="G72" s="54"/>
      <c r="H72" s="61"/>
      <c r="I72" s="35" t="str">
        <f t="shared" si="0"/>
        <v/>
      </c>
    </row>
    <row r="73" spans="1:9" ht="20.100000000000001" customHeight="1" x14ac:dyDescent="0.15">
      <c r="A73" s="119"/>
      <c r="B73" s="86"/>
      <c r="C73" s="87"/>
      <c r="D73" s="5" t="s">
        <v>306</v>
      </c>
      <c r="E73" s="21" t="s">
        <v>309</v>
      </c>
      <c r="F73" s="47"/>
      <c r="G73" s="48"/>
      <c r="H73" s="61"/>
      <c r="I73" s="35" t="str">
        <f t="shared" si="0"/>
        <v/>
      </c>
    </row>
    <row r="74" spans="1:9" ht="20.100000000000001" customHeight="1" x14ac:dyDescent="0.15">
      <c r="A74" s="119"/>
      <c r="B74" s="86"/>
      <c r="C74" s="87"/>
      <c r="D74" s="5" t="s">
        <v>72</v>
      </c>
      <c r="E74" s="21" t="s">
        <v>308</v>
      </c>
      <c r="F74" s="53"/>
      <c r="G74" s="54"/>
      <c r="H74" s="61"/>
      <c r="I74" s="35" t="str">
        <f t="shared" si="0"/>
        <v/>
      </c>
    </row>
    <row r="75" spans="1:9" ht="38.25" customHeight="1" x14ac:dyDescent="0.15">
      <c r="A75" s="119"/>
      <c r="B75" s="86"/>
      <c r="C75" s="87"/>
      <c r="D75" s="5" t="s">
        <v>74</v>
      </c>
      <c r="E75" s="21" t="s">
        <v>309</v>
      </c>
      <c r="F75" s="47"/>
      <c r="G75" s="48"/>
      <c r="H75" s="61"/>
      <c r="I75" s="35" t="str">
        <f t="shared" si="0"/>
        <v/>
      </c>
    </row>
    <row r="76" spans="1:9" ht="20.100000000000001" customHeight="1" x14ac:dyDescent="0.15">
      <c r="A76" s="119"/>
      <c r="B76" s="88"/>
      <c r="C76" s="89"/>
      <c r="D76" s="5" t="s">
        <v>362</v>
      </c>
      <c r="E76" s="21" t="s">
        <v>309</v>
      </c>
      <c r="F76" s="47"/>
      <c r="G76" s="48"/>
      <c r="H76" s="61"/>
      <c r="I76" s="35" t="str">
        <f t="shared" si="0"/>
        <v/>
      </c>
    </row>
    <row r="77" spans="1:9" ht="29.25" customHeight="1" x14ac:dyDescent="0.15">
      <c r="A77" s="119"/>
      <c r="B77" s="84" t="s">
        <v>239</v>
      </c>
      <c r="C77" s="85"/>
      <c r="D77" s="5" t="s">
        <v>75</v>
      </c>
      <c r="E77" s="21" t="s">
        <v>309</v>
      </c>
      <c r="F77" s="47"/>
      <c r="G77" s="48"/>
      <c r="H77" s="61"/>
      <c r="I77" s="35" t="str">
        <f t="shared" si="0"/>
        <v/>
      </c>
    </row>
    <row r="78" spans="1:9" ht="20.25" customHeight="1" x14ac:dyDescent="0.15">
      <c r="A78" s="119"/>
      <c r="B78" s="86"/>
      <c r="C78" s="87"/>
      <c r="D78" s="5" t="s">
        <v>214</v>
      </c>
      <c r="E78" s="21" t="s">
        <v>308</v>
      </c>
      <c r="F78" s="53"/>
      <c r="G78" s="54"/>
      <c r="H78" s="61"/>
      <c r="I78" s="35" t="str">
        <f t="shared" si="0"/>
        <v/>
      </c>
    </row>
    <row r="79" spans="1:9" ht="20.100000000000001" customHeight="1" x14ac:dyDescent="0.15">
      <c r="A79" s="119"/>
      <c r="B79" s="86"/>
      <c r="C79" s="87"/>
      <c r="D79" s="5" t="s">
        <v>238</v>
      </c>
      <c r="E79" s="21" t="s">
        <v>308</v>
      </c>
      <c r="F79" s="53"/>
      <c r="G79" s="54"/>
      <c r="H79" s="61"/>
      <c r="I79" s="35" t="str">
        <f t="shared" si="0"/>
        <v/>
      </c>
    </row>
    <row r="80" spans="1:9" ht="29.25" customHeight="1" x14ac:dyDescent="0.15">
      <c r="A80" s="119"/>
      <c r="B80" s="86"/>
      <c r="C80" s="87"/>
      <c r="D80" s="5" t="s">
        <v>119</v>
      </c>
      <c r="E80" s="21" t="s">
        <v>308</v>
      </c>
      <c r="F80" s="53"/>
      <c r="G80" s="54"/>
      <c r="H80" s="61"/>
      <c r="I80" s="35" t="str">
        <f t="shared" si="0"/>
        <v/>
      </c>
    </row>
    <row r="81" spans="1:9" ht="20.100000000000001" customHeight="1" x14ac:dyDescent="0.15">
      <c r="A81" s="119"/>
      <c r="B81" s="86"/>
      <c r="C81" s="87"/>
      <c r="D81" s="5" t="s">
        <v>117</v>
      </c>
      <c r="E81" s="21" t="s">
        <v>308</v>
      </c>
      <c r="F81" s="53"/>
      <c r="G81" s="54"/>
      <c r="H81" s="61"/>
      <c r="I81" s="35" t="str">
        <f t="shared" si="0"/>
        <v/>
      </c>
    </row>
    <row r="82" spans="1:9" ht="19.5" customHeight="1" x14ac:dyDescent="0.15">
      <c r="A82" s="119"/>
      <c r="B82" s="86"/>
      <c r="C82" s="87"/>
      <c r="D82" s="5" t="s">
        <v>216</v>
      </c>
      <c r="E82" s="21" t="s">
        <v>309</v>
      </c>
      <c r="F82" s="47"/>
      <c r="G82" s="48"/>
      <c r="H82" s="61"/>
      <c r="I82" s="35" t="str">
        <f t="shared" si="0"/>
        <v/>
      </c>
    </row>
    <row r="83" spans="1:9" ht="29.25" customHeight="1" x14ac:dyDescent="0.15">
      <c r="A83" s="119"/>
      <c r="B83" s="86"/>
      <c r="C83" s="87"/>
      <c r="D83" s="5" t="s">
        <v>194</v>
      </c>
      <c r="E83" s="21" t="s">
        <v>309</v>
      </c>
      <c r="F83" s="47"/>
      <c r="G83" s="48"/>
      <c r="H83" s="61"/>
      <c r="I83" s="35" t="str">
        <f t="shared" si="0"/>
        <v/>
      </c>
    </row>
    <row r="84" spans="1:9" ht="20.100000000000001" customHeight="1" x14ac:dyDescent="0.15">
      <c r="A84" s="119"/>
      <c r="B84" s="86"/>
      <c r="C84" s="87"/>
      <c r="D84" s="5" t="s">
        <v>76</v>
      </c>
      <c r="E84" s="21" t="s">
        <v>309</v>
      </c>
      <c r="F84" s="47"/>
      <c r="G84" s="48"/>
      <c r="H84" s="61"/>
      <c r="I84" s="35" t="str">
        <f t="shared" si="0"/>
        <v/>
      </c>
    </row>
    <row r="85" spans="1:9" ht="20.100000000000001" customHeight="1" x14ac:dyDescent="0.15">
      <c r="A85" s="119"/>
      <c r="B85" s="86"/>
      <c r="C85" s="87"/>
      <c r="D85" s="5" t="s">
        <v>118</v>
      </c>
      <c r="E85" s="21" t="s">
        <v>309</v>
      </c>
      <c r="F85" s="47"/>
      <c r="G85" s="48"/>
      <c r="H85" s="61"/>
      <c r="I85" s="35" t="str">
        <f t="shared" si="0"/>
        <v/>
      </c>
    </row>
    <row r="86" spans="1:9" ht="20.100000000000001" customHeight="1" x14ac:dyDescent="0.15">
      <c r="A86" s="119"/>
      <c r="B86" s="86"/>
      <c r="C86" s="87"/>
      <c r="D86" s="5" t="s">
        <v>204</v>
      </c>
      <c r="E86" s="21" t="s">
        <v>309</v>
      </c>
      <c r="F86" s="47"/>
      <c r="G86" s="48"/>
      <c r="H86" s="61"/>
      <c r="I86" s="35" t="str">
        <f t="shared" si="0"/>
        <v/>
      </c>
    </row>
    <row r="87" spans="1:9" ht="20.100000000000001" customHeight="1" x14ac:dyDescent="0.15">
      <c r="A87" s="119"/>
      <c r="B87" s="86"/>
      <c r="C87" s="87"/>
      <c r="D87" s="5" t="s">
        <v>116</v>
      </c>
      <c r="E87" s="21" t="s">
        <v>309</v>
      </c>
      <c r="F87" s="47"/>
      <c r="G87" s="48"/>
      <c r="H87" s="61"/>
      <c r="I87" s="35" t="str">
        <f t="shared" si="0"/>
        <v/>
      </c>
    </row>
    <row r="88" spans="1:9" ht="20.100000000000001" customHeight="1" x14ac:dyDescent="0.15">
      <c r="A88" s="119"/>
      <c r="B88" s="86"/>
      <c r="C88" s="87"/>
      <c r="D88" s="5" t="s">
        <v>236</v>
      </c>
      <c r="E88" s="21" t="s">
        <v>308</v>
      </c>
      <c r="F88" s="53"/>
      <c r="G88" s="54"/>
      <c r="H88" s="61"/>
      <c r="I88" s="35" t="str">
        <f t="shared" si="0"/>
        <v/>
      </c>
    </row>
    <row r="89" spans="1:9" ht="20.100000000000001" customHeight="1" x14ac:dyDescent="0.15">
      <c r="A89" s="119"/>
      <c r="B89" s="86"/>
      <c r="C89" s="87"/>
      <c r="D89" s="5" t="s">
        <v>203</v>
      </c>
      <c r="E89" s="21" t="s">
        <v>308</v>
      </c>
      <c r="F89" s="53"/>
      <c r="G89" s="54"/>
      <c r="H89" s="61"/>
      <c r="I89" s="35" t="str">
        <f t="shared" si="0"/>
        <v/>
      </c>
    </row>
    <row r="90" spans="1:9" ht="20.100000000000001" customHeight="1" x14ac:dyDescent="0.15">
      <c r="A90" s="119"/>
      <c r="B90" s="86"/>
      <c r="C90" s="87"/>
      <c r="D90" s="5" t="s">
        <v>237</v>
      </c>
      <c r="E90" s="21" t="s">
        <v>308</v>
      </c>
      <c r="F90" s="53"/>
      <c r="G90" s="54"/>
      <c r="H90" s="61"/>
      <c r="I90" s="35" t="str">
        <f t="shared" si="0"/>
        <v/>
      </c>
    </row>
    <row r="91" spans="1:9" ht="20.100000000000001" customHeight="1" x14ac:dyDescent="0.15">
      <c r="A91" s="119"/>
      <c r="B91" s="86"/>
      <c r="C91" s="87"/>
      <c r="D91" s="5" t="s">
        <v>77</v>
      </c>
      <c r="E91" s="21" t="s">
        <v>308</v>
      </c>
      <c r="F91" s="53"/>
      <c r="G91" s="54"/>
      <c r="H91" s="61"/>
      <c r="I91" s="35" t="str">
        <f t="shared" ref="I91:I154" si="1">IF(AND(F91="△",G91=""),"カスタマイズ費用を入力してください。","")</f>
        <v/>
      </c>
    </row>
    <row r="92" spans="1:9" ht="20.100000000000001" customHeight="1" x14ac:dyDescent="0.15">
      <c r="A92" s="119"/>
      <c r="B92" s="86"/>
      <c r="C92" s="87"/>
      <c r="D92" s="5" t="s">
        <v>78</v>
      </c>
      <c r="E92" s="21" t="s">
        <v>309</v>
      </c>
      <c r="F92" s="47"/>
      <c r="G92" s="48"/>
      <c r="H92" s="61"/>
      <c r="I92" s="35" t="str">
        <f t="shared" si="1"/>
        <v/>
      </c>
    </row>
    <row r="93" spans="1:9" ht="20.100000000000001" customHeight="1" x14ac:dyDescent="0.15">
      <c r="A93" s="119"/>
      <c r="B93" s="86"/>
      <c r="C93" s="87"/>
      <c r="D93" s="5" t="s">
        <v>79</v>
      </c>
      <c r="E93" s="21" t="s">
        <v>309</v>
      </c>
      <c r="F93" s="47"/>
      <c r="G93" s="48"/>
      <c r="H93" s="61"/>
      <c r="I93" s="35" t="str">
        <f t="shared" si="1"/>
        <v/>
      </c>
    </row>
    <row r="94" spans="1:9" ht="20.100000000000001" customHeight="1" x14ac:dyDescent="0.15">
      <c r="A94" s="119"/>
      <c r="B94" s="88"/>
      <c r="C94" s="89"/>
      <c r="D94" s="5" t="s">
        <v>80</v>
      </c>
      <c r="E94" s="21" t="s">
        <v>309</v>
      </c>
      <c r="F94" s="47"/>
      <c r="G94" s="48"/>
      <c r="H94" s="61"/>
      <c r="I94" s="35" t="str">
        <f t="shared" si="1"/>
        <v/>
      </c>
    </row>
    <row r="95" spans="1:9" ht="20.100000000000001" customHeight="1" x14ac:dyDescent="0.15">
      <c r="A95" s="119"/>
      <c r="B95" s="84" t="s">
        <v>180</v>
      </c>
      <c r="C95" s="85"/>
      <c r="D95" s="5" t="s">
        <v>183</v>
      </c>
      <c r="E95" s="21" t="s">
        <v>308</v>
      </c>
      <c r="F95" s="53"/>
      <c r="G95" s="54"/>
      <c r="H95" s="61"/>
      <c r="I95" s="35" t="str">
        <f t="shared" si="1"/>
        <v/>
      </c>
    </row>
    <row r="96" spans="1:9" ht="20.100000000000001" customHeight="1" x14ac:dyDescent="0.15">
      <c r="A96" s="119"/>
      <c r="B96" s="86"/>
      <c r="C96" s="87"/>
      <c r="D96" s="5" t="s">
        <v>186</v>
      </c>
      <c r="E96" s="21" t="s">
        <v>308</v>
      </c>
      <c r="F96" s="75"/>
      <c r="G96" s="76"/>
      <c r="H96" s="61"/>
      <c r="I96" s="35" t="str">
        <f t="shared" si="1"/>
        <v/>
      </c>
    </row>
    <row r="97" spans="1:9" ht="20.100000000000001" customHeight="1" x14ac:dyDescent="0.15">
      <c r="A97" s="119"/>
      <c r="B97" s="86"/>
      <c r="C97" s="87"/>
      <c r="D97" s="5" t="s">
        <v>112</v>
      </c>
      <c r="E97" s="21" t="s">
        <v>308</v>
      </c>
      <c r="F97" s="53"/>
      <c r="G97" s="54"/>
      <c r="H97" s="61"/>
      <c r="I97" s="35" t="str">
        <f t="shared" si="1"/>
        <v/>
      </c>
    </row>
    <row r="98" spans="1:9" ht="20.100000000000001" customHeight="1" x14ac:dyDescent="0.15">
      <c r="A98" s="119"/>
      <c r="B98" s="86"/>
      <c r="C98" s="87"/>
      <c r="D98" s="5" t="s">
        <v>113</v>
      </c>
      <c r="E98" s="21" t="s">
        <v>309</v>
      </c>
      <c r="F98" s="47"/>
      <c r="G98" s="48"/>
      <c r="H98" s="61"/>
      <c r="I98" s="35" t="str">
        <f t="shared" si="1"/>
        <v/>
      </c>
    </row>
    <row r="99" spans="1:9" ht="20.100000000000001" customHeight="1" x14ac:dyDescent="0.15">
      <c r="A99" s="119"/>
      <c r="B99" s="86"/>
      <c r="C99" s="87"/>
      <c r="D99" s="5" t="s">
        <v>114</v>
      </c>
      <c r="E99" s="21" t="s">
        <v>308</v>
      </c>
      <c r="F99" s="53"/>
      <c r="G99" s="54"/>
      <c r="H99" s="61"/>
    </row>
    <row r="100" spans="1:9" ht="20.100000000000001" customHeight="1" x14ac:dyDescent="0.15">
      <c r="A100" s="119"/>
      <c r="B100" s="88"/>
      <c r="C100" s="89"/>
      <c r="D100" s="5" t="s">
        <v>391</v>
      </c>
      <c r="E100" s="21" t="s">
        <v>308</v>
      </c>
      <c r="F100" s="53"/>
      <c r="G100" s="54"/>
      <c r="H100" s="61"/>
      <c r="I100" s="35" t="str">
        <f t="shared" si="1"/>
        <v/>
      </c>
    </row>
    <row r="101" spans="1:9" ht="20.100000000000001" customHeight="1" x14ac:dyDescent="0.15">
      <c r="A101" s="119"/>
      <c r="B101" s="84" t="s">
        <v>252</v>
      </c>
      <c r="C101" s="85"/>
      <c r="D101" s="5" t="s">
        <v>90</v>
      </c>
      <c r="E101" s="21" t="s">
        <v>308</v>
      </c>
      <c r="F101" s="53"/>
      <c r="G101" s="54"/>
      <c r="H101" s="61"/>
      <c r="I101" s="35" t="str">
        <f t="shared" si="1"/>
        <v/>
      </c>
    </row>
    <row r="102" spans="1:9" ht="20.100000000000001" customHeight="1" x14ac:dyDescent="0.15">
      <c r="A102" s="119"/>
      <c r="B102" s="86"/>
      <c r="C102" s="87"/>
      <c r="D102" s="5" t="s">
        <v>115</v>
      </c>
      <c r="E102" s="21" t="s">
        <v>309</v>
      </c>
      <c r="F102" s="47"/>
      <c r="G102" s="48"/>
      <c r="H102" s="61"/>
      <c r="I102" s="35" t="str">
        <f t="shared" si="1"/>
        <v/>
      </c>
    </row>
    <row r="103" spans="1:9" s="9" customFormat="1" ht="20.100000000000001" customHeight="1" x14ac:dyDescent="0.15">
      <c r="A103" s="119"/>
      <c r="B103" s="86"/>
      <c r="C103" s="87"/>
      <c r="D103" s="8" t="s">
        <v>319</v>
      </c>
      <c r="E103" s="22" t="s">
        <v>308</v>
      </c>
      <c r="F103" s="53"/>
      <c r="G103" s="54"/>
      <c r="H103" s="62"/>
      <c r="I103" s="35" t="str">
        <f t="shared" si="1"/>
        <v/>
      </c>
    </row>
    <row r="104" spans="1:9" s="9" customFormat="1" ht="20.100000000000001" customHeight="1" x14ac:dyDescent="0.15">
      <c r="A104" s="119"/>
      <c r="B104" s="86"/>
      <c r="C104" s="87"/>
      <c r="D104" s="8" t="s">
        <v>91</v>
      </c>
      <c r="E104" s="22" t="s">
        <v>308</v>
      </c>
      <c r="F104" s="53"/>
      <c r="G104" s="54"/>
      <c r="H104" s="62"/>
      <c r="I104" s="35" t="str">
        <f t="shared" si="1"/>
        <v/>
      </c>
    </row>
    <row r="105" spans="1:9" s="9" customFormat="1" ht="29.25" customHeight="1" x14ac:dyDescent="0.15">
      <c r="A105" s="119"/>
      <c r="B105" s="86"/>
      <c r="C105" s="87"/>
      <c r="D105" s="8" t="s">
        <v>81</v>
      </c>
      <c r="E105" s="22" t="s">
        <v>308</v>
      </c>
      <c r="F105" s="53"/>
      <c r="G105" s="54"/>
      <c r="H105" s="62"/>
      <c r="I105" s="35" t="str">
        <f t="shared" si="1"/>
        <v/>
      </c>
    </row>
    <row r="106" spans="1:9" ht="20.100000000000001" customHeight="1" x14ac:dyDescent="0.15">
      <c r="A106" s="119"/>
      <c r="B106" s="86"/>
      <c r="C106" s="87"/>
      <c r="D106" s="5" t="s">
        <v>103</v>
      </c>
      <c r="E106" s="21" t="s">
        <v>308</v>
      </c>
      <c r="F106" s="53"/>
      <c r="G106" s="54"/>
      <c r="H106" s="61"/>
      <c r="I106" s="35" t="str">
        <f t="shared" si="1"/>
        <v/>
      </c>
    </row>
    <row r="107" spans="1:9" ht="20.100000000000001" customHeight="1" x14ac:dyDescent="0.15">
      <c r="A107" s="119"/>
      <c r="B107" s="86"/>
      <c r="C107" s="87"/>
      <c r="D107" s="5" t="s">
        <v>107</v>
      </c>
      <c r="E107" s="21" t="s">
        <v>308</v>
      </c>
      <c r="F107" s="53"/>
      <c r="G107" s="54"/>
      <c r="H107" s="61"/>
      <c r="I107" s="35" t="str">
        <f t="shared" si="1"/>
        <v/>
      </c>
    </row>
    <row r="108" spans="1:9" ht="20.100000000000001" customHeight="1" x14ac:dyDescent="0.15">
      <c r="A108" s="119"/>
      <c r="B108" s="86"/>
      <c r="C108" s="87"/>
      <c r="D108" s="5" t="s">
        <v>104</v>
      </c>
      <c r="E108" s="21" t="s">
        <v>308</v>
      </c>
      <c r="F108" s="53"/>
      <c r="G108" s="54"/>
      <c r="H108" s="61"/>
      <c r="I108" s="35" t="str">
        <f t="shared" si="1"/>
        <v/>
      </c>
    </row>
    <row r="109" spans="1:9" ht="20.100000000000001" customHeight="1" x14ac:dyDescent="0.15">
      <c r="A109" s="119"/>
      <c r="B109" s="86"/>
      <c r="C109" s="87"/>
      <c r="D109" s="5" t="s">
        <v>111</v>
      </c>
      <c r="E109" s="21" t="s">
        <v>308</v>
      </c>
      <c r="F109" s="53"/>
      <c r="G109" s="54"/>
      <c r="H109" s="61"/>
      <c r="I109" s="35" t="str">
        <f t="shared" si="1"/>
        <v/>
      </c>
    </row>
    <row r="110" spans="1:9" ht="29.25" customHeight="1" x14ac:dyDescent="0.15">
      <c r="A110" s="119"/>
      <c r="B110" s="86"/>
      <c r="C110" s="87"/>
      <c r="D110" s="5" t="s">
        <v>250</v>
      </c>
      <c r="E110" s="21" t="s">
        <v>308</v>
      </c>
      <c r="F110" s="53"/>
      <c r="G110" s="54"/>
      <c r="H110" s="61"/>
      <c r="I110" s="35" t="str">
        <f t="shared" si="1"/>
        <v/>
      </c>
    </row>
    <row r="111" spans="1:9" ht="20.100000000000001" customHeight="1" x14ac:dyDescent="0.15">
      <c r="A111" s="119"/>
      <c r="B111" s="86"/>
      <c r="C111" s="87"/>
      <c r="D111" s="5" t="s">
        <v>109</v>
      </c>
      <c r="E111" s="21" t="s">
        <v>308</v>
      </c>
      <c r="F111" s="53"/>
      <c r="G111" s="54"/>
      <c r="H111" s="61"/>
      <c r="I111" s="35" t="str">
        <f t="shared" si="1"/>
        <v/>
      </c>
    </row>
    <row r="112" spans="1:9" ht="20.100000000000001" customHeight="1" x14ac:dyDescent="0.15">
      <c r="A112" s="119"/>
      <c r="B112" s="86"/>
      <c r="C112" s="87"/>
      <c r="D112" s="5" t="s">
        <v>108</v>
      </c>
      <c r="E112" s="21" t="s">
        <v>308</v>
      </c>
      <c r="F112" s="53"/>
      <c r="G112" s="54"/>
      <c r="H112" s="61"/>
      <c r="I112" s="35" t="str">
        <f t="shared" si="1"/>
        <v/>
      </c>
    </row>
    <row r="113" spans="1:9" ht="20.100000000000001" customHeight="1" x14ac:dyDescent="0.15">
      <c r="A113" s="119"/>
      <c r="B113" s="86"/>
      <c r="C113" s="87"/>
      <c r="D113" s="5" t="s">
        <v>105</v>
      </c>
      <c r="E113" s="21" t="s">
        <v>308</v>
      </c>
      <c r="F113" s="53"/>
      <c r="G113" s="54"/>
      <c r="H113" s="61"/>
      <c r="I113" s="35" t="str">
        <f t="shared" si="1"/>
        <v/>
      </c>
    </row>
    <row r="114" spans="1:9" ht="20.100000000000001" customHeight="1" x14ac:dyDescent="0.15">
      <c r="A114" s="119"/>
      <c r="B114" s="86"/>
      <c r="C114" s="87"/>
      <c r="D114" s="5" t="s">
        <v>106</v>
      </c>
      <c r="E114" s="21" t="s">
        <v>308</v>
      </c>
      <c r="F114" s="53"/>
      <c r="G114" s="54"/>
      <c r="H114" s="61"/>
      <c r="I114" s="35" t="str">
        <f t="shared" si="1"/>
        <v/>
      </c>
    </row>
    <row r="115" spans="1:9" ht="20.100000000000001" customHeight="1" x14ac:dyDescent="0.15">
      <c r="A115" s="119"/>
      <c r="B115" s="88"/>
      <c r="C115" s="89"/>
      <c r="D115" s="5" t="s">
        <v>110</v>
      </c>
      <c r="E115" s="21" t="s">
        <v>308</v>
      </c>
      <c r="F115" s="53"/>
      <c r="G115" s="54"/>
      <c r="H115" s="61"/>
      <c r="I115" s="35" t="str">
        <f t="shared" si="1"/>
        <v/>
      </c>
    </row>
    <row r="116" spans="1:9" ht="20.100000000000001" customHeight="1" x14ac:dyDescent="0.15">
      <c r="A116" s="120"/>
      <c r="B116" s="90" t="s">
        <v>123</v>
      </c>
      <c r="C116" s="91"/>
      <c r="D116" s="5" t="s">
        <v>124</v>
      </c>
      <c r="E116" s="21" t="s">
        <v>308</v>
      </c>
      <c r="F116" s="53"/>
      <c r="G116" s="54"/>
      <c r="H116" s="61"/>
      <c r="I116" s="35" t="str">
        <f t="shared" si="1"/>
        <v/>
      </c>
    </row>
    <row r="117" spans="1:9" ht="20.100000000000001" customHeight="1" x14ac:dyDescent="0.15">
      <c r="A117" s="102" t="s">
        <v>264</v>
      </c>
      <c r="B117" s="103"/>
      <c r="C117" s="103"/>
      <c r="D117" s="103"/>
      <c r="E117" s="103"/>
      <c r="F117" s="103"/>
      <c r="G117" s="103"/>
      <c r="H117" s="104"/>
      <c r="I117" s="35" t="str">
        <f t="shared" si="1"/>
        <v/>
      </c>
    </row>
    <row r="118" spans="1:9" ht="20.100000000000001" customHeight="1" x14ac:dyDescent="0.15">
      <c r="A118" s="121"/>
      <c r="B118" s="84" t="s">
        <v>144</v>
      </c>
      <c r="C118" s="85"/>
      <c r="D118" s="5" t="s">
        <v>363</v>
      </c>
      <c r="E118" s="21" t="s">
        <v>308</v>
      </c>
      <c r="F118" s="53"/>
      <c r="G118" s="54"/>
      <c r="H118" s="61"/>
      <c r="I118" s="35" t="str">
        <f t="shared" si="1"/>
        <v/>
      </c>
    </row>
    <row r="119" spans="1:9" ht="29.25" customHeight="1" x14ac:dyDescent="0.15">
      <c r="A119" s="121"/>
      <c r="B119" s="86"/>
      <c r="C119" s="87"/>
      <c r="D119" s="5" t="s">
        <v>279</v>
      </c>
      <c r="E119" s="21" t="s">
        <v>308</v>
      </c>
      <c r="F119" s="53"/>
      <c r="G119" s="54"/>
      <c r="H119" s="61"/>
      <c r="I119" s="35" t="str">
        <f t="shared" si="1"/>
        <v/>
      </c>
    </row>
    <row r="120" spans="1:9" ht="20.100000000000001" customHeight="1" x14ac:dyDescent="0.15">
      <c r="A120" s="121"/>
      <c r="B120" s="86"/>
      <c r="C120" s="87"/>
      <c r="D120" s="5" t="s">
        <v>142</v>
      </c>
      <c r="E120" s="21" t="s">
        <v>308</v>
      </c>
      <c r="F120" s="53"/>
      <c r="G120" s="54"/>
      <c r="H120" s="61"/>
      <c r="I120" s="35" t="str">
        <f t="shared" si="1"/>
        <v/>
      </c>
    </row>
    <row r="121" spans="1:9" ht="20.100000000000001" customHeight="1" x14ac:dyDescent="0.15">
      <c r="A121" s="121"/>
      <c r="B121" s="86"/>
      <c r="C121" s="87"/>
      <c r="D121" s="5" t="s">
        <v>189</v>
      </c>
      <c r="E121" s="21" t="s">
        <v>309</v>
      </c>
      <c r="F121" s="47"/>
      <c r="G121" s="48"/>
      <c r="H121" s="61"/>
      <c r="I121" s="35" t="str">
        <f t="shared" si="1"/>
        <v/>
      </c>
    </row>
    <row r="122" spans="1:9" ht="20.100000000000001" customHeight="1" x14ac:dyDescent="0.15">
      <c r="A122" s="121"/>
      <c r="B122" s="86"/>
      <c r="C122" s="87"/>
      <c r="D122" s="5" t="s">
        <v>141</v>
      </c>
      <c r="E122" s="21" t="s">
        <v>308</v>
      </c>
      <c r="F122" s="53"/>
      <c r="G122" s="54"/>
      <c r="H122" s="61"/>
      <c r="I122" s="35" t="str">
        <f t="shared" si="1"/>
        <v/>
      </c>
    </row>
    <row r="123" spans="1:9" ht="20.100000000000001" customHeight="1" x14ac:dyDescent="0.15">
      <c r="A123" s="121"/>
      <c r="B123" s="86"/>
      <c r="C123" s="87"/>
      <c r="D123" s="5" t="s">
        <v>136</v>
      </c>
      <c r="E123" s="21" t="s">
        <v>308</v>
      </c>
      <c r="F123" s="53"/>
      <c r="G123" s="54"/>
      <c r="H123" s="61"/>
      <c r="I123" s="35" t="str">
        <f t="shared" si="1"/>
        <v/>
      </c>
    </row>
    <row r="124" spans="1:9" ht="20.100000000000001" customHeight="1" x14ac:dyDescent="0.15">
      <c r="A124" s="121"/>
      <c r="B124" s="88"/>
      <c r="C124" s="89"/>
      <c r="D124" s="5" t="s">
        <v>137</v>
      </c>
      <c r="E124" s="21" t="s">
        <v>308</v>
      </c>
      <c r="F124" s="53"/>
      <c r="G124" s="54"/>
      <c r="H124" s="61"/>
      <c r="I124" s="35" t="str">
        <f t="shared" si="1"/>
        <v/>
      </c>
    </row>
    <row r="125" spans="1:9" ht="20.100000000000001" customHeight="1" x14ac:dyDescent="0.15">
      <c r="A125" s="121"/>
      <c r="B125" s="99" t="s">
        <v>138</v>
      </c>
      <c r="C125" s="99" t="s">
        <v>143</v>
      </c>
      <c r="D125" s="5" t="s">
        <v>235</v>
      </c>
      <c r="E125" s="21" t="s">
        <v>308</v>
      </c>
      <c r="F125" s="53"/>
      <c r="G125" s="54"/>
      <c r="H125" s="61"/>
      <c r="I125" s="35" t="str">
        <f t="shared" si="1"/>
        <v/>
      </c>
    </row>
    <row r="126" spans="1:9" ht="29.25" customHeight="1" x14ac:dyDescent="0.15">
      <c r="A126" s="121"/>
      <c r="B126" s="100"/>
      <c r="C126" s="100"/>
      <c r="D126" s="5" t="s">
        <v>139</v>
      </c>
      <c r="E126" s="21" t="s">
        <v>309</v>
      </c>
      <c r="F126" s="47"/>
      <c r="G126" s="48"/>
      <c r="H126" s="61"/>
      <c r="I126" s="35" t="str">
        <f t="shared" si="1"/>
        <v/>
      </c>
    </row>
    <row r="127" spans="1:9" ht="20.100000000000001" customHeight="1" x14ac:dyDescent="0.15">
      <c r="A127" s="121"/>
      <c r="B127" s="100"/>
      <c r="C127" s="100"/>
      <c r="D127" s="5" t="s">
        <v>140</v>
      </c>
      <c r="E127" s="21" t="s">
        <v>308</v>
      </c>
      <c r="F127" s="53"/>
      <c r="G127" s="54"/>
      <c r="H127" s="61"/>
      <c r="I127" s="35" t="str">
        <f t="shared" si="1"/>
        <v/>
      </c>
    </row>
    <row r="128" spans="1:9" ht="20.100000000000001" customHeight="1" x14ac:dyDescent="0.15">
      <c r="A128" s="121"/>
      <c r="B128" s="100"/>
      <c r="C128" s="101"/>
      <c r="D128" s="5" t="s">
        <v>301</v>
      </c>
      <c r="E128" s="21" t="s">
        <v>309</v>
      </c>
      <c r="F128" s="47"/>
      <c r="G128" s="48"/>
      <c r="H128" s="61"/>
      <c r="I128" s="35" t="str">
        <f t="shared" si="1"/>
        <v/>
      </c>
    </row>
    <row r="129" spans="1:9" ht="20.100000000000001" customHeight="1" x14ac:dyDescent="0.15">
      <c r="A129" s="121"/>
      <c r="B129" s="100"/>
      <c r="C129" s="99" t="s">
        <v>168</v>
      </c>
      <c r="D129" s="5" t="s">
        <v>146</v>
      </c>
      <c r="E129" s="21" t="s">
        <v>308</v>
      </c>
      <c r="F129" s="53"/>
      <c r="G129" s="54"/>
      <c r="H129" s="61"/>
      <c r="I129" s="35" t="str">
        <f t="shared" si="1"/>
        <v/>
      </c>
    </row>
    <row r="130" spans="1:9" ht="20.100000000000001" customHeight="1" x14ac:dyDescent="0.15">
      <c r="A130" s="121"/>
      <c r="B130" s="100"/>
      <c r="C130" s="100"/>
      <c r="D130" s="5" t="s">
        <v>354</v>
      </c>
      <c r="E130" s="21" t="s">
        <v>309</v>
      </c>
      <c r="F130" s="73"/>
      <c r="G130" s="74"/>
      <c r="H130" s="61"/>
      <c r="I130" s="35" t="str">
        <f t="shared" si="1"/>
        <v/>
      </c>
    </row>
    <row r="131" spans="1:9" ht="20.100000000000001" customHeight="1" x14ac:dyDescent="0.15">
      <c r="A131" s="121"/>
      <c r="B131" s="100"/>
      <c r="C131" s="100"/>
      <c r="D131" s="5" t="s">
        <v>145</v>
      </c>
      <c r="E131" s="21" t="s">
        <v>308</v>
      </c>
      <c r="F131" s="53"/>
      <c r="G131" s="54"/>
      <c r="H131" s="61"/>
      <c r="I131" s="35" t="str">
        <f t="shared" si="1"/>
        <v/>
      </c>
    </row>
    <row r="132" spans="1:9" ht="20.100000000000001" customHeight="1" x14ac:dyDescent="0.15">
      <c r="A132" s="121"/>
      <c r="B132" s="100"/>
      <c r="C132" s="101"/>
      <c r="D132" s="5" t="s">
        <v>147</v>
      </c>
      <c r="E132" s="21" t="s">
        <v>308</v>
      </c>
      <c r="F132" s="53"/>
      <c r="G132" s="54"/>
      <c r="H132" s="61"/>
      <c r="I132" s="35" t="str">
        <f t="shared" si="1"/>
        <v/>
      </c>
    </row>
    <row r="133" spans="1:9" ht="20.100000000000001" customHeight="1" x14ac:dyDescent="0.15">
      <c r="A133" s="121"/>
      <c r="B133" s="100"/>
      <c r="C133" s="99" t="s">
        <v>232</v>
      </c>
      <c r="D133" s="5" t="s">
        <v>318</v>
      </c>
      <c r="E133" s="21" t="s">
        <v>308</v>
      </c>
      <c r="F133" s="53"/>
      <c r="G133" s="54"/>
      <c r="H133" s="61"/>
      <c r="I133" s="35" t="str">
        <f t="shared" si="1"/>
        <v/>
      </c>
    </row>
    <row r="134" spans="1:9" ht="20.100000000000001" customHeight="1" x14ac:dyDescent="0.15">
      <c r="A134" s="121"/>
      <c r="B134" s="100"/>
      <c r="C134" s="101"/>
      <c r="D134" s="5" t="s">
        <v>190</v>
      </c>
      <c r="E134" s="21" t="s">
        <v>308</v>
      </c>
      <c r="F134" s="53"/>
      <c r="G134" s="54"/>
      <c r="H134" s="61"/>
      <c r="I134" s="35" t="str">
        <f t="shared" si="1"/>
        <v/>
      </c>
    </row>
    <row r="135" spans="1:9" ht="20.100000000000001" customHeight="1" x14ac:dyDescent="0.15">
      <c r="A135" s="121"/>
      <c r="B135" s="100"/>
      <c r="C135" s="99" t="s">
        <v>223</v>
      </c>
      <c r="D135" s="5" t="s">
        <v>224</v>
      </c>
      <c r="E135" s="21" t="s">
        <v>308</v>
      </c>
      <c r="F135" s="53"/>
      <c r="G135" s="54"/>
      <c r="H135" s="61"/>
      <c r="I135" s="35" t="str">
        <f t="shared" si="1"/>
        <v/>
      </c>
    </row>
    <row r="136" spans="1:9" ht="20.100000000000001" customHeight="1" x14ac:dyDescent="0.15">
      <c r="A136" s="121"/>
      <c r="B136" s="100"/>
      <c r="C136" s="100"/>
      <c r="D136" s="5" t="s">
        <v>225</v>
      </c>
      <c r="E136" s="21" t="s">
        <v>308</v>
      </c>
      <c r="F136" s="53"/>
      <c r="G136" s="54"/>
      <c r="H136" s="61"/>
      <c r="I136" s="35" t="str">
        <f t="shared" si="1"/>
        <v/>
      </c>
    </row>
    <row r="137" spans="1:9" ht="20.100000000000001" customHeight="1" x14ac:dyDescent="0.15">
      <c r="A137" s="121"/>
      <c r="B137" s="100"/>
      <c r="C137" s="101"/>
      <c r="D137" s="5" t="s">
        <v>222</v>
      </c>
      <c r="E137" s="21" t="s">
        <v>308</v>
      </c>
      <c r="F137" s="53"/>
      <c r="G137" s="54"/>
      <c r="H137" s="61"/>
      <c r="I137" s="35" t="str">
        <f t="shared" si="1"/>
        <v/>
      </c>
    </row>
    <row r="138" spans="1:9" ht="20.100000000000001" customHeight="1" x14ac:dyDescent="0.15">
      <c r="A138" s="121"/>
      <c r="B138" s="100"/>
      <c r="C138" s="46" t="s">
        <v>187</v>
      </c>
      <c r="D138" s="5" t="s">
        <v>170</v>
      </c>
      <c r="E138" s="21" t="s">
        <v>308</v>
      </c>
      <c r="F138" s="53"/>
      <c r="G138" s="54"/>
      <c r="H138" s="61"/>
      <c r="I138" s="35" t="str">
        <f t="shared" si="1"/>
        <v/>
      </c>
    </row>
    <row r="139" spans="1:9" ht="20.100000000000001" customHeight="1" x14ac:dyDescent="0.15">
      <c r="A139" s="121"/>
      <c r="B139" s="100"/>
      <c r="C139" s="99" t="s">
        <v>220</v>
      </c>
      <c r="D139" s="5" t="s">
        <v>320</v>
      </c>
      <c r="E139" s="21" t="s">
        <v>308</v>
      </c>
      <c r="F139" s="53"/>
      <c r="G139" s="54"/>
      <c r="H139" s="61"/>
      <c r="I139" s="35" t="str">
        <f t="shared" si="1"/>
        <v/>
      </c>
    </row>
    <row r="140" spans="1:9" ht="20.100000000000001" customHeight="1" x14ac:dyDescent="0.15">
      <c r="A140" s="121"/>
      <c r="B140" s="100"/>
      <c r="C140" s="100"/>
      <c r="D140" s="5" t="s">
        <v>221</v>
      </c>
      <c r="E140" s="21" t="s">
        <v>308</v>
      </c>
      <c r="F140" s="53"/>
      <c r="G140" s="54"/>
      <c r="H140" s="61"/>
      <c r="I140" s="35" t="str">
        <f t="shared" si="1"/>
        <v/>
      </c>
    </row>
    <row r="141" spans="1:9" ht="20.100000000000001" customHeight="1" x14ac:dyDescent="0.15">
      <c r="A141" s="121"/>
      <c r="B141" s="100"/>
      <c r="C141" s="100"/>
      <c r="D141" s="5" t="s">
        <v>321</v>
      </c>
      <c r="E141" s="21" t="s">
        <v>308</v>
      </c>
      <c r="F141" s="53"/>
      <c r="G141" s="54"/>
      <c r="H141" s="61"/>
      <c r="I141" s="35" t="str">
        <f t="shared" si="1"/>
        <v/>
      </c>
    </row>
    <row r="142" spans="1:9" ht="20.100000000000001" customHeight="1" x14ac:dyDescent="0.15">
      <c r="A142" s="121"/>
      <c r="B142" s="100"/>
      <c r="C142" s="101"/>
      <c r="D142" s="5" t="s">
        <v>222</v>
      </c>
      <c r="E142" s="21" t="s">
        <v>308</v>
      </c>
      <c r="F142" s="53"/>
      <c r="G142" s="54"/>
      <c r="H142" s="61"/>
      <c r="I142" s="35" t="str">
        <f t="shared" si="1"/>
        <v/>
      </c>
    </row>
    <row r="143" spans="1:9" ht="20.100000000000001" customHeight="1" x14ac:dyDescent="0.15">
      <c r="A143" s="121"/>
      <c r="B143" s="100"/>
      <c r="C143" s="99" t="s">
        <v>188</v>
      </c>
      <c r="D143" s="5" t="s">
        <v>148</v>
      </c>
      <c r="E143" s="21" t="s">
        <v>308</v>
      </c>
      <c r="F143" s="55"/>
      <c r="G143" s="56"/>
      <c r="H143" s="61"/>
      <c r="I143" s="35" t="str">
        <f t="shared" si="1"/>
        <v/>
      </c>
    </row>
    <row r="144" spans="1:9" ht="20.100000000000001" customHeight="1" x14ac:dyDescent="0.15">
      <c r="A144" s="121"/>
      <c r="B144" s="100"/>
      <c r="C144" s="100"/>
      <c r="D144" s="5" t="s">
        <v>323</v>
      </c>
      <c r="E144" s="21" t="s">
        <v>308</v>
      </c>
      <c r="F144" s="53"/>
      <c r="G144" s="54"/>
      <c r="H144" s="61"/>
      <c r="I144" s="35" t="str">
        <f t="shared" si="1"/>
        <v/>
      </c>
    </row>
    <row r="145" spans="1:9" ht="20.100000000000001" customHeight="1" x14ac:dyDescent="0.15">
      <c r="A145" s="121"/>
      <c r="B145" s="100"/>
      <c r="C145" s="100"/>
      <c r="D145" s="5" t="s">
        <v>149</v>
      </c>
      <c r="E145" s="21" t="s">
        <v>309</v>
      </c>
      <c r="F145" s="47"/>
      <c r="G145" s="48"/>
      <c r="H145" s="61"/>
      <c r="I145" s="35" t="str">
        <f t="shared" si="1"/>
        <v/>
      </c>
    </row>
    <row r="146" spans="1:9" ht="20.100000000000001" customHeight="1" x14ac:dyDescent="0.15">
      <c r="A146" s="121"/>
      <c r="B146" s="100"/>
      <c r="C146" s="100"/>
      <c r="D146" s="5" t="s">
        <v>322</v>
      </c>
      <c r="E146" s="21" t="s">
        <v>308</v>
      </c>
      <c r="F146" s="53"/>
      <c r="G146" s="54"/>
      <c r="H146" s="61"/>
      <c r="I146" s="35" t="str">
        <f t="shared" si="1"/>
        <v/>
      </c>
    </row>
    <row r="147" spans="1:9" ht="20.100000000000001" customHeight="1" x14ac:dyDescent="0.15">
      <c r="A147" s="121"/>
      <c r="B147" s="100"/>
      <c r="C147" s="100"/>
      <c r="D147" s="5" t="s">
        <v>310</v>
      </c>
      <c r="E147" s="21" t="s">
        <v>308</v>
      </c>
      <c r="F147" s="53"/>
      <c r="G147" s="54"/>
      <c r="H147" s="61"/>
      <c r="I147" s="35" t="str">
        <f t="shared" si="1"/>
        <v/>
      </c>
    </row>
    <row r="148" spans="1:9" ht="20.100000000000001" customHeight="1" x14ac:dyDescent="0.15">
      <c r="A148" s="121"/>
      <c r="B148" s="100"/>
      <c r="C148" s="100"/>
      <c r="D148" s="5" t="s">
        <v>350</v>
      </c>
      <c r="E148" s="21" t="s">
        <v>349</v>
      </c>
      <c r="F148" s="73"/>
      <c r="G148" s="74"/>
      <c r="H148" s="61"/>
    </row>
    <row r="149" spans="1:9" ht="20.100000000000001" customHeight="1" x14ac:dyDescent="0.15">
      <c r="A149" s="121"/>
      <c r="B149" s="100"/>
      <c r="C149" s="100"/>
      <c r="D149" s="5" t="s">
        <v>351</v>
      </c>
      <c r="E149" s="21" t="s">
        <v>309</v>
      </c>
      <c r="F149" s="73"/>
      <c r="G149" s="74"/>
      <c r="H149" s="61"/>
    </row>
    <row r="150" spans="1:9" ht="20.100000000000001" customHeight="1" x14ac:dyDescent="0.15">
      <c r="A150" s="121"/>
      <c r="B150" s="100"/>
      <c r="C150" s="101"/>
      <c r="D150" s="5" t="s">
        <v>352</v>
      </c>
      <c r="E150" s="21" t="s">
        <v>309</v>
      </c>
      <c r="F150" s="47"/>
      <c r="G150" s="48"/>
      <c r="H150" s="61"/>
      <c r="I150" s="35" t="str">
        <f t="shared" si="1"/>
        <v/>
      </c>
    </row>
    <row r="151" spans="1:9" ht="29.25" customHeight="1" x14ac:dyDescent="0.15">
      <c r="A151" s="121"/>
      <c r="B151" s="100"/>
      <c r="C151" s="99" t="s">
        <v>228</v>
      </c>
      <c r="D151" s="5" t="s">
        <v>93</v>
      </c>
      <c r="E151" s="21" t="s">
        <v>308</v>
      </c>
      <c r="F151" s="53"/>
      <c r="G151" s="54"/>
      <c r="H151" s="61"/>
      <c r="I151" s="35" t="str">
        <f t="shared" si="1"/>
        <v/>
      </c>
    </row>
    <row r="152" spans="1:9" ht="20.100000000000001" customHeight="1" x14ac:dyDescent="0.15">
      <c r="A152" s="121"/>
      <c r="B152" s="100"/>
      <c r="C152" s="100"/>
      <c r="D152" s="5" t="s">
        <v>1</v>
      </c>
      <c r="E152" s="21" t="s">
        <v>309</v>
      </c>
      <c r="F152" s="47"/>
      <c r="G152" s="48"/>
      <c r="H152" s="61"/>
      <c r="I152" s="35" t="str">
        <f t="shared" si="1"/>
        <v/>
      </c>
    </row>
    <row r="153" spans="1:9" ht="20.100000000000001" customHeight="1" x14ac:dyDescent="0.15">
      <c r="A153" s="121"/>
      <c r="B153" s="100"/>
      <c r="C153" s="101"/>
      <c r="D153" s="5" t="s">
        <v>304</v>
      </c>
      <c r="E153" s="21" t="s">
        <v>308</v>
      </c>
      <c r="F153" s="53"/>
      <c r="G153" s="54"/>
      <c r="H153" s="61"/>
      <c r="I153" s="35" t="str">
        <f t="shared" si="1"/>
        <v/>
      </c>
    </row>
    <row r="154" spans="1:9" ht="20.100000000000001" customHeight="1" x14ac:dyDescent="0.15">
      <c r="A154" s="121"/>
      <c r="B154" s="100"/>
      <c r="C154" s="99" t="s">
        <v>324</v>
      </c>
      <c r="D154" s="5" t="s">
        <v>276</v>
      </c>
      <c r="E154" s="21" t="s">
        <v>308</v>
      </c>
      <c r="F154" s="53"/>
      <c r="G154" s="54"/>
      <c r="H154" s="61"/>
      <c r="I154" s="35" t="str">
        <f t="shared" si="1"/>
        <v/>
      </c>
    </row>
    <row r="155" spans="1:9" ht="29.25" customHeight="1" x14ac:dyDescent="0.15">
      <c r="A155" s="121"/>
      <c r="B155" s="100"/>
      <c r="C155" s="100"/>
      <c r="D155" s="5" t="s">
        <v>277</v>
      </c>
      <c r="E155" s="21" t="s">
        <v>308</v>
      </c>
      <c r="F155" s="53"/>
      <c r="G155" s="54"/>
      <c r="H155" s="61"/>
      <c r="I155" s="35" t="str">
        <f t="shared" ref="I155:I223" si="2">IF(AND(F155="△",G155=""),"カスタマイズ費用を入力してください。","")</f>
        <v/>
      </c>
    </row>
    <row r="156" spans="1:9" ht="20.100000000000001" customHeight="1" x14ac:dyDescent="0.15">
      <c r="A156" s="121"/>
      <c r="B156" s="100"/>
      <c r="C156" s="101"/>
      <c r="D156" s="5" t="s">
        <v>278</v>
      </c>
      <c r="E156" s="21" t="s">
        <v>308</v>
      </c>
      <c r="F156" s="53"/>
      <c r="G156" s="54"/>
      <c r="H156" s="61"/>
      <c r="I156" s="35" t="str">
        <f t="shared" si="2"/>
        <v/>
      </c>
    </row>
    <row r="157" spans="1:9" ht="20.100000000000001" customHeight="1" x14ac:dyDescent="0.15">
      <c r="A157" s="121"/>
      <c r="B157" s="100"/>
      <c r="C157" s="99" t="s">
        <v>217</v>
      </c>
      <c r="D157" s="5" t="s">
        <v>8</v>
      </c>
      <c r="E157" s="21" t="s">
        <v>308</v>
      </c>
      <c r="F157" s="53"/>
      <c r="G157" s="54"/>
      <c r="H157" s="61"/>
      <c r="I157" s="35" t="str">
        <f t="shared" si="2"/>
        <v/>
      </c>
    </row>
    <row r="158" spans="1:9" ht="20.100000000000001" customHeight="1" x14ac:dyDescent="0.15">
      <c r="A158" s="121"/>
      <c r="B158" s="100"/>
      <c r="C158" s="100"/>
      <c r="D158" s="5" t="s">
        <v>9</v>
      </c>
      <c r="E158" s="21" t="s">
        <v>308</v>
      </c>
      <c r="F158" s="53"/>
      <c r="G158" s="54"/>
      <c r="H158" s="61"/>
      <c r="I158" s="35" t="str">
        <f t="shared" si="2"/>
        <v/>
      </c>
    </row>
    <row r="159" spans="1:9" ht="20.100000000000001" customHeight="1" x14ac:dyDescent="0.15">
      <c r="A159" s="121"/>
      <c r="B159" s="100"/>
      <c r="C159" s="100"/>
      <c r="D159" s="5" t="s">
        <v>151</v>
      </c>
      <c r="E159" s="21" t="s">
        <v>308</v>
      </c>
      <c r="F159" s="53"/>
      <c r="G159" s="54"/>
      <c r="H159" s="61"/>
      <c r="I159" s="35" t="str">
        <f t="shared" si="2"/>
        <v/>
      </c>
    </row>
    <row r="160" spans="1:9" ht="20.100000000000001" customHeight="1" x14ac:dyDescent="0.15">
      <c r="A160" s="121"/>
      <c r="B160" s="100"/>
      <c r="C160" s="100"/>
      <c r="D160" s="5" t="s">
        <v>219</v>
      </c>
      <c r="E160" s="21" t="s">
        <v>308</v>
      </c>
      <c r="F160" s="53"/>
      <c r="G160" s="54"/>
      <c r="H160" s="61"/>
      <c r="I160" s="35" t="str">
        <f t="shared" si="2"/>
        <v/>
      </c>
    </row>
    <row r="161" spans="1:9" ht="20.100000000000001" customHeight="1" x14ac:dyDescent="0.15">
      <c r="A161" s="121"/>
      <c r="B161" s="100"/>
      <c r="C161" s="100"/>
      <c r="D161" s="5" t="s">
        <v>275</v>
      </c>
      <c r="E161" s="21" t="s">
        <v>308</v>
      </c>
      <c r="F161" s="53"/>
      <c r="G161" s="54"/>
      <c r="H161" s="61"/>
      <c r="I161" s="35" t="str">
        <f t="shared" si="2"/>
        <v/>
      </c>
    </row>
    <row r="162" spans="1:9" ht="20.100000000000001" customHeight="1" x14ac:dyDescent="0.15">
      <c r="A162" s="121"/>
      <c r="B162" s="100"/>
      <c r="C162" s="100"/>
      <c r="D162" s="5" t="s">
        <v>218</v>
      </c>
      <c r="E162" s="21" t="s">
        <v>309</v>
      </c>
      <c r="F162" s="47"/>
      <c r="G162" s="48"/>
      <c r="H162" s="61"/>
      <c r="I162" s="35" t="str">
        <f t="shared" si="2"/>
        <v/>
      </c>
    </row>
    <row r="163" spans="1:9" ht="20.100000000000001" customHeight="1" x14ac:dyDescent="0.15">
      <c r="A163" s="121"/>
      <c r="B163" s="100"/>
      <c r="C163" s="101"/>
      <c r="D163" s="5" t="s">
        <v>229</v>
      </c>
      <c r="E163" s="21" t="s">
        <v>308</v>
      </c>
      <c r="F163" s="53"/>
      <c r="G163" s="54"/>
      <c r="H163" s="61"/>
      <c r="I163" s="35" t="str">
        <f t="shared" si="2"/>
        <v/>
      </c>
    </row>
    <row r="164" spans="1:9" ht="20.100000000000001" customHeight="1" x14ac:dyDescent="0.15">
      <c r="A164" s="121"/>
      <c r="B164" s="100"/>
      <c r="C164" s="99" t="s">
        <v>226</v>
      </c>
      <c r="D164" s="5" t="s">
        <v>227</v>
      </c>
      <c r="E164" s="21" t="s">
        <v>308</v>
      </c>
      <c r="F164" s="53"/>
      <c r="G164" s="54"/>
      <c r="H164" s="61"/>
      <c r="I164" s="35" t="str">
        <f t="shared" si="2"/>
        <v/>
      </c>
    </row>
    <row r="165" spans="1:9" ht="20.100000000000001" customHeight="1" x14ac:dyDescent="0.15">
      <c r="A165" s="121"/>
      <c r="B165" s="100"/>
      <c r="C165" s="100"/>
      <c r="D165" s="5" t="s">
        <v>92</v>
      </c>
      <c r="E165" s="21" t="s">
        <v>309</v>
      </c>
      <c r="F165" s="47"/>
      <c r="G165" s="48"/>
      <c r="H165" s="61"/>
      <c r="I165" s="35" t="str">
        <f t="shared" si="2"/>
        <v/>
      </c>
    </row>
    <row r="166" spans="1:9" ht="29.25" customHeight="1" x14ac:dyDescent="0.15">
      <c r="A166" s="121"/>
      <c r="B166" s="100"/>
      <c r="C166" s="100"/>
      <c r="D166" s="5" t="s">
        <v>150</v>
      </c>
      <c r="E166" s="21" t="s">
        <v>308</v>
      </c>
      <c r="F166" s="53"/>
      <c r="G166" s="54"/>
      <c r="H166" s="61"/>
      <c r="I166" s="35" t="str">
        <f t="shared" si="2"/>
        <v/>
      </c>
    </row>
    <row r="167" spans="1:9" ht="20.100000000000001" customHeight="1" x14ac:dyDescent="0.15">
      <c r="A167" s="121"/>
      <c r="B167" s="100"/>
      <c r="C167" s="101"/>
      <c r="D167" s="5" t="s">
        <v>231</v>
      </c>
      <c r="E167" s="21" t="s">
        <v>309</v>
      </c>
      <c r="F167" s="47"/>
      <c r="G167" s="48"/>
      <c r="H167" s="61"/>
      <c r="I167" s="35" t="str">
        <f t="shared" si="2"/>
        <v/>
      </c>
    </row>
    <row r="168" spans="1:9" ht="20.100000000000001" customHeight="1" x14ac:dyDescent="0.15">
      <c r="A168" s="121"/>
      <c r="B168" s="100"/>
      <c r="C168" s="99" t="s">
        <v>169</v>
      </c>
      <c r="D168" s="5" t="s">
        <v>192</v>
      </c>
      <c r="E168" s="21" t="s">
        <v>308</v>
      </c>
      <c r="F168" s="53"/>
      <c r="G168" s="54"/>
      <c r="H168" s="61"/>
      <c r="I168" s="35" t="str">
        <f t="shared" si="2"/>
        <v/>
      </c>
    </row>
    <row r="169" spans="1:9" ht="20.100000000000001" customHeight="1" x14ac:dyDescent="0.15">
      <c r="A169" s="121"/>
      <c r="B169" s="100"/>
      <c r="C169" s="100"/>
      <c r="D169" s="5" t="s">
        <v>270</v>
      </c>
      <c r="E169" s="21" t="s">
        <v>308</v>
      </c>
      <c r="F169" s="53"/>
      <c r="G169" s="54"/>
      <c r="H169" s="61"/>
      <c r="I169" s="35" t="str">
        <f t="shared" si="2"/>
        <v/>
      </c>
    </row>
    <row r="170" spans="1:9" ht="20.100000000000001" customHeight="1" x14ac:dyDescent="0.15">
      <c r="A170" s="121"/>
      <c r="B170" s="100"/>
      <c r="C170" s="100"/>
      <c r="D170" s="5" t="s">
        <v>379</v>
      </c>
      <c r="E170" s="21" t="s">
        <v>308</v>
      </c>
      <c r="F170" s="53"/>
      <c r="G170" s="54"/>
      <c r="H170" s="61"/>
      <c r="I170" s="35" t="str">
        <f t="shared" si="2"/>
        <v/>
      </c>
    </row>
    <row r="171" spans="1:9" ht="20.100000000000001" customHeight="1" x14ac:dyDescent="0.15">
      <c r="A171" s="121"/>
      <c r="B171" s="100"/>
      <c r="C171" s="100"/>
      <c r="D171" s="5" t="s">
        <v>193</v>
      </c>
      <c r="E171" s="21" t="s">
        <v>308</v>
      </c>
      <c r="F171" s="53"/>
      <c r="G171" s="54"/>
      <c r="H171" s="61"/>
      <c r="I171" s="35" t="str">
        <f t="shared" si="2"/>
        <v/>
      </c>
    </row>
    <row r="172" spans="1:9" ht="20.100000000000001" customHeight="1" x14ac:dyDescent="0.15">
      <c r="A172" s="121"/>
      <c r="B172" s="100"/>
      <c r="C172" s="100"/>
      <c r="D172" s="5" t="s">
        <v>182</v>
      </c>
      <c r="E172" s="21" t="s">
        <v>308</v>
      </c>
      <c r="F172" s="53"/>
      <c r="G172" s="54"/>
      <c r="H172" s="61"/>
      <c r="I172" s="35" t="str">
        <f t="shared" si="2"/>
        <v/>
      </c>
    </row>
    <row r="173" spans="1:9" ht="20.100000000000001" customHeight="1" x14ac:dyDescent="0.15">
      <c r="A173" s="121"/>
      <c r="B173" s="100"/>
      <c r="C173" s="100"/>
      <c r="D173" s="5" t="s">
        <v>233</v>
      </c>
      <c r="E173" s="21" t="s">
        <v>308</v>
      </c>
      <c r="F173" s="53"/>
      <c r="G173" s="54"/>
      <c r="H173" s="61"/>
      <c r="I173" s="35" t="str">
        <f t="shared" si="2"/>
        <v/>
      </c>
    </row>
    <row r="174" spans="1:9" ht="20.100000000000001" customHeight="1" x14ac:dyDescent="0.15">
      <c r="A174" s="121"/>
      <c r="B174" s="100"/>
      <c r="C174" s="100"/>
      <c r="D174" s="5" t="s">
        <v>125</v>
      </c>
      <c r="E174" s="21" t="s">
        <v>308</v>
      </c>
      <c r="F174" s="53"/>
      <c r="G174" s="54"/>
      <c r="H174" s="61"/>
      <c r="I174" s="35" t="str">
        <f t="shared" si="2"/>
        <v/>
      </c>
    </row>
    <row r="175" spans="1:9" ht="20.100000000000001" customHeight="1" x14ac:dyDescent="0.15">
      <c r="A175" s="121"/>
      <c r="B175" s="100"/>
      <c r="C175" s="100"/>
      <c r="D175" s="5" t="s">
        <v>126</v>
      </c>
      <c r="E175" s="21" t="s">
        <v>309</v>
      </c>
      <c r="F175" s="47"/>
      <c r="G175" s="48"/>
      <c r="H175" s="61"/>
      <c r="I175" s="35" t="str">
        <f t="shared" si="2"/>
        <v/>
      </c>
    </row>
    <row r="176" spans="1:9" ht="20.100000000000001" customHeight="1" x14ac:dyDescent="0.15">
      <c r="A176" s="121"/>
      <c r="B176" s="100"/>
      <c r="C176" s="101"/>
      <c r="D176" s="5" t="s">
        <v>156</v>
      </c>
      <c r="E176" s="21" t="s">
        <v>308</v>
      </c>
      <c r="F176" s="53"/>
      <c r="G176" s="54"/>
      <c r="H176" s="61"/>
      <c r="I176" s="35" t="str">
        <f t="shared" si="2"/>
        <v/>
      </c>
    </row>
    <row r="177" spans="1:9" ht="20.100000000000001" customHeight="1" x14ac:dyDescent="0.15">
      <c r="A177" s="121"/>
      <c r="B177" s="100"/>
      <c r="C177" s="99" t="s">
        <v>262</v>
      </c>
      <c r="D177" s="5" t="s">
        <v>154</v>
      </c>
      <c r="E177" s="21" t="s">
        <v>308</v>
      </c>
      <c r="F177" s="53"/>
      <c r="G177" s="54"/>
      <c r="H177" s="61"/>
      <c r="I177" s="35" t="str">
        <f t="shared" si="2"/>
        <v/>
      </c>
    </row>
    <row r="178" spans="1:9" ht="20.100000000000001" customHeight="1" x14ac:dyDescent="0.15">
      <c r="A178" s="121"/>
      <c r="B178" s="100"/>
      <c r="C178" s="100"/>
      <c r="D178" s="5" t="s">
        <v>280</v>
      </c>
      <c r="E178" s="21" t="s">
        <v>308</v>
      </c>
      <c r="F178" s="53"/>
      <c r="G178" s="54"/>
      <c r="H178" s="61"/>
      <c r="I178" s="35" t="str">
        <f t="shared" si="2"/>
        <v/>
      </c>
    </row>
    <row r="179" spans="1:9" ht="20.100000000000001" customHeight="1" x14ac:dyDescent="0.15">
      <c r="A179" s="121"/>
      <c r="B179" s="100"/>
      <c r="C179" s="101"/>
      <c r="D179" s="5" t="s">
        <v>281</v>
      </c>
      <c r="E179" s="21" t="s">
        <v>308</v>
      </c>
      <c r="F179" s="53"/>
      <c r="G179" s="54"/>
      <c r="H179" s="61"/>
      <c r="I179" s="35" t="str">
        <f t="shared" si="2"/>
        <v/>
      </c>
    </row>
    <row r="180" spans="1:9" ht="30" customHeight="1" x14ac:dyDescent="0.15">
      <c r="A180" s="121"/>
      <c r="B180" s="100"/>
      <c r="C180" s="99" t="s">
        <v>153</v>
      </c>
      <c r="D180" s="5" t="s">
        <v>191</v>
      </c>
      <c r="E180" s="21" t="s">
        <v>309</v>
      </c>
      <c r="F180" s="47"/>
      <c r="G180" s="48"/>
      <c r="H180" s="61"/>
      <c r="I180" s="35" t="str">
        <f t="shared" si="2"/>
        <v/>
      </c>
    </row>
    <row r="181" spans="1:9" ht="30" customHeight="1" x14ac:dyDescent="0.15">
      <c r="A181" s="121"/>
      <c r="B181" s="100"/>
      <c r="C181" s="100"/>
      <c r="D181" s="5" t="s">
        <v>325</v>
      </c>
      <c r="E181" s="21" t="s">
        <v>308</v>
      </c>
      <c r="F181" s="53"/>
      <c r="G181" s="54"/>
      <c r="H181" s="61"/>
      <c r="I181" s="35" t="str">
        <f t="shared" si="2"/>
        <v/>
      </c>
    </row>
    <row r="182" spans="1:9" ht="20.100000000000001" customHeight="1" x14ac:dyDescent="0.15">
      <c r="A182" s="121"/>
      <c r="B182" s="100"/>
      <c r="C182" s="100"/>
      <c r="D182" s="5" t="s">
        <v>257</v>
      </c>
      <c r="E182" s="21" t="s">
        <v>308</v>
      </c>
      <c r="F182" s="53"/>
      <c r="G182" s="54"/>
      <c r="H182" s="61"/>
      <c r="I182" s="35" t="str">
        <f t="shared" si="2"/>
        <v/>
      </c>
    </row>
    <row r="183" spans="1:9" ht="20.100000000000001" customHeight="1" x14ac:dyDescent="0.15">
      <c r="A183" s="121"/>
      <c r="B183" s="100"/>
      <c r="C183" s="100"/>
      <c r="D183" s="5" t="s">
        <v>50</v>
      </c>
      <c r="E183" s="21" t="s">
        <v>309</v>
      </c>
      <c r="F183" s="47"/>
      <c r="G183" s="48"/>
      <c r="H183" s="61"/>
      <c r="I183" s="35" t="str">
        <f t="shared" si="2"/>
        <v/>
      </c>
    </row>
    <row r="184" spans="1:9" ht="20.100000000000001" customHeight="1" x14ac:dyDescent="0.15">
      <c r="A184" s="121"/>
      <c r="B184" s="100"/>
      <c r="C184" s="100"/>
      <c r="D184" s="6" t="s">
        <v>380</v>
      </c>
      <c r="E184" s="23" t="s">
        <v>308</v>
      </c>
      <c r="F184" s="53"/>
      <c r="G184" s="54"/>
      <c r="H184" s="61"/>
      <c r="I184" s="35" t="str">
        <f t="shared" si="2"/>
        <v/>
      </c>
    </row>
    <row r="185" spans="1:9" ht="20.100000000000001" customHeight="1" x14ac:dyDescent="0.15">
      <c r="A185" s="121"/>
      <c r="B185" s="100"/>
      <c r="C185" s="100"/>
      <c r="D185" s="6" t="s">
        <v>44</v>
      </c>
      <c r="E185" s="21" t="s">
        <v>308</v>
      </c>
      <c r="F185" s="53"/>
      <c r="G185" s="54"/>
      <c r="H185" s="61"/>
      <c r="I185" s="35" t="str">
        <f t="shared" si="2"/>
        <v/>
      </c>
    </row>
    <row r="186" spans="1:9" ht="20.100000000000001" customHeight="1" x14ac:dyDescent="0.15">
      <c r="A186" s="121"/>
      <c r="B186" s="100"/>
      <c r="C186" s="101"/>
      <c r="D186" s="5" t="s">
        <v>52</v>
      </c>
      <c r="E186" s="21" t="s">
        <v>308</v>
      </c>
      <c r="F186" s="53"/>
      <c r="G186" s="54"/>
      <c r="H186" s="61"/>
      <c r="I186" s="35" t="str">
        <f t="shared" si="2"/>
        <v/>
      </c>
    </row>
    <row r="187" spans="1:9" ht="20.100000000000001" customHeight="1" x14ac:dyDescent="0.15">
      <c r="A187" s="121"/>
      <c r="B187" s="100"/>
      <c r="C187" s="99" t="s">
        <v>152</v>
      </c>
      <c r="D187" s="5" t="s">
        <v>10</v>
      </c>
      <c r="E187" s="21" t="s">
        <v>308</v>
      </c>
      <c r="F187" s="53"/>
      <c r="G187" s="54"/>
      <c r="H187" s="61"/>
      <c r="I187" s="35" t="str">
        <f t="shared" si="2"/>
        <v/>
      </c>
    </row>
    <row r="188" spans="1:9" ht="20.100000000000001" customHeight="1" x14ac:dyDescent="0.15">
      <c r="A188" s="121"/>
      <c r="B188" s="100"/>
      <c r="C188" s="100"/>
      <c r="D188" s="5" t="s">
        <v>89</v>
      </c>
      <c r="E188" s="21" t="s">
        <v>383</v>
      </c>
      <c r="F188" s="53"/>
      <c r="G188" s="54"/>
      <c r="H188" s="61"/>
    </row>
    <row r="189" spans="1:9" ht="20.100000000000001" customHeight="1" x14ac:dyDescent="0.15">
      <c r="A189" s="121"/>
      <c r="B189" s="100"/>
      <c r="C189" s="100"/>
      <c r="D189" s="5" t="s">
        <v>52</v>
      </c>
      <c r="E189" s="21" t="s">
        <v>383</v>
      </c>
      <c r="F189" s="53"/>
      <c r="G189" s="54"/>
      <c r="H189" s="61"/>
    </row>
    <row r="190" spans="1:9" ht="20.100000000000001" customHeight="1" x14ac:dyDescent="0.15">
      <c r="A190" s="121"/>
      <c r="B190" s="100"/>
      <c r="C190" s="101"/>
      <c r="D190" s="5" t="s">
        <v>381</v>
      </c>
      <c r="E190" s="21" t="s">
        <v>309</v>
      </c>
      <c r="F190" s="47"/>
      <c r="G190" s="48"/>
      <c r="H190" s="61"/>
      <c r="I190" s="35" t="str">
        <f t="shared" si="2"/>
        <v/>
      </c>
    </row>
    <row r="191" spans="1:9" ht="20.100000000000001" customHeight="1" x14ac:dyDescent="0.15">
      <c r="A191" s="121"/>
      <c r="B191" s="100"/>
      <c r="C191" s="99" t="s">
        <v>184</v>
      </c>
      <c r="D191" s="5" t="s">
        <v>155</v>
      </c>
      <c r="E191" s="21" t="s">
        <v>308</v>
      </c>
      <c r="F191" s="53"/>
      <c r="G191" s="54"/>
      <c r="H191" s="61"/>
      <c r="I191" s="35" t="str">
        <f t="shared" si="2"/>
        <v/>
      </c>
    </row>
    <row r="192" spans="1:9" ht="20.100000000000001" customHeight="1" x14ac:dyDescent="0.15">
      <c r="A192" s="121"/>
      <c r="B192" s="100"/>
      <c r="C192" s="100"/>
      <c r="D192" s="5" t="s">
        <v>282</v>
      </c>
      <c r="E192" s="21" t="s">
        <v>308</v>
      </c>
      <c r="F192" s="53"/>
      <c r="G192" s="54"/>
      <c r="H192" s="61"/>
      <c r="I192" s="35" t="str">
        <f t="shared" si="2"/>
        <v/>
      </c>
    </row>
    <row r="193" spans="1:9" ht="20.100000000000001" customHeight="1" x14ac:dyDescent="0.15">
      <c r="A193" s="121"/>
      <c r="B193" s="100"/>
      <c r="C193" s="100"/>
      <c r="D193" s="5" t="s">
        <v>45</v>
      </c>
      <c r="E193" s="21" t="s">
        <v>309</v>
      </c>
      <c r="F193" s="47"/>
      <c r="G193" s="48"/>
      <c r="H193" s="61"/>
      <c r="I193" s="35" t="str">
        <f t="shared" si="2"/>
        <v/>
      </c>
    </row>
    <row r="194" spans="1:9" ht="20.100000000000001" customHeight="1" x14ac:dyDescent="0.15">
      <c r="A194" s="121"/>
      <c r="B194" s="100"/>
      <c r="C194" s="100"/>
      <c r="D194" s="5" t="s">
        <v>51</v>
      </c>
      <c r="E194" s="21" t="s">
        <v>309</v>
      </c>
      <c r="F194" s="47"/>
      <c r="G194" s="48"/>
      <c r="H194" s="61"/>
      <c r="I194" s="35" t="str">
        <f t="shared" si="2"/>
        <v/>
      </c>
    </row>
    <row r="195" spans="1:9" ht="20.100000000000001" customHeight="1" x14ac:dyDescent="0.15">
      <c r="A195" s="121"/>
      <c r="B195" s="100"/>
      <c r="C195" s="101"/>
      <c r="D195" s="5" t="s">
        <v>52</v>
      </c>
      <c r="E195" s="21" t="s">
        <v>308</v>
      </c>
      <c r="F195" s="53"/>
      <c r="G195" s="54"/>
      <c r="H195" s="61"/>
      <c r="I195" s="35" t="str">
        <f t="shared" si="2"/>
        <v/>
      </c>
    </row>
    <row r="196" spans="1:9" ht="20.100000000000001" customHeight="1" x14ac:dyDescent="0.15">
      <c r="A196" s="121"/>
      <c r="B196" s="100"/>
      <c r="C196" s="99" t="s">
        <v>205</v>
      </c>
      <c r="D196" s="5" t="s">
        <v>157</v>
      </c>
      <c r="E196" s="21" t="s">
        <v>308</v>
      </c>
      <c r="F196" s="53"/>
      <c r="G196" s="54"/>
      <c r="H196" s="61"/>
      <c r="I196" s="35" t="str">
        <f t="shared" si="2"/>
        <v/>
      </c>
    </row>
    <row r="197" spans="1:9" ht="20.100000000000001" customHeight="1" x14ac:dyDescent="0.15">
      <c r="A197" s="121"/>
      <c r="B197" s="100"/>
      <c r="C197" s="100"/>
      <c r="D197" s="5" t="s">
        <v>158</v>
      </c>
      <c r="E197" s="21" t="s">
        <v>308</v>
      </c>
      <c r="F197" s="53"/>
      <c r="G197" s="54"/>
      <c r="H197" s="61"/>
      <c r="I197" s="35" t="str">
        <f t="shared" si="2"/>
        <v/>
      </c>
    </row>
    <row r="198" spans="1:9" ht="20.100000000000001" customHeight="1" x14ac:dyDescent="0.15">
      <c r="A198" s="121"/>
      <c r="B198" s="100"/>
      <c r="C198" s="100"/>
      <c r="D198" s="5" t="s">
        <v>283</v>
      </c>
      <c r="E198" s="21" t="s">
        <v>309</v>
      </c>
      <c r="F198" s="47"/>
      <c r="G198" s="48"/>
      <c r="H198" s="61"/>
      <c r="I198" s="35" t="str">
        <f t="shared" si="2"/>
        <v/>
      </c>
    </row>
    <row r="199" spans="1:9" ht="20.100000000000001" customHeight="1" x14ac:dyDescent="0.15">
      <c r="A199" s="121"/>
      <c r="B199" s="100"/>
      <c r="C199" s="101"/>
      <c r="D199" s="5" t="s">
        <v>159</v>
      </c>
      <c r="E199" s="21" t="s">
        <v>308</v>
      </c>
      <c r="F199" s="53"/>
      <c r="G199" s="54"/>
      <c r="H199" s="61"/>
      <c r="I199" s="35" t="str">
        <f t="shared" si="2"/>
        <v/>
      </c>
    </row>
    <row r="200" spans="1:9" ht="20.100000000000001" customHeight="1" x14ac:dyDescent="0.15">
      <c r="A200" s="121"/>
      <c r="B200" s="100"/>
      <c r="C200" s="99" t="s">
        <v>160</v>
      </c>
      <c r="D200" s="5" t="s">
        <v>161</v>
      </c>
      <c r="E200" s="21" t="s">
        <v>308</v>
      </c>
      <c r="F200" s="53"/>
      <c r="G200" s="54"/>
      <c r="H200" s="61"/>
      <c r="I200" s="35" t="str">
        <f t="shared" si="2"/>
        <v/>
      </c>
    </row>
    <row r="201" spans="1:9" ht="25.5" customHeight="1" x14ac:dyDescent="0.15">
      <c r="A201" s="121"/>
      <c r="B201" s="100"/>
      <c r="C201" s="100"/>
      <c r="D201" s="5" t="s">
        <v>392</v>
      </c>
      <c r="E201" s="21" t="s">
        <v>308</v>
      </c>
      <c r="F201" s="53"/>
      <c r="G201" s="54"/>
      <c r="H201" s="61"/>
    </row>
    <row r="202" spans="1:9" ht="20.100000000000001" customHeight="1" x14ac:dyDescent="0.15">
      <c r="A202" s="121"/>
      <c r="B202" s="100"/>
      <c r="C202" s="100"/>
      <c r="D202" s="5" t="s">
        <v>311</v>
      </c>
      <c r="E202" s="21" t="s">
        <v>308</v>
      </c>
      <c r="F202" s="53"/>
      <c r="G202" s="54"/>
      <c r="H202" s="61"/>
      <c r="I202" s="35" t="str">
        <f t="shared" si="2"/>
        <v/>
      </c>
    </row>
    <row r="203" spans="1:9" ht="20.100000000000001" customHeight="1" x14ac:dyDescent="0.15">
      <c r="A203" s="121"/>
      <c r="B203" s="100"/>
      <c r="C203" s="100"/>
      <c r="D203" s="5" t="s">
        <v>162</v>
      </c>
      <c r="E203" s="21" t="s">
        <v>308</v>
      </c>
      <c r="F203" s="53"/>
      <c r="G203" s="54"/>
      <c r="H203" s="61"/>
      <c r="I203" s="35" t="str">
        <f t="shared" si="2"/>
        <v/>
      </c>
    </row>
    <row r="204" spans="1:9" ht="19.5" customHeight="1" x14ac:dyDescent="0.15">
      <c r="A204" s="121"/>
      <c r="B204" s="100"/>
      <c r="C204" s="100"/>
      <c r="D204" s="5" t="s">
        <v>331</v>
      </c>
      <c r="E204" s="21" t="s">
        <v>309</v>
      </c>
      <c r="F204" s="47"/>
      <c r="G204" s="48"/>
      <c r="H204" s="61"/>
    </row>
    <row r="205" spans="1:9" ht="20.25" customHeight="1" x14ac:dyDescent="0.15">
      <c r="A205" s="121"/>
      <c r="B205" s="101"/>
      <c r="C205" s="101"/>
      <c r="D205" s="5" t="s">
        <v>326</v>
      </c>
      <c r="E205" s="21" t="s">
        <v>309</v>
      </c>
      <c r="F205" s="47"/>
      <c r="G205" s="48"/>
      <c r="H205" s="61"/>
      <c r="I205" s="35" t="str">
        <f t="shared" si="2"/>
        <v/>
      </c>
    </row>
    <row r="206" spans="1:9" ht="20.100000000000001" customHeight="1" x14ac:dyDescent="0.15">
      <c r="A206" s="121"/>
      <c r="B206" s="84" t="s">
        <v>248</v>
      </c>
      <c r="C206" s="85"/>
      <c r="D206" s="5" t="s">
        <v>327</v>
      </c>
      <c r="E206" s="21" t="s">
        <v>309</v>
      </c>
      <c r="F206" s="47"/>
      <c r="G206" s="48"/>
      <c r="H206" s="61"/>
      <c r="I206" s="35" t="str">
        <f t="shared" si="2"/>
        <v/>
      </c>
    </row>
    <row r="207" spans="1:9" ht="20.100000000000001" customHeight="1" x14ac:dyDescent="0.15">
      <c r="A207" s="121"/>
      <c r="B207" s="86"/>
      <c r="C207" s="87"/>
      <c r="D207" s="5" t="s">
        <v>122</v>
      </c>
      <c r="E207" s="21" t="s">
        <v>308</v>
      </c>
      <c r="F207" s="53"/>
      <c r="G207" s="54"/>
      <c r="H207" s="61"/>
      <c r="I207" s="35" t="str">
        <f t="shared" si="2"/>
        <v/>
      </c>
    </row>
    <row r="208" spans="1:9" ht="20.100000000000001" customHeight="1" x14ac:dyDescent="0.15">
      <c r="A208" s="121"/>
      <c r="B208" s="86"/>
      <c r="C208" s="87"/>
      <c r="D208" s="5" t="s">
        <v>255</v>
      </c>
      <c r="E208" s="21" t="s">
        <v>308</v>
      </c>
      <c r="F208" s="53"/>
      <c r="G208" s="54"/>
      <c r="H208" s="61"/>
      <c r="I208" s="35" t="str">
        <f t="shared" si="2"/>
        <v/>
      </c>
    </row>
    <row r="209" spans="1:9" ht="20.100000000000001" customHeight="1" x14ac:dyDescent="0.15">
      <c r="A209" s="121"/>
      <c r="B209" s="86"/>
      <c r="C209" s="87"/>
      <c r="D209" s="5" t="s">
        <v>165</v>
      </c>
      <c r="E209" s="21" t="s">
        <v>308</v>
      </c>
      <c r="F209" s="53"/>
      <c r="G209" s="54"/>
      <c r="H209" s="61"/>
      <c r="I209" s="35" t="str">
        <f t="shared" si="2"/>
        <v/>
      </c>
    </row>
    <row r="210" spans="1:9" ht="20.100000000000001" customHeight="1" x14ac:dyDescent="0.15">
      <c r="A210" s="121"/>
      <c r="B210" s="86"/>
      <c r="C210" s="87"/>
      <c r="D210" s="5" t="s">
        <v>166</v>
      </c>
      <c r="E210" s="21" t="s">
        <v>308</v>
      </c>
      <c r="F210" s="53"/>
      <c r="G210" s="54"/>
      <c r="H210" s="61"/>
      <c r="I210" s="35" t="str">
        <f t="shared" si="2"/>
        <v/>
      </c>
    </row>
    <row r="211" spans="1:9" ht="20.100000000000001" customHeight="1" x14ac:dyDescent="0.15">
      <c r="A211" s="121"/>
      <c r="B211" s="86"/>
      <c r="C211" s="87"/>
      <c r="D211" s="5" t="s">
        <v>167</v>
      </c>
      <c r="E211" s="21" t="s">
        <v>308</v>
      </c>
      <c r="F211" s="53"/>
      <c r="G211" s="54"/>
      <c r="H211" s="61"/>
      <c r="I211" s="35" t="str">
        <f t="shared" si="2"/>
        <v/>
      </c>
    </row>
    <row r="212" spans="1:9" ht="20.100000000000001" customHeight="1" x14ac:dyDescent="0.15">
      <c r="A212" s="121"/>
      <c r="B212" s="86"/>
      <c r="C212" s="87"/>
      <c r="D212" s="5" t="s">
        <v>181</v>
      </c>
      <c r="E212" s="21" t="s">
        <v>308</v>
      </c>
      <c r="F212" s="53"/>
      <c r="G212" s="54"/>
      <c r="H212" s="61"/>
      <c r="I212" s="35" t="str">
        <f t="shared" si="2"/>
        <v/>
      </c>
    </row>
    <row r="213" spans="1:9" ht="30" customHeight="1" x14ac:dyDescent="0.15">
      <c r="A213" s="121"/>
      <c r="B213" s="86"/>
      <c r="C213" s="87"/>
      <c r="D213" s="5" t="s">
        <v>312</v>
      </c>
      <c r="E213" s="21" t="s">
        <v>308</v>
      </c>
      <c r="F213" s="53"/>
      <c r="G213" s="54"/>
      <c r="H213" s="61"/>
      <c r="I213" s="35" t="str">
        <f t="shared" si="2"/>
        <v/>
      </c>
    </row>
    <row r="214" spans="1:9" ht="20.25" customHeight="1" x14ac:dyDescent="0.15">
      <c r="A214" s="121"/>
      <c r="B214" s="86"/>
      <c r="C214" s="87"/>
      <c r="D214" s="5" t="s">
        <v>330</v>
      </c>
      <c r="E214" s="21" t="s">
        <v>308</v>
      </c>
      <c r="F214" s="53"/>
      <c r="G214" s="54"/>
      <c r="H214" s="61"/>
    </row>
    <row r="215" spans="1:9" ht="20.25" customHeight="1" x14ac:dyDescent="0.15">
      <c r="A215" s="121"/>
      <c r="B215" s="86"/>
      <c r="C215" s="87"/>
      <c r="D215" s="5" t="s">
        <v>328</v>
      </c>
      <c r="E215" s="21" t="s">
        <v>308</v>
      </c>
      <c r="F215" s="53"/>
      <c r="G215" s="54"/>
      <c r="H215" s="61"/>
      <c r="I215" s="35" t="str">
        <f t="shared" si="2"/>
        <v/>
      </c>
    </row>
    <row r="216" spans="1:9" ht="19.5" customHeight="1" x14ac:dyDescent="0.15">
      <c r="A216" s="121"/>
      <c r="B216" s="86"/>
      <c r="C216" s="87"/>
      <c r="D216" s="5" t="s">
        <v>329</v>
      </c>
      <c r="E216" s="21" t="s">
        <v>308</v>
      </c>
      <c r="F216" s="53"/>
      <c r="G216" s="54"/>
      <c r="H216" s="61"/>
      <c r="I216" s="35" t="str">
        <f t="shared" si="2"/>
        <v/>
      </c>
    </row>
    <row r="217" spans="1:9" ht="20.100000000000001" customHeight="1" x14ac:dyDescent="0.15">
      <c r="A217" s="121"/>
      <c r="B217" s="86"/>
      <c r="C217" s="87"/>
      <c r="D217" s="5" t="s">
        <v>249</v>
      </c>
      <c r="E217" s="21" t="s">
        <v>308</v>
      </c>
      <c r="F217" s="53"/>
      <c r="G217" s="54"/>
      <c r="H217" s="61"/>
      <c r="I217" s="35" t="str">
        <f t="shared" si="2"/>
        <v/>
      </c>
    </row>
    <row r="218" spans="1:9" ht="20.100000000000001" customHeight="1" x14ac:dyDescent="0.15">
      <c r="A218" s="121"/>
      <c r="B218" s="88"/>
      <c r="C218" s="89"/>
      <c r="D218" s="5" t="s">
        <v>261</v>
      </c>
      <c r="E218" s="21" t="s">
        <v>308</v>
      </c>
      <c r="F218" s="53"/>
      <c r="G218" s="54"/>
      <c r="H218" s="61"/>
      <c r="I218" s="35" t="str">
        <f t="shared" si="2"/>
        <v/>
      </c>
    </row>
    <row r="219" spans="1:9" ht="20.100000000000001" customHeight="1" x14ac:dyDescent="0.15">
      <c r="A219" s="121"/>
      <c r="B219" s="99" t="s">
        <v>260</v>
      </c>
      <c r="C219" s="99" t="s">
        <v>253</v>
      </c>
      <c r="D219" s="5" t="s">
        <v>347</v>
      </c>
      <c r="E219" s="21" t="s">
        <v>308</v>
      </c>
      <c r="F219" s="53"/>
      <c r="G219" s="54"/>
      <c r="H219" s="61"/>
      <c r="I219" s="35" t="str">
        <f t="shared" si="2"/>
        <v/>
      </c>
    </row>
    <row r="220" spans="1:9" ht="20.100000000000001" customHeight="1" x14ac:dyDescent="0.15">
      <c r="A220" s="121"/>
      <c r="B220" s="100"/>
      <c r="C220" s="101"/>
      <c r="D220" s="5" t="s">
        <v>164</v>
      </c>
      <c r="E220" s="21" t="s">
        <v>308</v>
      </c>
      <c r="F220" s="53"/>
      <c r="G220" s="54"/>
      <c r="H220" s="61"/>
      <c r="I220" s="35" t="str">
        <f t="shared" si="2"/>
        <v/>
      </c>
    </row>
    <row r="221" spans="1:9" ht="20.100000000000001" customHeight="1" x14ac:dyDescent="0.15">
      <c r="A221" s="121"/>
      <c r="B221" s="100"/>
      <c r="C221" s="99" t="s">
        <v>211</v>
      </c>
      <c r="D221" s="7" t="s">
        <v>127</v>
      </c>
      <c r="E221" s="24" t="s">
        <v>308</v>
      </c>
      <c r="F221" s="53"/>
      <c r="G221" s="54"/>
      <c r="H221" s="61"/>
      <c r="I221" s="35" t="str">
        <f t="shared" si="2"/>
        <v/>
      </c>
    </row>
    <row r="222" spans="1:9" ht="20.100000000000001" customHeight="1" x14ac:dyDescent="0.15">
      <c r="A222" s="121"/>
      <c r="B222" s="100"/>
      <c r="C222" s="101"/>
      <c r="D222" s="7" t="s">
        <v>346</v>
      </c>
      <c r="E222" s="24" t="s">
        <v>309</v>
      </c>
      <c r="F222" s="47"/>
      <c r="G222" s="48"/>
      <c r="H222" s="61"/>
      <c r="I222" s="35" t="str">
        <f t="shared" si="2"/>
        <v/>
      </c>
    </row>
    <row r="223" spans="1:9" ht="30" customHeight="1" x14ac:dyDescent="0.15">
      <c r="A223" s="121"/>
      <c r="B223" s="100"/>
      <c r="C223" s="99" t="s">
        <v>208</v>
      </c>
      <c r="D223" s="5" t="s">
        <v>195</v>
      </c>
      <c r="E223" s="21" t="s">
        <v>308</v>
      </c>
      <c r="F223" s="53"/>
      <c r="G223" s="54"/>
      <c r="H223" s="61"/>
      <c r="I223" s="35" t="str">
        <f t="shared" si="2"/>
        <v/>
      </c>
    </row>
    <row r="224" spans="1:9" ht="20.100000000000001" customHeight="1" x14ac:dyDescent="0.15">
      <c r="A224" s="121"/>
      <c r="B224" s="100"/>
      <c r="C224" s="100"/>
      <c r="D224" s="5" t="s">
        <v>196</v>
      </c>
      <c r="E224" s="21" t="s">
        <v>308</v>
      </c>
      <c r="F224" s="53"/>
      <c r="G224" s="54"/>
      <c r="H224" s="61"/>
      <c r="I224" s="35" t="str">
        <f t="shared" ref="I224:I295" si="3">IF(AND(F224="△",G224=""),"カスタマイズ費用を入力してください。","")</f>
        <v/>
      </c>
    </row>
    <row r="225" spans="1:9" ht="30" customHeight="1" x14ac:dyDescent="0.15">
      <c r="A225" s="121"/>
      <c r="B225" s="100"/>
      <c r="C225" s="100"/>
      <c r="D225" s="5" t="s">
        <v>129</v>
      </c>
      <c r="E225" s="21" t="s">
        <v>308</v>
      </c>
      <c r="F225" s="53"/>
      <c r="G225" s="54"/>
      <c r="H225" s="61"/>
      <c r="I225" s="35" t="str">
        <f t="shared" si="3"/>
        <v/>
      </c>
    </row>
    <row r="226" spans="1:9" ht="19.5" customHeight="1" x14ac:dyDescent="0.15">
      <c r="A226" s="121"/>
      <c r="B226" s="100"/>
      <c r="C226" s="100"/>
      <c r="D226" s="5" t="s">
        <v>209</v>
      </c>
      <c r="E226" s="21" t="s">
        <v>308</v>
      </c>
      <c r="F226" s="53"/>
      <c r="G226" s="54"/>
      <c r="H226" s="61"/>
      <c r="I226" s="35" t="str">
        <f t="shared" si="3"/>
        <v/>
      </c>
    </row>
    <row r="227" spans="1:9" ht="20.100000000000001" customHeight="1" x14ac:dyDescent="0.15">
      <c r="A227" s="121"/>
      <c r="B227" s="100"/>
      <c r="C227" s="100"/>
      <c r="D227" s="5" t="s">
        <v>207</v>
      </c>
      <c r="E227" s="21" t="s">
        <v>308</v>
      </c>
      <c r="F227" s="53"/>
      <c r="G227" s="54"/>
      <c r="H227" s="61"/>
      <c r="I227" s="35" t="str">
        <f t="shared" si="3"/>
        <v/>
      </c>
    </row>
    <row r="228" spans="1:9" ht="20.100000000000001" customHeight="1" x14ac:dyDescent="0.15">
      <c r="A228" s="121"/>
      <c r="B228" s="100"/>
      <c r="C228" s="100"/>
      <c r="D228" s="5" t="s">
        <v>197</v>
      </c>
      <c r="E228" s="21" t="s">
        <v>308</v>
      </c>
      <c r="F228" s="53"/>
      <c r="G228" s="54"/>
      <c r="H228" s="61"/>
      <c r="I228" s="35" t="str">
        <f t="shared" si="3"/>
        <v/>
      </c>
    </row>
    <row r="229" spans="1:9" ht="20.100000000000001" customHeight="1" x14ac:dyDescent="0.15">
      <c r="A229" s="121"/>
      <c r="B229" s="100"/>
      <c r="C229" s="100"/>
      <c r="D229" s="5" t="s">
        <v>131</v>
      </c>
      <c r="E229" s="21" t="s">
        <v>309</v>
      </c>
      <c r="F229" s="47"/>
      <c r="G229" s="48"/>
      <c r="H229" s="61"/>
      <c r="I229" s="35" t="str">
        <f t="shared" si="3"/>
        <v/>
      </c>
    </row>
    <row r="230" spans="1:9" ht="20.100000000000001" customHeight="1" x14ac:dyDescent="0.15">
      <c r="A230" s="121"/>
      <c r="B230" s="100"/>
      <c r="C230" s="100"/>
      <c r="D230" s="5" t="s">
        <v>132</v>
      </c>
      <c r="E230" s="21" t="s">
        <v>309</v>
      </c>
      <c r="F230" s="47"/>
      <c r="G230" s="48"/>
      <c r="H230" s="61"/>
      <c r="I230" s="35" t="str">
        <f t="shared" si="3"/>
        <v/>
      </c>
    </row>
    <row r="231" spans="1:9" ht="20.100000000000001" customHeight="1" x14ac:dyDescent="0.15">
      <c r="A231" s="121"/>
      <c r="B231" s="100"/>
      <c r="C231" s="101"/>
      <c r="D231" s="5" t="s">
        <v>130</v>
      </c>
      <c r="E231" s="21" t="s">
        <v>308</v>
      </c>
      <c r="F231" s="53"/>
      <c r="G231" s="54"/>
      <c r="H231" s="61"/>
      <c r="I231" s="35" t="str">
        <f t="shared" si="3"/>
        <v/>
      </c>
    </row>
    <row r="232" spans="1:9" ht="20.100000000000001" customHeight="1" x14ac:dyDescent="0.15">
      <c r="A232" s="121"/>
      <c r="B232" s="100"/>
      <c r="C232" s="46" t="s">
        <v>128</v>
      </c>
      <c r="D232" s="7" t="s">
        <v>285</v>
      </c>
      <c r="E232" s="24" t="s">
        <v>309</v>
      </c>
      <c r="F232" s="47"/>
      <c r="G232" s="48"/>
      <c r="H232" s="61"/>
      <c r="I232" s="35" t="str">
        <f t="shared" si="3"/>
        <v/>
      </c>
    </row>
    <row r="233" spans="1:9" ht="30" customHeight="1" x14ac:dyDescent="0.15">
      <c r="A233" s="121"/>
      <c r="B233" s="100"/>
      <c r="C233" s="99" t="s">
        <v>206</v>
      </c>
      <c r="D233" s="5" t="s">
        <v>133</v>
      </c>
      <c r="E233" s="21" t="s">
        <v>308</v>
      </c>
      <c r="F233" s="53"/>
      <c r="G233" s="54"/>
      <c r="H233" s="61"/>
      <c r="I233" s="35" t="str">
        <f t="shared" si="3"/>
        <v/>
      </c>
    </row>
    <row r="234" spans="1:9" ht="20.100000000000001" customHeight="1" x14ac:dyDescent="0.15">
      <c r="A234" s="121"/>
      <c r="B234" s="100"/>
      <c r="C234" s="100"/>
      <c r="D234" s="5" t="s">
        <v>134</v>
      </c>
      <c r="E234" s="21" t="s">
        <v>308</v>
      </c>
      <c r="F234" s="53"/>
      <c r="G234" s="54"/>
      <c r="H234" s="61"/>
      <c r="I234" s="35" t="str">
        <f t="shared" si="3"/>
        <v/>
      </c>
    </row>
    <row r="235" spans="1:9" ht="19.5" customHeight="1" x14ac:dyDescent="0.15">
      <c r="A235" s="121"/>
      <c r="B235" s="90" t="s">
        <v>210</v>
      </c>
      <c r="C235" s="91"/>
      <c r="D235" s="5" t="s">
        <v>163</v>
      </c>
      <c r="E235" s="21" t="s">
        <v>308</v>
      </c>
      <c r="F235" s="53"/>
      <c r="G235" s="54"/>
      <c r="H235" s="61"/>
      <c r="I235" s="35" t="str">
        <f t="shared" si="3"/>
        <v/>
      </c>
    </row>
    <row r="236" spans="1:9" ht="19.5" customHeight="1" x14ac:dyDescent="0.15">
      <c r="A236" s="121"/>
      <c r="B236" s="86" t="s">
        <v>333</v>
      </c>
      <c r="C236" s="87"/>
      <c r="D236" s="5" t="s">
        <v>336</v>
      </c>
      <c r="E236" s="21" t="s">
        <v>308</v>
      </c>
      <c r="F236" s="53"/>
      <c r="G236" s="54"/>
      <c r="H236" s="61"/>
      <c r="I236" s="35" t="str">
        <f t="shared" si="3"/>
        <v/>
      </c>
    </row>
    <row r="237" spans="1:9" ht="30" customHeight="1" x14ac:dyDescent="0.15">
      <c r="A237" s="121"/>
      <c r="B237" s="86"/>
      <c r="C237" s="87"/>
      <c r="D237" s="5" t="s">
        <v>135</v>
      </c>
      <c r="E237" s="21" t="s">
        <v>309</v>
      </c>
      <c r="F237" s="77"/>
      <c r="G237" s="78"/>
      <c r="H237" s="61"/>
      <c r="I237" s="35" t="str">
        <f t="shared" si="3"/>
        <v/>
      </c>
    </row>
    <row r="238" spans="1:9" ht="20.100000000000001" customHeight="1" x14ac:dyDescent="0.15">
      <c r="A238" s="121"/>
      <c r="B238" s="86"/>
      <c r="C238" s="87"/>
      <c r="D238" s="5" t="s">
        <v>334</v>
      </c>
      <c r="E238" s="21" t="s">
        <v>308</v>
      </c>
      <c r="F238" s="53"/>
      <c r="G238" s="54"/>
      <c r="H238" s="61"/>
      <c r="I238" s="35" t="str">
        <f t="shared" si="3"/>
        <v/>
      </c>
    </row>
    <row r="239" spans="1:9" ht="20.100000000000001" customHeight="1" x14ac:dyDescent="0.15">
      <c r="A239" s="121"/>
      <c r="B239" s="86"/>
      <c r="C239" s="87"/>
      <c r="D239" s="5" t="s">
        <v>353</v>
      </c>
      <c r="E239" s="21" t="s">
        <v>349</v>
      </c>
      <c r="F239" s="73"/>
      <c r="G239" s="74"/>
      <c r="H239" s="61"/>
    </row>
    <row r="240" spans="1:9" ht="20.100000000000001" customHeight="1" x14ac:dyDescent="0.15">
      <c r="A240" s="122"/>
      <c r="B240" s="88"/>
      <c r="C240" s="89"/>
      <c r="D240" s="5" t="s">
        <v>335</v>
      </c>
      <c r="E240" s="21" t="s">
        <v>308</v>
      </c>
      <c r="F240" s="53"/>
      <c r="G240" s="54"/>
      <c r="H240" s="61"/>
      <c r="I240" s="35" t="str">
        <f t="shared" si="3"/>
        <v/>
      </c>
    </row>
    <row r="241" spans="1:9" s="9" customFormat="1" ht="20.100000000000001" customHeight="1" x14ac:dyDescent="0.15">
      <c r="A241" s="94" t="s">
        <v>364</v>
      </c>
      <c r="B241" s="95"/>
      <c r="C241" s="95"/>
      <c r="D241" s="95"/>
      <c r="E241" s="95"/>
      <c r="F241" s="95"/>
      <c r="G241" s="95"/>
      <c r="H241" s="96"/>
      <c r="I241" s="35" t="str">
        <f t="shared" si="3"/>
        <v/>
      </c>
    </row>
    <row r="242" spans="1:9" s="9" customFormat="1" ht="19.5" customHeight="1" x14ac:dyDescent="0.15">
      <c r="A242" s="97"/>
      <c r="B242" s="84" t="s">
        <v>230</v>
      </c>
      <c r="C242" s="85"/>
      <c r="D242" s="8" t="s">
        <v>256</v>
      </c>
      <c r="E242" s="22" t="s">
        <v>308</v>
      </c>
      <c r="F242" s="53"/>
      <c r="G242" s="54"/>
      <c r="H242" s="62"/>
      <c r="I242" s="35" t="str">
        <f t="shared" si="3"/>
        <v/>
      </c>
    </row>
    <row r="243" spans="1:9" ht="30" customHeight="1" x14ac:dyDescent="0.15">
      <c r="A243" s="97"/>
      <c r="B243" s="86"/>
      <c r="C243" s="87"/>
      <c r="D243" s="5" t="s">
        <v>284</v>
      </c>
      <c r="E243" s="21" t="s">
        <v>308</v>
      </c>
      <c r="F243" s="53"/>
      <c r="G243" s="54"/>
      <c r="H243" s="61"/>
      <c r="I243" s="35" t="str">
        <f t="shared" si="3"/>
        <v/>
      </c>
    </row>
    <row r="244" spans="1:9" ht="20.100000000000001" customHeight="1" x14ac:dyDescent="0.15">
      <c r="A244" s="97"/>
      <c r="B244" s="86"/>
      <c r="C244" s="87"/>
      <c r="D244" s="5" t="s">
        <v>101</v>
      </c>
      <c r="E244" s="21" t="s">
        <v>309</v>
      </c>
      <c r="F244" s="47"/>
      <c r="G244" s="48"/>
      <c r="H244" s="61"/>
      <c r="I244" s="35" t="str">
        <f t="shared" si="3"/>
        <v/>
      </c>
    </row>
    <row r="245" spans="1:9" ht="20.100000000000001" customHeight="1" x14ac:dyDescent="0.15">
      <c r="A245" s="97"/>
      <c r="B245" s="88"/>
      <c r="C245" s="89"/>
      <c r="D245" s="5" t="s">
        <v>365</v>
      </c>
      <c r="E245" s="21" t="s">
        <v>308</v>
      </c>
      <c r="F245" s="53"/>
      <c r="G245" s="54"/>
      <c r="H245" s="61"/>
      <c r="I245" s="35" t="str">
        <f t="shared" si="3"/>
        <v/>
      </c>
    </row>
    <row r="246" spans="1:9" ht="27" x14ac:dyDescent="0.15">
      <c r="A246" s="97"/>
      <c r="B246" s="84" t="s">
        <v>303</v>
      </c>
      <c r="C246" s="85"/>
      <c r="D246" s="5" t="s">
        <v>360</v>
      </c>
      <c r="E246" s="21" t="s">
        <v>308</v>
      </c>
      <c r="F246" s="53"/>
      <c r="G246" s="54"/>
      <c r="H246" s="61"/>
      <c r="I246" s="35" t="str">
        <f t="shared" si="3"/>
        <v/>
      </c>
    </row>
    <row r="247" spans="1:9" ht="45" customHeight="1" x14ac:dyDescent="0.15">
      <c r="A247" s="97"/>
      <c r="B247" s="86"/>
      <c r="C247" s="87"/>
      <c r="D247" s="5" t="s">
        <v>385</v>
      </c>
      <c r="E247" s="21" t="s">
        <v>308</v>
      </c>
      <c r="F247" s="53"/>
      <c r="G247" s="54"/>
      <c r="H247" s="61"/>
      <c r="I247" s="35" t="str">
        <f t="shared" si="3"/>
        <v/>
      </c>
    </row>
    <row r="248" spans="1:9" ht="20.100000000000001" customHeight="1" x14ac:dyDescent="0.15">
      <c r="A248" s="97"/>
      <c r="B248" s="86"/>
      <c r="C248" s="87"/>
      <c r="D248" s="5" t="s">
        <v>268</v>
      </c>
      <c r="E248" s="21" t="s">
        <v>309</v>
      </c>
      <c r="F248" s="47"/>
      <c r="G248" s="48"/>
      <c r="H248" s="61"/>
      <c r="I248" s="35" t="str">
        <f t="shared" si="3"/>
        <v/>
      </c>
    </row>
    <row r="249" spans="1:9" ht="20.100000000000001" customHeight="1" x14ac:dyDescent="0.15">
      <c r="A249" s="97"/>
      <c r="B249" s="86"/>
      <c r="C249" s="87"/>
      <c r="D249" s="5" t="s">
        <v>174</v>
      </c>
      <c r="E249" s="21" t="s">
        <v>309</v>
      </c>
      <c r="F249" s="47"/>
      <c r="G249" s="48"/>
      <c r="H249" s="61"/>
      <c r="I249" s="35" t="str">
        <f t="shared" si="3"/>
        <v/>
      </c>
    </row>
    <row r="250" spans="1:9" ht="30" customHeight="1" x14ac:dyDescent="0.15">
      <c r="A250" s="97"/>
      <c r="B250" s="86"/>
      <c r="C250" s="87"/>
      <c r="D250" s="5" t="s">
        <v>361</v>
      </c>
      <c r="E250" s="21" t="s">
        <v>308</v>
      </c>
      <c r="F250" s="53"/>
      <c r="G250" s="54"/>
      <c r="H250" s="61"/>
      <c r="I250" s="35" t="str">
        <f t="shared" si="3"/>
        <v/>
      </c>
    </row>
    <row r="251" spans="1:9" ht="20.100000000000001" customHeight="1" x14ac:dyDescent="0.15">
      <c r="A251" s="97"/>
      <c r="B251" s="86"/>
      <c r="C251" s="87"/>
      <c r="D251" s="5" t="s">
        <v>175</v>
      </c>
      <c r="E251" s="21" t="s">
        <v>308</v>
      </c>
      <c r="F251" s="53"/>
      <c r="G251" s="54"/>
      <c r="H251" s="61"/>
      <c r="I251" s="35" t="str">
        <f t="shared" si="3"/>
        <v/>
      </c>
    </row>
    <row r="252" spans="1:9" ht="20.100000000000001" customHeight="1" x14ac:dyDescent="0.15">
      <c r="A252" s="97"/>
      <c r="B252" s="86"/>
      <c r="C252" s="87"/>
      <c r="D252" s="5" t="s">
        <v>84</v>
      </c>
      <c r="E252" s="21" t="s">
        <v>308</v>
      </c>
      <c r="F252" s="53"/>
      <c r="G252" s="54"/>
      <c r="H252" s="61"/>
      <c r="I252" s="35" t="str">
        <f t="shared" si="3"/>
        <v/>
      </c>
    </row>
    <row r="253" spans="1:9" ht="43.5" customHeight="1" x14ac:dyDescent="0.15">
      <c r="A253" s="97"/>
      <c r="B253" s="88"/>
      <c r="C253" s="89"/>
      <c r="D253" s="5" t="s">
        <v>386</v>
      </c>
      <c r="E253" s="21" t="s">
        <v>308</v>
      </c>
      <c r="F253" s="53"/>
      <c r="G253" s="54"/>
      <c r="H253" s="61"/>
      <c r="I253" s="35" t="str">
        <f t="shared" si="3"/>
        <v/>
      </c>
    </row>
    <row r="254" spans="1:9" ht="20.100000000000001" customHeight="1" x14ac:dyDescent="0.15">
      <c r="A254" s="97"/>
      <c r="B254" s="84" t="s">
        <v>82</v>
      </c>
      <c r="C254" s="85"/>
      <c r="D254" s="5" t="s">
        <v>86</v>
      </c>
      <c r="E254" s="21" t="s">
        <v>308</v>
      </c>
      <c r="F254" s="53"/>
      <c r="G254" s="54"/>
      <c r="H254" s="61"/>
      <c r="I254" s="35" t="str">
        <f t="shared" si="3"/>
        <v/>
      </c>
    </row>
    <row r="255" spans="1:9" ht="20.100000000000001" customHeight="1" x14ac:dyDescent="0.15">
      <c r="A255" s="97"/>
      <c r="B255" s="86"/>
      <c r="C255" s="87"/>
      <c r="D255" s="5" t="s">
        <v>87</v>
      </c>
      <c r="E255" s="21" t="s">
        <v>308</v>
      </c>
      <c r="F255" s="53"/>
      <c r="G255" s="54"/>
      <c r="H255" s="61"/>
      <c r="I255" s="35" t="str">
        <f t="shared" si="3"/>
        <v/>
      </c>
    </row>
    <row r="256" spans="1:9" ht="20.100000000000001" customHeight="1" x14ac:dyDescent="0.15">
      <c r="A256" s="97"/>
      <c r="B256" s="86"/>
      <c r="C256" s="87"/>
      <c r="D256" s="5" t="s">
        <v>254</v>
      </c>
      <c r="E256" s="21" t="s">
        <v>308</v>
      </c>
      <c r="F256" s="53"/>
      <c r="G256" s="54"/>
      <c r="H256" s="63"/>
      <c r="I256" s="35" t="str">
        <f t="shared" si="3"/>
        <v/>
      </c>
    </row>
    <row r="257" spans="1:9" ht="20.100000000000001" customHeight="1" x14ac:dyDescent="0.15">
      <c r="A257" s="97"/>
      <c r="B257" s="88"/>
      <c r="C257" s="89"/>
      <c r="D257" s="5" t="s">
        <v>348</v>
      </c>
      <c r="E257" s="21" t="s">
        <v>309</v>
      </c>
      <c r="F257" s="47"/>
      <c r="G257" s="48"/>
      <c r="H257" s="61"/>
      <c r="I257" s="35" t="str">
        <f t="shared" si="3"/>
        <v/>
      </c>
    </row>
    <row r="258" spans="1:9" ht="20.100000000000001" customHeight="1" x14ac:dyDescent="0.15">
      <c r="A258" s="97"/>
      <c r="B258" s="99" t="s">
        <v>138</v>
      </c>
      <c r="C258" s="99" t="s">
        <v>168</v>
      </c>
      <c r="D258" s="5" t="s">
        <v>389</v>
      </c>
      <c r="E258" s="21" t="s">
        <v>308</v>
      </c>
      <c r="F258" s="55"/>
      <c r="G258" s="56"/>
      <c r="H258" s="61"/>
      <c r="I258" s="35" t="str">
        <f t="shared" si="3"/>
        <v/>
      </c>
    </row>
    <row r="259" spans="1:9" ht="20.100000000000001" customHeight="1" x14ac:dyDescent="0.15">
      <c r="A259" s="97"/>
      <c r="B259" s="100"/>
      <c r="C259" s="100"/>
      <c r="D259" s="5" t="s">
        <v>313</v>
      </c>
      <c r="E259" s="21" t="s">
        <v>308</v>
      </c>
      <c r="F259" s="55"/>
      <c r="G259" s="56"/>
      <c r="H259" s="61"/>
      <c r="I259" s="35" t="str">
        <f t="shared" si="3"/>
        <v/>
      </c>
    </row>
    <row r="260" spans="1:9" ht="20.25" customHeight="1" x14ac:dyDescent="0.15">
      <c r="A260" s="97"/>
      <c r="B260" s="100"/>
      <c r="C260" s="100"/>
      <c r="D260" s="5" t="s">
        <v>345</v>
      </c>
      <c r="E260" s="21" t="s">
        <v>308</v>
      </c>
      <c r="F260" s="53"/>
      <c r="G260" s="54"/>
      <c r="H260" s="61"/>
    </row>
    <row r="261" spans="1:9" ht="20.100000000000001" customHeight="1" x14ac:dyDescent="0.15">
      <c r="A261" s="97"/>
      <c r="B261" s="100"/>
      <c r="C261" s="100"/>
      <c r="D261" s="5" t="s">
        <v>221</v>
      </c>
      <c r="E261" s="21" t="s">
        <v>308</v>
      </c>
      <c r="F261" s="53"/>
      <c r="G261" s="54"/>
      <c r="H261" s="61"/>
      <c r="I261" s="35" t="str">
        <f t="shared" ref="I261:I262" si="4">IF(AND(F261="△",G261=""),"カスタマイズ費用を入力してください。","")</f>
        <v/>
      </c>
    </row>
    <row r="262" spans="1:9" ht="20.100000000000001" customHeight="1" x14ac:dyDescent="0.15">
      <c r="A262" s="97"/>
      <c r="B262" s="100"/>
      <c r="C262" s="100"/>
      <c r="D262" s="5" t="s">
        <v>321</v>
      </c>
      <c r="E262" s="21" t="s">
        <v>308</v>
      </c>
      <c r="F262" s="53"/>
      <c r="G262" s="54"/>
      <c r="H262" s="61"/>
      <c r="I262" s="35" t="str">
        <f t="shared" si="4"/>
        <v/>
      </c>
    </row>
    <row r="263" spans="1:9" ht="20.100000000000001" customHeight="1" x14ac:dyDescent="0.15">
      <c r="A263" s="97"/>
      <c r="B263" s="100"/>
      <c r="C263" s="101"/>
      <c r="D263" s="5" t="s">
        <v>7</v>
      </c>
      <c r="E263" s="21" t="s">
        <v>308</v>
      </c>
      <c r="F263" s="53"/>
      <c r="G263" s="54"/>
      <c r="H263" s="61"/>
      <c r="I263" s="35" t="str">
        <f t="shared" si="3"/>
        <v/>
      </c>
    </row>
    <row r="264" spans="1:9" ht="20.100000000000001" customHeight="1" x14ac:dyDescent="0.15">
      <c r="A264" s="97"/>
      <c r="B264" s="100"/>
      <c r="C264" s="99" t="s">
        <v>375</v>
      </c>
      <c r="D264" s="5" t="s">
        <v>148</v>
      </c>
      <c r="E264" s="21" t="s">
        <v>308</v>
      </c>
      <c r="F264" s="55"/>
      <c r="G264" s="56"/>
      <c r="H264" s="61"/>
      <c r="I264" s="35" t="str">
        <f t="shared" si="3"/>
        <v/>
      </c>
    </row>
    <row r="265" spans="1:9" ht="20.100000000000001" customHeight="1" x14ac:dyDescent="0.15">
      <c r="A265" s="97"/>
      <c r="B265" s="100"/>
      <c r="C265" s="101"/>
      <c r="D265" s="5" t="s">
        <v>376</v>
      </c>
      <c r="E265" s="21" t="s">
        <v>308</v>
      </c>
      <c r="F265" s="53"/>
      <c r="G265" s="54"/>
      <c r="H265" s="61"/>
      <c r="I265" s="35" t="str">
        <f t="shared" si="3"/>
        <v/>
      </c>
    </row>
    <row r="266" spans="1:9" ht="20.100000000000001" customHeight="1" x14ac:dyDescent="0.15">
      <c r="A266" s="97"/>
      <c r="B266" s="100"/>
      <c r="C266" s="79" t="s">
        <v>367</v>
      </c>
      <c r="D266" s="5" t="s">
        <v>368</v>
      </c>
      <c r="E266" s="21" t="s">
        <v>369</v>
      </c>
      <c r="F266" s="53"/>
      <c r="G266" s="54"/>
      <c r="H266" s="61"/>
    </row>
    <row r="267" spans="1:9" ht="39.75" customHeight="1" x14ac:dyDescent="0.15">
      <c r="A267" s="97"/>
      <c r="B267" s="100"/>
      <c r="C267" s="79"/>
      <c r="D267" s="5" t="s">
        <v>373</v>
      </c>
      <c r="E267" s="21" t="s">
        <v>308</v>
      </c>
      <c r="F267" s="53"/>
      <c r="G267" s="54"/>
      <c r="H267" s="61"/>
    </row>
    <row r="268" spans="1:9" ht="40.5" x14ac:dyDescent="0.15">
      <c r="A268" s="97"/>
      <c r="B268" s="100"/>
      <c r="C268" s="79"/>
      <c r="D268" s="5" t="s">
        <v>372</v>
      </c>
      <c r="E268" s="21" t="s">
        <v>308</v>
      </c>
      <c r="F268" s="53"/>
      <c r="G268" s="54"/>
      <c r="H268" s="61"/>
    </row>
    <row r="269" spans="1:9" ht="20.100000000000001" customHeight="1" x14ac:dyDescent="0.15">
      <c r="A269" s="97"/>
      <c r="B269" s="100"/>
      <c r="C269" s="79"/>
      <c r="D269" s="5" t="s">
        <v>371</v>
      </c>
      <c r="E269" s="21" t="s">
        <v>308</v>
      </c>
      <c r="F269" s="53"/>
      <c r="G269" s="54"/>
      <c r="H269" s="61"/>
    </row>
    <row r="270" spans="1:9" ht="20.100000000000001" customHeight="1" x14ac:dyDescent="0.15">
      <c r="A270" s="97"/>
      <c r="B270" s="100"/>
      <c r="C270" s="79"/>
      <c r="D270" s="5" t="s">
        <v>374</v>
      </c>
      <c r="E270" s="21" t="s">
        <v>308</v>
      </c>
      <c r="F270" s="53"/>
      <c r="G270" s="54"/>
      <c r="H270" s="61"/>
    </row>
    <row r="271" spans="1:9" ht="20.100000000000001" customHeight="1" x14ac:dyDescent="0.15">
      <c r="A271" s="97"/>
      <c r="B271" s="100"/>
      <c r="C271" s="79"/>
      <c r="D271" s="5" t="s">
        <v>370</v>
      </c>
      <c r="E271" s="21" t="s">
        <v>308</v>
      </c>
      <c r="F271" s="53"/>
      <c r="G271" s="54"/>
      <c r="H271" s="61"/>
    </row>
    <row r="272" spans="1:9" ht="20.100000000000001" customHeight="1" x14ac:dyDescent="0.15">
      <c r="A272" s="97"/>
      <c r="B272" s="100"/>
      <c r="C272" s="99" t="s">
        <v>217</v>
      </c>
      <c r="D272" s="5" t="s">
        <v>366</v>
      </c>
      <c r="E272" s="21" t="s">
        <v>308</v>
      </c>
      <c r="F272" s="53"/>
      <c r="G272" s="54"/>
      <c r="H272" s="61"/>
      <c r="I272" s="35" t="str">
        <f t="shared" si="3"/>
        <v/>
      </c>
    </row>
    <row r="273" spans="1:9" ht="20.100000000000001" customHeight="1" x14ac:dyDescent="0.15">
      <c r="A273" s="97"/>
      <c r="B273" s="100"/>
      <c r="C273" s="100"/>
      <c r="D273" s="5" t="s">
        <v>151</v>
      </c>
      <c r="E273" s="21" t="s">
        <v>309</v>
      </c>
      <c r="F273" s="47"/>
      <c r="G273" s="48"/>
      <c r="H273" s="61"/>
      <c r="I273" s="35" t="str">
        <f t="shared" si="3"/>
        <v/>
      </c>
    </row>
    <row r="274" spans="1:9" ht="20.100000000000001" customHeight="1" x14ac:dyDescent="0.15">
      <c r="A274" s="97"/>
      <c r="B274" s="100"/>
      <c r="C274" s="100"/>
      <c r="D274" s="5" t="s">
        <v>219</v>
      </c>
      <c r="E274" s="21" t="s">
        <v>308</v>
      </c>
      <c r="F274" s="53"/>
      <c r="G274" s="54"/>
      <c r="H274" s="61"/>
      <c r="I274" s="35" t="str">
        <f t="shared" si="3"/>
        <v/>
      </c>
    </row>
    <row r="275" spans="1:9" ht="20.100000000000001" customHeight="1" x14ac:dyDescent="0.15">
      <c r="A275" s="97"/>
      <c r="B275" s="100"/>
      <c r="C275" s="101"/>
      <c r="D275" s="5" t="s">
        <v>269</v>
      </c>
      <c r="E275" s="21" t="s">
        <v>308</v>
      </c>
      <c r="F275" s="53"/>
      <c r="G275" s="54"/>
      <c r="H275" s="61"/>
      <c r="I275" s="35" t="str">
        <f t="shared" si="3"/>
        <v/>
      </c>
    </row>
    <row r="276" spans="1:9" ht="20.100000000000001" customHeight="1" x14ac:dyDescent="0.15">
      <c r="A276" s="97"/>
      <c r="B276" s="100"/>
      <c r="C276" s="99" t="s">
        <v>169</v>
      </c>
      <c r="D276" s="5" t="s">
        <v>192</v>
      </c>
      <c r="E276" s="21" t="s">
        <v>308</v>
      </c>
      <c r="F276" s="53"/>
      <c r="G276" s="54"/>
      <c r="H276" s="61"/>
      <c r="I276" s="35" t="str">
        <f t="shared" si="3"/>
        <v/>
      </c>
    </row>
    <row r="277" spans="1:9" ht="20.100000000000001" customHeight="1" x14ac:dyDescent="0.15">
      <c r="A277" s="97"/>
      <c r="B277" s="100"/>
      <c r="C277" s="100"/>
      <c r="D277" s="5" t="s">
        <v>271</v>
      </c>
      <c r="E277" s="21" t="s">
        <v>308</v>
      </c>
      <c r="F277" s="53"/>
      <c r="G277" s="54"/>
      <c r="H277" s="61"/>
      <c r="I277" s="35" t="str">
        <f t="shared" si="3"/>
        <v/>
      </c>
    </row>
    <row r="278" spans="1:9" ht="20.100000000000001" customHeight="1" x14ac:dyDescent="0.15">
      <c r="A278" s="97"/>
      <c r="B278" s="100"/>
      <c r="C278" s="101"/>
      <c r="D278" s="5" t="s">
        <v>126</v>
      </c>
      <c r="E278" s="21" t="s">
        <v>309</v>
      </c>
      <c r="F278" s="47"/>
      <c r="G278" s="48"/>
      <c r="H278" s="61"/>
      <c r="I278" s="35" t="str">
        <f t="shared" si="3"/>
        <v/>
      </c>
    </row>
    <row r="279" spans="1:9" ht="20.100000000000001" customHeight="1" x14ac:dyDescent="0.15">
      <c r="A279" s="97"/>
      <c r="B279" s="100"/>
      <c r="C279" s="46" t="s">
        <v>262</v>
      </c>
      <c r="D279" s="5" t="s">
        <v>121</v>
      </c>
      <c r="E279" s="21" t="s">
        <v>309</v>
      </c>
      <c r="F279" s="47"/>
      <c r="G279" s="48"/>
      <c r="H279" s="61"/>
      <c r="I279" s="35" t="str">
        <f t="shared" si="3"/>
        <v/>
      </c>
    </row>
    <row r="280" spans="1:9" ht="19.5" customHeight="1" x14ac:dyDescent="0.15">
      <c r="A280" s="97"/>
      <c r="B280" s="100"/>
      <c r="C280" s="99" t="s">
        <v>152</v>
      </c>
      <c r="D280" s="5" t="s">
        <v>120</v>
      </c>
      <c r="E280" s="21" t="s">
        <v>308</v>
      </c>
      <c r="F280" s="53"/>
      <c r="G280" s="54"/>
      <c r="H280" s="61"/>
      <c r="I280" s="35" t="str">
        <f t="shared" si="3"/>
        <v/>
      </c>
    </row>
    <row r="281" spans="1:9" ht="30" customHeight="1" x14ac:dyDescent="0.15">
      <c r="A281" s="97"/>
      <c r="B281" s="100"/>
      <c r="C281" s="100"/>
      <c r="D281" s="5" t="s">
        <v>97</v>
      </c>
      <c r="E281" s="21" t="s">
        <v>308</v>
      </c>
      <c r="F281" s="53"/>
      <c r="G281" s="54"/>
      <c r="H281" s="61"/>
      <c r="I281" s="35" t="str">
        <f t="shared" si="3"/>
        <v/>
      </c>
    </row>
    <row r="282" spans="1:9" ht="20.100000000000001" customHeight="1" x14ac:dyDescent="0.15">
      <c r="A282" s="97"/>
      <c r="B282" s="100"/>
      <c r="C282" s="100"/>
      <c r="D282" s="5" t="s">
        <v>96</v>
      </c>
      <c r="E282" s="21" t="s">
        <v>308</v>
      </c>
      <c r="F282" s="53"/>
      <c r="G282" s="54"/>
      <c r="H282" s="61"/>
      <c r="I282" s="35" t="str">
        <f t="shared" si="3"/>
        <v/>
      </c>
    </row>
    <row r="283" spans="1:9" ht="20.25" customHeight="1" x14ac:dyDescent="0.15">
      <c r="A283" s="97"/>
      <c r="B283" s="100"/>
      <c r="C283" s="100"/>
      <c r="D283" s="5" t="s">
        <v>382</v>
      </c>
      <c r="E283" s="21" t="s">
        <v>308</v>
      </c>
      <c r="F283" s="53"/>
      <c r="G283" s="54"/>
      <c r="H283" s="61"/>
      <c r="I283" s="35" t="str">
        <f t="shared" si="3"/>
        <v/>
      </c>
    </row>
    <row r="284" spans="1:9" ht="20.100000000000001" customHeight="1" x14ac:dyDescent="0.15">
      <c r="A284" s="97"/>
      <c r="B284" s="100"/>
      <c r="C284" s="100"/>
      <c r="D284" s="5" t="s">
        <v>88</v>
      </c>
      <c r="E284" s="21" t="s">
        <v>309</v>
      </c>
      <c r="F284" s="47"/>
      <c r="G284" s="48"/>
      <c r="H284" s="61"/>
      <c r="I284" s="35" t="str">
        <f t="shared" si="3"/>
        <v/>
      </c>
    </row>
    <row r="285" spans="1:9" ht="20.100000000000001" customHeight="1" x14ac:dyDescent="0.15">
      <c r="A285" s="97"/>
      <c r="B285" s="100"/>
      <c r="C285" s="100"/>
      <c r="D285" s="5" t="s">
        <v>0</v>
      </c>
      <c r="E285" s="21" t="s">
        <v>309</v>
      </c>
      <c r="F285" s="47"/>
      <c r="G285" s="48"/>
      <c r="H285" s="61"/>
      <c r="I285" s="35" t="str">
        <f t="shared" si="3"/>
        <v/>
      </c>
    </row>
    <row r="286" spans="1:9" ht="20.100000000000001" customHeight="1" x14ac:dyDescent="0.15">
      <c r="A286" s="97"/>
      <c r="B286" s="100"/>
      <c r="C286" s="100"/>
      <c r="D286" s="5" t="s">
        <v>185</v>
      </c>
      <c r="E286" s="21" t="s">
        <v>309</v>
      </c>
      <c r="F286" s="47"/>
      <c r="G286" s="48"/>
      <c r="H286" s="61"/>
      <c r="I286" s="35" t="str">
        <f t="shared" si="3"/>
        <v/>
      </c>
    </row>
    <row r="287" spans="1:9" ht="30" customHeight="1" x14ac:dyDescent="0.15">
      <c r="A287" s="97"/>
      <c r="B287" s="100"/>
      <c r="C287" s="100"/>
      <c r="D287" s="8" t="s">
        <v>100</v>
      </c>
      <c r="E287" s="22" t="s">
        <v>308</v>
      </c>
      <c r="F287" s="53"/>
      <c r="G287" s="54"/>
      <c r="H287" s="61"/>
      <c r="I287" s="35" t="str">
        <f t="shared" si="3"/>
        <v/>
      </c>
    </row>
    <row r="288" spans="1:9" ht="30" customHeight="1" x14ac:dyDescent="0.15">
      <c r="A288" s="97"/>
      <c r="B288" s="100"/>
      <c r="C288" s="100"/>
      <c r="D288" s="5" t="s">
        <v>98</v>
      </c>
      <c r="E288" s="21" t="s">
        <v>308</v>
      </c>
      <c r="F288" s="53"/>
      <c r="G288" s="54"/>
      <c r="H288" s="61"/>
      <c r="I288" s="35" t="str">
        <f t="shared" si="3"/>
        <v/>
      </c>
    </row>
    <row r="289" spans="1:9" ht="45" customHeight="1" x14ac:dyDescent="0.15">
      <c r="A289" s="97"/>
      <c r="B289" s="100"/>
      <c r="C289" s="100"/>
      <c r="D289" s="5" t="s">
        <v>99</v>
      </c>
      <c r="E289" s="21" t="s">
        <v>309</v>
      </c>
      <c r="F289" s="47"/>
      <c r="G289" s="48"/>
      <c r="H289" s="61"/>
      <c r="I289" s="35" t="str">
        <f t="shared" si="3"/>
        <v/>
      </c>
    </row>
    <row r="290" spans="1:9" ht="24" customHeight="1" x14ac:dyDescent="0.15">
      <c r="A290" s="97"/>
      <c r="B290" s="100"/>
      <c r="C290" s="100"/>
      <c r="D290" s="5" t="s">
        <v>52</v>
      </c>
      <c r="E290" s="21" t="s">
        <v>383</v>
      </c>
      <c r="F290" s="53"/>
      <c r="G290" s="54"/>
      <c r="H290" s="61"/>
    </row>
    <row r="291" spans="1:9" ht="20.100000000000001" customHeight="1" x14ac:dyDescent="0.15">
      <c r="A291" s="97"/>
      <c r="B291" s="100"/>
      <c r="C291" s="101"/>
      <c r="D291" s="5" t="s">
        <v>381</v>
      </c>
      <c r="E291" s="21" t="s">
        <v>308</v>
      </c>
      <c r="F291" s="53"/>
      <c r="G291" s="54"/>
      <c r="H291" s="61"/>
      <c r="I291" s="35" t="str">
        <f t="shared" si="3"/>
        <v/>
      </c>
    </row>
    <row r="292" spans="1:9" ht="20.100000000000001" customHeight="1" x14ac:dyDescent="0.15">
      <c r="A292" s="97"/>
      <c r="B292" s="101"/>
      <c r="C292" s="46" t="s">
        <v>160</v>
      </c>
      <c r="D292" s="5" t="s">
        <v>121</v>
      </c>
      <c r="E292" s="21" t="s">
        <v>308</v>
      </c>
      <c r="F292" s="53"/>
      <c r="G292" s="54"/>
      <c r="H292" s="61"/>
      <c r="I292" s="35" t="str">
        <f t="shared" si="3"/>
        <v/>
      </c>
    </row>
    <row r="293" spans="1:9" ht="19.5" customHeight="1" x14ac:dyDescent="0.15">
      <c r="A293" s="97"/>
      <c r="B293" s="90" t="s">
        <v>248</v>
      </c>
      <c r="C293" s="91"/>
      <c r="D293" s="5" t="s">
        <v>121</v>
      </c>
      <c r="E293" s="21" t="s">
        <v>308</v>
      </c>
      <c r="F293" s="53"/>
      <c r="G293" s="54"/>
      <c r="H293" s="61"/>
      <c r="I293" s="35" t="str">
        <f t="shared" si="3"/>
        <v/>
      </c>
    </row>
    <row r="294" spans="1:9" ht="20.100000000000001" customHeight="1" x14ac:dyDescent="0.15">
      <c r="A294" s="97"/>
      <c r="B294" s="90" t="s">
        <v>260</v>
      </c>
      <c r="C294" s="91"/>
      <c r="D294" s="5" t="s">
        <v>121</v>
      </c>
      <c r="E294" s="21" t="s">
        <v>309</v>
      </c>
      <c r="F294" s="47"/>
      <c r="G294" s="48"/>
      <c r="H294" s="61"/>
      <c r="I294" s="35" t="str">
        <f t="shared" si="3"/>
        <v/>
      </c>
    </row>
    <row r="295" spans="1:9" ht="19.5" customHeight="1" thickBot="1" x14ac:dyDescent="0.2">
      <c r="A295" s="98"/>
      <c r="B295" s="92" t="s">
        <v>210</v>
      </c>
      <c r="C295" s="93"/>
      <c r="D295" s="28" t="s">
        <v>121</v>
      </c>
      <c r="E295" s="29" t="s">
        <v>309</v>
      </c>
      <c r="F295" s="49"/>
      <c r="G295" s="50"/>
      <c r="H295" s="64"/>
      <c r="I295" s="35" t="str">
        <f t="shared" si="3"/>
        <v/>
      </c>
    </row>
    <row r="296" spans="1:9" ht="30" customHeight="1" thickTop="1" x14ac:dyDescent="0.15">
      <c r="A296" s="109"/>
      <c r="B296" s="110"/>
      <c r="C296" s="110"/>
      <c r="D296" s="111"/>
      <c r="E296" s="58" t="s">
        <v>242</v>
      </c>
      <c r="F296" s="59">
        <f>COUNTA(F25:F295)</f>
        <v>0</v>
      </c>
      <c r="G296" s="60">
        <f>SUM(G25:G295)</f>
        <v>0</v>
      </c>
      <c r="H296" s="65"/>
    </row>
    <row r="297" spans="1:9" ht="30" customHeight="1" x14ac:dyDescent="0.15">
      <c r="A297" s="15"/>
      <c r="B297" s="15"/>
      <c r="C297" s="15"/>
      <c r="D297" s="15"/>
      <c r="E297" s="51" t="s">
        <v>340</v>
      </c>
      <c r="F297" s="52" t="s">
        <v>338</v>
      </c>
      <c r="G297" s="70" t="s">
        <v>339</v>
      </c>
      <c r="H297" s="72" t="s">
        <v>341</v>
      </c>
    </row>
    <row r="298" spans="1:9" ht="20.100000000000001" customHeight="1" x14ac:dyDescent="0.15">
      <c r="E298" s="16" t="s">
        <v>4</v>
      </c>
      <c r="F298" s="57">
        <f>COUNTIF($F$25:$F$295,E298)</f>
        <v>0</v>
      </c>
      <c r="G298" s="71">
        <f>F298*3</f>
        <v>0</v>
      </c>
      <c r="H298" s="105">
        <f>G298+G299+G300</f>
        <v>0</v>
      </c>
    </row>
    <row r="299" spans="1:9" ht="20.100000000000001" customHeight="1" x14ac:dyDescent="0.15">
      <c r="E299" s="16" t="s">
        <v>5</v>
      </c>
      <c r="F299" s="57">
        <f>COUNTIF($F$25:$F$295,E299)</f>
        <v>0</v>
      </c>
      <c r="G299" s="71">
        <f>F299*2</f>
        <v>0</v>
      </c>
      <c r="H299" s="105"/>
    </row>
    <row r="300" spans="1:9" ht="20.100000000000001" customHeight="1" x14ac:dyDescent="0.15">
      <c r="E300" s="16" t="s">
        <v>6</v>
      </c>
      <c r="F300" s="57">
        <f>COUNTIF($F$25:$F$295,E300)</f>
        <v>0</v>
      </c>
      <c r="G300" s="71">
        <v>0</v>
      </c>
      <c r="H300" s="106"/>
    </row>
    <row r="301" spans="1:9" ht="20.100000000000001" customHeight="1" x14ac:dyDescent="0.15">
      <c r="F301" s="41" t="str">
        <f>IF(F296=SUM(F298:F300),"","回答欄の入力誤りがないか確認してください。")</f>
        <v/>
      </c>
    </row>
    <row r="302" spans="1:9" ht="20.100000000000001" customHeight="1" x14ac:dyDescent="0.15"/>
    <row r="303" spans="1:9" ht="20.100000000000001" customHeight="1" x14ac:dyDescent="0.15"/>
  </sheetData>
  <sheetProtection formatColumns="0" formatRows="0" autoFilter="0"/>
  <autoFilter ref="A24:G300"/>
  <mergeCells count="63">
    <mergeCell ref="H298:H300"/>
    <mergeCell ref="A23:C23"/>
    <mergeCell ref="A296:D296"/>
    <mergeCell ref="B31:C34"/>
    <mergeCell ref="B25:C30"/>
    <mergeCell ref="A25:A38"/>
    <mergeCell ref="A24:H24"/>
    <mergeCell ref="A39:H39"/>
    <mergeCell ref="A40:A116"/>
    <mergeCell ref="A118:A240"/>
    <mergeCell ref="C151:C153"/>
    <mergeCell ref="C143:C150"/>
    <mergeCell ref="C139:C142"/>
    <mergeCell ref="C135:C137"/>
    <mergeCell ref="B63:C63"/>
    <mergeCell ref="B61:C62"/>
    <mergeCell ref="B57:C60"/>
    <mergeCell ref="B40:C56"/>
    <mergeCell ref="A117:H117"/>
    <mergeCell ref="B116:C116"/>
    <mergeCell ref="B101:C115"/>
    <mergeCell ref="B95:C100"/>
    <mergeCell ref="B77:C94"/>
    <mergeCell ref="B69:C76"/>
    <mergeCell ref="B64:C68"/>
    <mergeCell ref="B118:C124"/>
    <mergeCell ref="C196:C199"/>
    <mergeCell ref="C191:C195"/>
    <mergeCell ref="C187:C190"/>
    <mergeCell ref="C180:C186"/>
    <mergeCell ref="C177:C179"/>
    <mergeCell ref="C168:C176"/>
    <mergeCell ref="C164:C167"/>
    <mergeCell ref="C264:C265"/>
    <mergeCell ref="C219:C220"/>
    <mergeCell ref="B219:B234"/>
    <mergeCell ref="C157:C163"/>
    <mergeCell ref="C154:C156"/>
    <mergeCell ref="B125:B205"/>
    <mergeCell ref="C200:C205"/>
    <mergeCell ref="B206:C218"/>
    <mergeCell ref="C125:C128"/>
    <mergeCell ref="C133:C134"/>
    <mergeCell ref="C129:C132"/>
    <mergeCell ref="C223:C231"/>
    <mergeCell ref="C221:C222"/>
    <mergeCell ref="C233:C234"/>
    <mergeCell ref="B35:C37"/>
    <mergeCell ref="B235:C235"/>
    <mergeCell ref="B236:C240"/>
    <mergeCell ref="B295:C295"/>
    <mergeCell ref="B294:C294"/>
    <mergeCell ref="B293:C293"/>
    <mergeCell ref="A241:H241"/>
    <mergeCell ref="A242:A295"/>
    <mergeCell ref="B254:C257"/>
    <mergeCell ref="B246:C253"/>
    <mergeCell ref="B242:C245"/>
    <mergeCell ref="B258:B292"/>
    <mergeCell ref="C280:C291"/>
    <mergeCell ref="C276:C278"/>
    <mergeCell ref="C272:C275"/>
    <mergeCell ref="C258:C263"/>
  </mergeCells>
  <phoneticPr fontId="2"/>
  <printOptions horizontalCentered="1"/>
  <pageMargins left="0" right="0" top="0.39370078740157483" bottom="0.39370078740157483" header="0.51181102362204722" footer="0.19685039370078741"/>
  <pageSetup paperSize="9" scale="60" orientation="landscape" r:id="rId1"/>
  <headerFooter alignWithMargins="0">
    <oddFooter>&amp;C&amp;"ＭＳ 明朝,標準"&amp;10&amp;P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topLeftCell="A14" zoomScale="75" workbookViewId="0">
      <selection activeCell="E38" sqref="E38"/>
    </sheetView>
  </sheetViews>
  <sheetFormatPr defaultRowHeight="14.25" x14ac:dyDescent="0.15"/>
  <cols>
    <col min="1" max="1" width="4.5" style="4" bestFit="1" customWidth="1"/>
    <col min="2" max="2" width="12.125" style="4" customWidth="1"/>
    <col min="3" max="3" width="18" style="4" customWidth="1"/>
    <col min="4" max="4" width="48.75" style="4" bestFit="1" customWidth="1"/>
    <col min="5" max="5" width="103.75" style="4" customWidth="1"/>
    <col min="6" max="16384" width="9" style="4"/>
  </cols>
  <sheetData>
    <row r="1" spans="1:5" ht="24" x14ac:dyDescent="0.15">
      <c r="A1" s="27" t="s">
        <v>68</v>
      </c>
    </row>
    <row r="2" spans="1:5" ht="9" customHeight="1" x14ac:dyDescent="0.15"/>
    <row r="3" spans="1:5" ht="20.100000000000001" customHeight="1" x14ac:dyDescent="0.15">
      <c r="A3" s="4" t="s">
        <v>69</v>
      </c>
    </row>
    <row r="4" spans="1:5" ht="20.100000000000001" customHeight="1" x14ac:dyDescent="0.15">
      <c r="A4" s="4" t="s">
        <v>70</v>
      </c>
    </row>
    <row r="5" spans="1:5" ht="9" customHeight="1" x14ac:dyDescent="0.15"/>
    <row r="6" spans="1:5" ht="20.100000000000001" customHeight="1" x14ac:dyDescent="0.15">
      <c r="A6" s="40" t="s">
        <v>56</v>
      </c>
      <c r="B6" s="126" t="s">
        <v>48</v>
      </c>
      <c r="C6" s="126"/>
      <c r="D6" s="40" t="s">
        <v>23</v>
      </c>
      <c r="E6" s="40" t="s">
        <v>295</v>
      </c>
    </row>
    <row r="7" spans="1:5" ht="19.5" customHeight="1" x14ac:dyDescent="0.15">
      <c r="A7" s="17">
        <v>1</v>
      </c>
      <c r="B7" s="123" t="s">
        <v>294</v>
      </c>
      <c r="C7" s="17" t="s">
        <v>240</v>
      </c>
      <c r="D7" s="17" t="s">
        <v>21</v>
      </c>
      <c r="E7" s="39"/>
    </row>
    <row r="8" spans="1:5" ht="20.100000000000001" customHeight="1" x14ac:dyDescent="0.15">
      <c r="A8" s="17">
        <v>2</v>
      </c>
      <c r="B8" s="124"/>
      <c r="C8" s="123" t="s">
        <v>180</v>
      </c>
      <c r="D8" s="17" t="s">
        <v>292</v>
      </c>
      <c r="E8" s="39" t="s">
        <v>58</v>
      </c>
    </row>
    <row r="9" spans="1:5" ht="20.100000000000001" customHeight="1" x14ac:dyDescent="0.15">
      <c r="A9" s="17">
        <v>3</v>
      </c>
      <c r="B9" s="124"/>
      <c r="C9" s="125"/>
      <c r="D9" s="17" t="s">
        <v>49</v>
      </c>
      <c r="E9" s="39" t="s">
        <v>59</v>
      </c>
    </row>
    <row r="10" spans="1:5" ht="20.100000000000001" customHeight="1" x14ac:dyDescent="0.15">
      <c r="A10" s="17">
        <v>4</v>
      </c>
      <c r="B10" s="124"/>
      <c r="C10" s="17" t="s">
        <v>252</v>
      </c>
      <c r="D10" s="17" t="s">
        <v>22</v>
      </c>
      <c r="E10" s="39"/>
    </row>
    <row r="11" spans="1:5" ht="20.100000000000001" customHeight="1" x14ac:dyDescent="0.15">
      <c r="A11" s="17">
        <v>5</v>
      </c>
      <c r="B11" s="124"/>
      <c r="C11" s="123" t="s">
        <v>239</v>
      </c>
      <c r="D11" s="17" t="s">
        <v>20</v>
      </c>
      <c r="E11" s="39"/>
    </row>
    <row r="12" spans="1:5" ht="20.100000000000001" customHeight="1" x14ac:dyDescent="0.15">
      <c r="A12" s="17">
        <v>6</v>
      </c>
      <c r="B12" s="124"/>
      <c r="C12" s="124"/>
      <c r="D12" s="17" t="s">
        <v>19</v>
      </c>
      <c r="E12" s="39"/>
    </row>
    <row r="13" spans="1:5" ht="20.100000000000001" customHeight="1" x14ac:dyDescent="0.15">
      <c r="A13" s="17">
        <v>7</v>
      </c>
      <c r="B13" s="124"/>
      <c r="C13" s="124"/>
      <c r="D13" s="17" t="s">
        <v>15</v>
      </c>
      <c r="E13" s="39"/>
    </row>
    <row r="14" spans="1:5" ht="20.100000000000001" customHeight="1" x14ac:dyDescent="0.15">
      <c r="A14" s="17">
        <v>8</v>
      </c>
      <c r="B14" s="124"/>
      <c r="C14" s="125"/>
      <c r="D14" s="17" t="s">
        <v>293</v>
      </c>
      <c r="E14" s="39"/>
    </row>
    <row r="15" spans="1:5" ht="20.100000000000001" customHeight="1" x14ac:dyDescent="0.15">
      <c r="A15" s="17">
        <v>9</v>
      </c>
      <c r="B15" s="125"/>
      <c r="C15" s="17" t="s">
        <v>123</v>
      </c>
      <c r="D15" s="17" t="s">
        <v>41</v>
      </c>
      <c r="E15" s="39"/>
    </row>
    <row r="16" spans="1:5" ht="20.100000000000001" customHeight="1" x14ac:dyDescent="0.15">
      <c r="A16" s="17">
        <v>10</v>
      </c>
      <c r="B16" s="123" t="s">
        <v>291</v>
      </c>
      <c r="C16" s="123" t="s">
        <v>62</v>
      </c>
      <c r="D16" s="17" t="s">
        <v>25</v>
      </c>
      <c r="E16" s="39" t="s">
        <v>60</v>
      </c>
    </row>
    <row r="17" spans="1:5" ht="20.100000000000001" customHeight="1" x14ac:dyDescent="0.15">
      <c r="A17" s="17">
        <v>11</v>
      </c>
      <c r="B17" s="124"/>
      <c r="C17" s="124"/>
      <c r="D17" s="17" t="s">
        <v>290</v>
      </c>
      <c r="E17" s="39" t="s">
        <v>61</v>
      </c>
    </row>
    <row r="18" spans="1:5" ht="20.100000000000001" customHeight="1" x14ac:dyDescent="0.15">
      <c r="A18" s="17">
        <v>12</v>
      </c>
      <c r="B18" s="124"/>
      <c r="C18" s="124"/>
      <c r="D18" s="17" t="s">
        <v>57</v>
      </c>
      <c r="E18" s="39"/>
    </row>
    <row r="19" spans="1:5" ht="20.100000000000001" customHeight="1" x14ac:dyDescent="0.15">
      <c r="A19" s="17">
        <v>13</v>
      </c>
      <c r="B19" s="124"/>
      <c r="C19" s="124"/>
      <c r="D19" s="17" t="s">
        <v>53</v>
      </c>
      <c r="E19" s="39" t="s">
        <v>63</v>
      </c>
    </row>
    <row r="20" spans="1:5" ht="20.100000000000001" customHeight="1" x14ac:dyDescent="0.15">
      <c r="A20" s="17">
        <v>14</v>
      </c>
      <c r="B20" s="124"/>
      <c r="C20" s="124"/>
      <c r="D20" s="17" t="s">
        <v>24</v>
      </c>
      <c r="E20" s="39" t="s">
        <v>63</v>
      </c>
    </row>
    <row r="21" spans="1:5" ht="20.100000000000001" customHeight="1" x14ac:dyDescent="0.15">
      <c r="A21" s="17">
        <v>15</v>
      </c>
      <c r="B21" s="124"/>
      <c r="C21" s="124"/>
      <c r="D21" s="17" t="s">
        <v>16</v>
      </c>
      <c r="E21" s="39" t="s">
        <v>63</v>
      </c>
    </row>
    <row r="22" spans="1:5" ht="20.100000000000001" customHeight="1" x14ac:dyDescent="0.15">
      <c r="A22" s="17">
        <v>16</v>
      </c>
      <c r="B22" s="124"/>
      <c r="C22" s="125"/>
      <c r="D22" s="17" t="s">
        <v>17</v>
      </c>
      <c r="E22" s="39" t="s">
        <v>63</v>
      </c>
    </row>
    <row r="23" spans="1:5" ht="20.100000000000001" customHeight="1" x14ac:dyDescent="0.15">
      <c r="A23" s="17">
        <v>17</v>
      </c>
      <c r="B23" s="124"/>
      <c r="C23" s="17" t="s">
        <v>42</v>
      </c>
      <c r="D23" s="17" t="s">
        <v>37</v>
      </c>
      <c r="E23" s="39" t="s">
        <v>64</v>
      </c>
    </row>
    <row r="24" spans="1:5" ht="20.100000000000001" customHeight="1" x14ac:dyDescent="0.15">
      <c r="A24" s="17">
        <v>18</v>
      </c>
      <c r="B24" s="124"/>
      <c r="C24" s="17" t="s">
        <v>43</v>
      </c>
      <c r="D24" s="17" t="s">
        <v>46</v>
      </c>
      <c r="E24" s="39" t="s">
        <v>65</v>
      </c>
    </row>
    <row r="25" spans="1:5" ht="20.100000000000001" customHeight="1" x14ac:dyDescent="0.15">
      <c r="A25" s="17">
        <v>19</v>
      </c>
      <c r="B25" s="124"/>
      <c r="C25" s="123" t="s">
        <v>234</v>
      </c>
      <c r="D25" s="17" t="s">
        <v>26</v>
      </c>
      <c r="E25" s="39"/>
    </row>
    <row r="26" spans="1:5" ht="20.100000000000001" customHeight="1" x14ac:dyDescent="0.15">
      <c r="A26" s="17">
        <v>20</v>
      </c>
      <c r="B26" s="124"/>
      <c r="C26" s="124"/>
      <c r="D26" s="17" t="s">
        <v>27</v>
      </c>
      <c r="E26" s="39"/>
    </row>
    <row r="27" spans="1:5" ht="20.100000000000001" customHeight="1" x14ac:dyDescent="0.15">
      <c r="A27" s="17">
        <v>21</v>
      </c>
      <c r="B27" s="124"/>
      <c r="C27" s="125"/>
      <c r="D27" s="17" t="s">
        <v>25</v>
      </c>
      <c r="E27" s="39" t="s">
        <v>245</v>
      </c>
    </row>
    <row r="28" spans="1:5" ht="20.100000000000001" customHeight="1" x14ac:dyDescent="0.15">
      <c r="A28" s="17">
        <v>22</v>
      </c>
      <c r="B28" s="124"/>
      <c r="C28" s="123" t="s">
        <v>262</v>
      </c>
      <c r="D28" s="17" t="s">
        <v>28</v>
      </c>
      <c r="E28" s="39"/>
    </row>
    <row r="29" spans="1:5" ht="20.100000000000001" customHeight="1" x14ac:dyDescent="0.15">
      <c r="A29" s="17">
        <v>23</v>
      </c>
      <c r="B29" s="124"/>
      <c r="C29" s="125"/>
      <c r="D29" s="17" t="s">
        <v>289</v>
      </c>
      <c r="E29" s="39"/>
    </row>
    <row r="30" spans="1:5" ht="20.100000000000001" customHeight="1" x14ac:dyDescent="0.15">
      <c r="A30" s="17">
        <v>24</v>
      </c>
      <c r="B30" s="124"/>
      <c r="C30" s="123" t="s">
        <v>248</v>
      </c>
      <c r="D30" s="17" t="s">
        <v>30</v>
      </c>
      <c r="E30" s="39"/>
    </row>
    <row r="31" spans="1:5" ht="20.100000000000001" customHeight="1" x14ac:dyDescent="0.15">
      <c r="A31" s="17">
        <v>25</v>
      </c>
      <c r="B31" s="124"/>
      <c r="C31" s="124"/>
      <c r="D31" s="17" t="s">
        <v>29</v>
      </c>
      <c r="E31" s="39"/>
    </row>
    <row r="32" spans="1:5" ht="20.100000000000001" customHeight="1" x14ac:dyDescent="0.15">
      <c r="A32" s="17">
        <v>26</v>
      </c>
      <c r="B32" s="124"/>
      <c r="C32" s="124"/>
      <c r="D32" s="17" t="s">
        <v>31</v>
      </c>
      <c r="E32" s="39"/>
    </row>
    <row r="33" spans="1:5" ht="20.100000000000001" customHeight="1" x14ac:dyDescent="0.15">
      <c r="A33" s="17">
        <v>27</v>
      </c>
      <c r="B33" s="124"/>
      <c r="C33" s="124"/>
      <c r="D33" s="17" t="s">
        <v>33</v>
      </c>
      <c r="E33" s="39"/>
    </row>
    <row r="34" spans="1:5" ht="20.100000000000001" customHeight="1" x14ac:dyDescent="0.15">
      <c r="A34" s="17">
        <v>28</v>
      </c>
      <c r="B34" s="124"/>
      <c r="C34" s="124"/>
      <c r="D34" s="17" t="s">
        <v>32</v>
      </c>
      <c r="E34" s="39" t="s">
        <v>66</v>
      </c>
    </row>
    <row r="35" spans="1:5" ht="20.100000000000001" customHeight="1" x14ac:dyDescent="0.15">
      <c r="A35" s="17">
        <v>29</v>
      </c>
      <c r="B35" s="124"/>
      <c r="C35" s="124"/>
      <c r="D35" s="17" t="s">
        <v>47</v>
      </c>
      <c r="E35" s="39"/>
    </row>
    <row r="36" spans="1:5" ht="20.100000000000001" customHeight="1" x14ac:dyDescent="0.15">
      <c r="A36" s="17">
        <v>30</v>
      </c>
      <c r="B36" s="124"/>
      <c r="C36" s="124"/>
      <c r="D36" s="17" t="s">
        <v>288</v>
      </c>
      <c r="E36" s="39"/>
    </row>
    <row r="37" spans="1:5" ht="20.100000000000001" customHeight="1" x14ac:dyDescent="0.15">
      <c r="A37" s="17">
        <v>31</v>
      </c>
      <c r="B37" s="124"/>
      <c r="C37" s="125"/>
      <c r="D37" s="17" t="s">
        <v>18</v>
      </c>
      <c r="E37" s="39"/>
    </row>
    <row r="38" spans="1:5" ht="20.100000000000001" customHeight="1" x14ac:dyDescent="0.15">
      <c r="A38" s="17">
        <v>32</v>
      </c>
      <c r="B38" s="124"/>
      <c r="C38" s="17" t="s">
        <v>153</v>
      </c>
      <c r="D38" s="17" t="s">
        <v>34</v>
      </c>
      <c r="E38" s="39"/>
    </row>
    <row r="39" spans="1:5" ht="20.100000000000001" customHeight="1" x14ac:dyDescent="0.15">
      <c r="A39" s="17">
        <v>33</v>
      </c>
      <c r="B39" s="124"/>
      <c r="C39" s="123" t="s">
        <v>205</v>
      </c>
      <c r="D39" s="17" t="s">
        <v>243</v>
      </c>
      <c r="E39" s="39"/>
    </row>
    <row r="40" spans="1:5" ht="20.100000000000001" customHeight="1" x14ac:dyDescent="0.15">
      <c r="A40" s="17">
        <v>34</v>
      </c>
      <c r="B40" s="124"/>
      <c r="C40" s="124"/>
      <c r="D40" s="18" t="s">
        <v>244</v>
      </c>
      <c r="E40" s="39"/>
    </row>
    <row r="41" spans="1:5" ht="20.100000000000001" customHeight="1" x14ac:dyDescent="0.15">
      <c r="A41" s="17">
        <v>35</v>
      </c>
      <c r="B41" s="124"/>
      <c r="C41" s="125"/>
      <c r="D41" s="17" t="s">
        <v>25</v>
      </c>
      <c r="E41" s="39" t="s">
        <v>245</v>
      </c>
    </row>
    <row r="42" spans="1:5" ht="20.100000000000001" customHeight="1" x14ac:dyDescent="0.15">
      <c r="A42" s="17">
        <v>36</v>
      </c>
      <c r="B42" s="124"/>
      <c r="C42" s="123" t="s">
        <v>40</v>
      </c>
      <c r="D42" s="17" t="s">
        <v>38</v>
      </c>
      <c r="E42" s="39"/>
    </row>
    <row r="43" spans="1:5" ht="20.100000000000001" customHeight="1" x14ac:dyDescent="0.15">
      <c r="A43" s="17">
        <v>37</v>
      </c>
      <c r="B43" s="125"/>
      <c r="C43" s="125"/>
      <c r="D43" s="17" t="s">
        <v>39</v>
      </c>
      <c r="E43" s="39"/>
    </row>
    <row r="44" spans="1:5" ht="20.100000000000001" customHeight="1" x14ac:dyDescent="0.15">
      <c r="A44" s="17">
        <v>38</v>
      </c>
      <c r="B44" s="123" t="s">
        <v>377</v>
      </c>
      <c r="C44" s="123" t="s">
        <v>62</v>
      </c>
      <c r="D44" s="17" t="s">
        <v>54</v>
      </c>
      <c r="E44" s="39" t="s">
        <v>378</v>
      </c>
    </row>
    <row r="45" spans="1:5" ht="20.100000000000001" customHeight="1" x14ac:dyDescent="0.15">
      <c r="A45" s="17">
        <v>39</v>
      </c>
      <c r="B45" s="124"/>
      <c r="C45" s="124"/>
      <c r="D45" s="17" t="s">
        <v>24</v>
      </c>
      <c r="E45" s="39" t="s">
        <v>378</v>
      </c>
    </row>
    <row r="46" spans="1:5" ht="20.100000000000001" customHeight="1" x14ac:dyDescent="0.15">
      <c r="A46" s="17">
        <v>40</v>
      </c>
      <c r="B46" s="124"/>
      <c r="C46" s="124"/>
      <c r="D46" s="17" t="s">
        <v>16</v>
      </c>
      <c r="E46" s="39" t="s">
        <v>378</v>
      </c>
    </row>
    <row r="47" spans="1:5" ht="20.100000000000001" customHeight="1" x14ac:dyDescent="0.15">
      <c r="A47" s="17">
        <v>41</v>
      </c>
      <c r="B47" s="124"/>
      <c r="C47" s="125"/>
      <c r="D47" s="17" t="s">
        <v>17</v>
      </c>
      <c r="E47" s="39" t="s">
        <v>378</v>
      </c>
    </row>
    <row r="48" spans="1:5" ht="20.100000000000001" customHeight="1" x14ac:dyDescent="0.15">
      <c r="A48" s="17">
        <v>42</v>
      </c>
      <c r="B48" s="124"/>
      <c r="C48" s="123" t="s">
        <v>234</v>
      </c>
      <c r="D48" s="17" t="s">
        <v>26</v>
      </c>
      <c r="E48" s="39"/>
    </row>
    <row r="49" spans="1:5" ht="20.100000000000001" customHeight="1" x14ac:dyDescent="0.15">
      <c r="A49" s="17">
        <v>43</v>
      </c>
      <c r="B49" s="124"/>
      <c r="C49" s="125"/>
      <c r="D49" s="17" t="s">
        <v>27</v>
      </c>
      <c r="E49" s="39"/>
    </row>
    <row r="50" spans="1:5" ht="20.100000000000001" customHeight="1" x14ac:dyDescent="0.15">
      <c r="A50" s="17">
        <v>44</v>
      </c>
      <c r="B50" s="124"/>
      <c r="C50" s="123" t="s">
        <v>152</v>
      </c>
      <c r="D50" s="17" t="s">
        <v>67</v>
      </c>
      <c r="E50" s="39"/>
    </row>
    <row r="51" spans="1:5" ht="20.100000000000001" customHeight="1" x14ac:dyDescent="0.15">
      <c r="A51" s="17">
        <v>45</v>
      </c>
      <c r="B51" s="124"/>
      <c r="C51" s="124"/>
      <c r="D51" s="17" t="s">
        <v>36</v>
      </c>
      <c r="E51" s="39"/>
    </row>
    <row r="52" spans="1:5" ht="20.100000000000001" customHeight="1" x14ac:dyDescent="0.15">
      <c r="A52" s="17">
        <v>46</v>
      </c>
      <c r="B52" s="125"/>
      <c r="C52" s="125"/>
      <c r="D52" s="17" t="s">
        <v>35</v>
      </c>
      <c r="E52" s="39"/>
    </row>
    <row r="53" spans="1:5" ht="20.100000000000001" customHeight="1" x14ac:dyDescent="0.15"/>
    <row r="54" spans="1:5" ht="20.100000000000001" customHeight="1" x14ac:dyDescent="0.15"/>
    <row r="55" spans="1:5" ht="20.100000000000001" customHeight="1" x14ac:dyDescent="0.15"/>
    <row r="56" spans="1:5" ht="20.100000000000001" customHeight="1" x14ac:dyDescent="0.15"/>
    <row r="57" spans="1:5" ht="20.100000000000001" customHeight="1" x14ac:dyDescent="0.15"/>
    <row r="58" spans="1:5" ht="20.100000000000001" customHeight="1" x14ac:dyDescent="0.15"/>
  </sheetData>
  <mergeCells count="15">
    <mergeCell ref="C50:C52"/>
    <mergeCell ref="C48:C49"/>
    <mergeCell ref="C44:C47"/>
    <mergeCell ref="B44:B52"/>
    <mergeCell ref="B6:C6"/>
    <mergeCell ref="C42:C43"/>
    <mergeCell ref="C39:C41"/>
    <mergeCell ref="C30:C37"/>
    <mergeCell ref="C28:C29"/>
    <mergeCell ref="C25:C27"/>
    <mergeCell ref="C16:C22"/>
    <mergeCell ref="C11:C14"/>
    <mergeCell ref="C8:C9"/>
    <mergeCell ref="B16:B43"/>
    <mergeCell ref="B7:B15"/>
  </mergeCells>
  <phoneticPr fontId="2"/>
  <printOptions horizontalCentered="1"/>
  <pageMargins left="0" right="0" top="0" bottom="0" header="0.51181102362204722" footer="0.51181102362204722"/>
  <pageSetup paperSize="9" scale="60"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仕様</vt:lpstr>
      <vt:lpstr>帳票</vt:lpstr>
      <vt:lpstr>仕様!Print_Area</vt:lpstr>
      <vt:lpstr>仕様!Print_Titles</vt:lpstr>
    </vt:vector>
  </TitlesOfParts>
  <Company>館山市役所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館山市役所</dc:creator>
  <cp:lastModifiedBy>user</cp:lastModifiedBy>
  <cp:lastPrinted>2021-07-27T03:41:43Z</cp:lastPrinted>
  <dcterms:created xsi:type="dcterms:W3CDTF">2010-05-14T08:54:47Z</dcterms:created>
  <dcterms:modified xsi:type="dcterms:W3CDTF">2021-07-27T03:41:45Z</dcterms:modified>
</cp:coreProperties>
</file>