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毎月常住・町丁字別人口(常用）\H30毎月常住人口調査\02.例月処理\"/>
    </mc:Choice>
  </mc:AlternateContent>
  <bookViews>
    <workbookView xWindow="-15" yWindow="105" windowWidth="9420" windowHeight="10485" firstSheet="1" activeTab="9"/>
  </bookViews>
  <sheets>
    <sheet name="４月" sheetId="70" r:id="rId1"/>
    <sheet name="５月 " sheetId="71" r:id="rId2"/>
    <sheet name="6月" sheetId="74" r:id="rId3"/>
    <sheet name="7月  " sheetId="77" r:id="rId4"/>
    <sheet name="8月   " sheetId="78" r:id="rId5"/>
    <sheet name="9月    " sheetId="79" r:id="rId6"/>
    <sheet name="10月" sheetId="80" r:id="rId7"/>
    <sheet name="11月" sheetId="81" r:id="rId8"/>
    <sheet name="12月" sheetId="83" r:id="rId9"/>
    <sheet name="1月" sheetId="84" r:id="rId10"/>
    <sheet name="2月 " sheetId="85" r:id="rId11"/>
    <sheet name="3月" sheetId="86" r:id="rId12"/>
  </sheets>
  <calcPr calcId="162913" calcMode="manual"/>
</workbook>
</file>

<file path=xl/calcChain.xml><?xml version="1.0" encoding="utf-8"?>
<calcChain xmlns="http://schemas.openxmlformats.org/spreadsheetml/2006/main">
  <c r="F139" i="86" l="1"/>
  <c r="B139" i="86"/>
  <c r="J138" i="86"/>
  <c r="F138" i="86"/>
  <c r="B138" i="86"/>
  <c r="J137" i="86"/>
  <c r="F137" i="86"/>
  <c r="B137" i="86"/>
  <c r="J136" i="86"/>
  <c r="F136" i="86"/>
  <c r="B136" i="86"/>
  <c r="J135" i="86"/>
  <c r="F135" i="86"/>
  <c r="B135" i="86"/>
  <c r="J134" i="86"/>
  <c r="F134" i="86"/>
  <c r="B134" i="86"/>
  <c r="J133" i="86"/>
  <c r="F133" i="86"/>
  <c r="B133" i="86"/>
  <c r="J132" i="86"/>
  <c r="F132" i="86"/>
  <c r="B132" i="86"/>
  <c r="J131" i="86"/>
  <c r="F131" i="86"/>
  <c r="B131" i="86"/>
  <c r="J130" i="86"/>
  <c r="F130" i="86"/>
  <c r="B130" i="86"/>
  <c r="J129" i="86"/>
  <c r="F129" i="86"/>
  <c r="B129" i="86"/>
  <c r="J128" i="86"/>
  <c r="F128" i="86"/>
  <c r="B128" i="86"/>
  <c r="J127" i="86"/>
  <c r="F127" i="86"/>
  <c r="B127" i="86"/>
  <c r="J126" i="86"/>
  <c r="F126" i="86"/>
  <c r="B126" i="86"/>
  <c r="J125" i="86"/>
  <c r="F125" i="86"/>
  <c r="B125" i="86"/>
  <c r="J124" i="86"/>
  <c r="F124" i="86"/>
  <c r="B124" i="86"/>
  <c r="J123" i="86"/>
  <c r="F123" i="86"/>
  <c r="B123" i="86"/>
  <c r="J122" i="86"/>
  <c r="F122" i="86"/>
  <c r="B122" i="86"/>
  <c r="J121" i="86"/>
  <c r="F121" i="86"/>
  <c r="J120" i="86"/>
  <c r="F120" i="86"/>
  <c r="D120" i="86"/>
  <c r="C120" i="86"/>
  <c r="B120" i="86"/>
  <c r="J119" i="86"/>
  <c r="F119" i="86"/>
  <c r="D119" i="86"/>
  <c r="C119" i="86"/>
  <c r="J118" i="86"/>
  <c r="F118" i="86"/>
  <c r="D118" i="86"/>
  <c r="C118" i="86"/>
  <c r="J117" i="86"/>
  <c r="F117" i="86"/>
  <c r="D117" i="86"/>
  <c r="C117" i="86"/>
  <c r="J116" i="86"/>
  <c r="F116" i="86"/>
  <c r="D116" i="86"/>
  <c r="C116" i="86"/>
  <c r="J115" i="86"/>
  <c r="F115" i="86"/>
  <c r="B107" i="86" s="1"/>
  <c r="D115" i="86"/>
  <c r="C115" i="86"/>
  <c r="J114" i="86"/>
  <c r="F114" i="86"/>
  <c r="D114" i="86"/>
  <c r="C114" i="86"/>
  <c r="J113" i="86"/>
  <c r="F113" i="86"/>
  <c r="D113" i="86"/>
  <c r="C113" i="86"/>
  <c r="J112" i="86"/>
  <c r="F112" i="86"/>
  <c r="D112" i="86"/>
  <c r="C112" i="86"/>
  <c r="J111" i="86"/>
  <c r="F111" i="86"/>
  <c r="D111" i="86"/>
  <c r="C111" i="86"/>
  <c r="J110" i="86"/>
  <c r="F110" i="86"/>
  <c r="B106" i="86" s="1"/>
  <c r="D110" i="86"/>
  <c r="C110" i="86"/>
  <c r="J109" i="86"/>
  <c r="F109" i="86"/>
  <c r="D109" i="86"/>
  <c r="C109" i="86"/>
  <c r="J108" i="86"/>
  <c r="F108" i="86"/>
  <c r="D108" i="86"/>
  <c r="C108" i="86"/>
  <c r="J107" i="86"/>
  <c r="F107" i="86"/>
  <c r="D107" i="86"/>
  <c r="C107" i="86"/>
  <c r="J106" i="86"/>
  <c r="F106" i="86"/>
  <c r="D106" i="86"/>
  <c r="C106" i="86"/>
  <c r="J105" i="86"/>
  <c r="F105" i="86"/>
  <c r="D105" i="86"/>
  <c r="C105" i="86"/>
  <c r="J104" i="86"/>
  <c r="F104" i="86"/>
  <c r="D104" i="86"/>
  <c r="C104" i="86"/>
  <c r="J103" i="86"/>
  <c r="B113" i="86" s="1"/>
  <c r="F103" i="86"/>
  <c r="D103" i="86"/>
  <c r="C103" i="86"/>
  <c r="J102" i="86"/>
  <c r="F102" i="86"/>
  <c r="D102" i="86"/>
  <c r="C102" i="86"/>
  <c r="J101" i="86"/>
  <c r="F101" i="86"/>
  <c r="D101" i="86"/>
  <c r="C101" i="86"/>
  <c r="J100" i="86"/>
  <c r="F100" i="86"/>
  <c r="B104" i="86" s="1"/>
  <c r="D100" i="86"/>
  <c r="C100" i="86"/>
  <c r="J99" i="86"/>
  <c r="F99" i="86"/>
  <c r="J98" i="86"/>
  <c r="F98" i="86"/>
  <c r="J95" i="86"/>
  <c r="F92" i="86"/>
  <c r="B92" i="86"/>
  <c r="J91" i="86"/>
  <c r="B73" i="86" s="1"/>
  <c r="F91" i="86"/>
  <c r="B91" i="86"/>
  <c r="J90" i="86"/>
  <c r="F90" i="86"/>
  <c r="B90" i="86"/>
  <c r="J89" i="86"/>
  <c r="F89" i="86"/>
  <c r="B89" i="86"/>
  <c r="J88" i="86"/>
  <c r="F88" i="86"/>
  <c r="B88" i="86"/>
  <c r="J87" i="86"/>
  <c r="F87" i="86"/>
  <c r="B87" i="86"/>
  <c r="J86" i="86"/>
  <c r="F86" i="86"/>
  <c r="B86" i="86"/>
  <c r="J85" i="86"/>
  <c r="F85" i="86"/>
  <c r="B85" i="86"/>
  <c r="J84" i="86"/>
  <c r="F84" i="86"/>
  <c r="B84" i="86"/>
  <c r="J83" i="86"/>
  <c r="F83" i="86"/>
  <c r="B83" i="86"/>
  <c r="J82" i="86"/>
  <c r="B71" i="86" s="1"/>
  <c r="F82" i="86"/>
  <c r="B82" i="86"/>
  <c r="J81" i="86"/>
  <c r="F81" i="86"/>
  <c r="B81" i="86"/>
  <c r="J80" i="86"/>
  <c r="F80" i="86"/>
  <c r="B80" i="86"/>
  <c r="J79" i="86"/>
  <c r="F79" i="86"/>
  <c r="B79" i="86"/>
  <c r="J78" i="86"/>
  <c r="F78" i="86"/>
  <c r="B78" i="86"/>
  <c r="J77" i="86"/>
  <c r="F77" i="86"/>
  <c r="B77" i="86"/>
  <c r="J76" i="86"/>
  <c r="F76" i="86"/>
  <c r="B76" i="86"/>
  <c r="J75" i="86"/>
  <c r="F75" i="86"/>
  <c r="B75" i="86"/>
  <c r="J74" i="86"/>
  <c r="F74" i="86"/>
  <c r="J73" i="86"/>
  <c r="F73" i="86"/>
  <c r="D73" i="86"/>
  <c r="C73" i="86"/>
  <c r="J72" i="86"/>
  <c r="F72" i="86"/>
  <c r="D72" i="86"/>
  <c r="C72" i="86"/>
  <c r="J71" i="86"/>
  <c r="F71" i="86"/>
  <c r="D71" i="86"/>
  <c r="C71" i="86"/>
  <c r="J70" i="86"/>
  <c r="F70" i="86"/>
  <c r="D70" i="86"/>
  <c r="C70" i="86"/>
  <c r="J69" i="86"/>
  <c r="F69" i="86"/>
  <c r="D69" i="86"/>
  <c r="C69" i="86"/>
  <c r="J68" i="86"/>
  <c r="F68" i="86"/>
  <c r="D68" i="86"/>
  <c r="C68" i="86"/>
  <c r="J67" i="86"/>
  <c r="F67" i="86"/>
  <c r="D67" i="86"/>
  <c r="C67" i="86"/>
  <c r="J66" i="86"/>
  <c r="F66" i="86"/>
  <c r="D66" i="86"/>
  <c r="C66" i="86"/>
  <c r="J65" i="86"/>
  <c r="F65" i="86"/>
  <c r="D65" i="86"/>
  <c r="C65" i="86"/>
  <c r="J64" i="86"/>
  <c r="F64" i="86"/>
  <c r="D64" i="86"/>
  <c r="C64" i="86"/>
  <c r="J63" i="86"/>
  <c r="F63" i="86"/>
  <c r="B59" i="86" s="1"/>
  <c r="D63" i="86"/>
  <c r="C63" i="86"/>
  <c r="J62" i="86"/>
  <c r="F62" i="86"/>
  <c r="D62" i="86"/>
  <c r="C62" i="86"/>
  <c r="J61" i="86"/>
  <c r="F61" i="86"/>
  <c r="D61" i="86"/>
  <c r="C61" i="86"/>
  <c r="J60" i="86"/>
  <c r="F60" i="86"/>
  <c r="D60" i="86"/>
  <c r="C60" i="86"/>
  <c r="J59" i="86"/>
  <c r="F59" i="86"/>
  <c r="D59" i="86"/>
  <c r="C59" i="86"/>
  <c r="J58" i="86"/>
  <c r="F58" i="86"/>
  <c r="D58" i="86"/>
  <c r="C58" i="86"/>
  <c r="J57" i="86"/>
  <c r="F57" i="86"/>
  <c r="D57" i="86"/>
  <c r="C57" i="86"/>
  <c r="J56" i="86"/>
  <c r="F56" i="86"/>
  <c r="D56" i="86"/>
  <c r="C56" i="86"/>
  <c r="J55" i="86"/>
  <c r="F55" i="86"/>
  <c r="D55" i="86"/>
  <c r="C55" i="86"/>
  <c r="J54" i="86"/>
  <c r="F54" i="86"/>
  <c r="D54" i="86"/>
  <c r="C54" i="86"/>
  <c r="J53" i="86"/>
  <c r="F53" i="86"/>
  <c r="B57" i="86" s="1"/>
  <c r="D53" i="86"/>
  <c r="C53" i="86"/>
  <c r="J52" i="86"/>
  <c r="F52" i="86"/>
  <c r="J51" i="86"/>
  <c r="F51" i="86"/>
  <c r="J48" i="86"/>
  <c r="H45" i="86"/>
  <c r="G45" i="86"/>
  <c r="D45" i="86"/>
  <c r="C45" i="86"/>
  <c r="L44" i="86"/>
  <c r="D26" i="86" s="1"/>
  <c r="K44" i="86"/>
  <c r="H44" i="86"/>
  <c r="G44" i="86"/>
  <c r="F44" i="86" s="1"/>
  <c r="D44" i="86"/>
  <c r="C44" i="86"/>
  <c r="L43" i="86"/>
  <c r="K43" i="86"/>
  <c r="J43" i="86" s="1"/>
  <c r="H43" i="86"/>
  <c r="F43" i="86" s="1"/>
  <c r="G43" i="86"/>
  <c r="D43" i="86"/>
  <c r="C43" i="86"/>
  <c r="B43" i="86" s="1"/>
  <c r="L42" i="86"/>
  <c r="K42" i="86"/>
  <c r="H42" i="86"/>
  <c r="G42" i="86"/>
  <c r="F42" i="86" s="1"/>
  <c r="D42" i="86"/>
  <c r="C42" i="86"/>
  <c r="L41" i="86"/>
  <c r="K41" i="86"/>
  <c r="H41" i="86"/>
  <c r="G41" i="86"/>
  <c r="D41" i="86"/>
  <c r="C41" i="86"/>
  <c r="B41" i="86" s="1"/>
  <c r="L40" i="86"/>
  <c r="K40" i="86"/>
  <c r="H40" i="86"/>
  <c r="G40" i="86"/>
  <c r="D40" i="86"/>
  <c r="D8" i="86" s="1"/>
  <c r="C40" i="86"/>
  <c r="L39" i="86"/>
  <c r="K39" i="86"/>
  <c r="H39" i="86"/>
  <c r="G39" i="86"/>
  <c r="D39" i="86"/>
  <c r="C39" i="86"/>
  <c r="L38" i="86"/>
  <c r="K38" i="86"/>
  <c r="H38" i="86"/>
  <c r="G38" i="86"/>
  <c r="F38" i="86"/>
  <c r="D38" i="86"/>
  <c r="C38" i="86"/>
  <c r="L37" i="86"/>
  <c r="K37" i="86"/>
  <c r="H37" i="86"/>
  <c r="G37" i="86"/>
  <c r="D37" i="86"/>
  <c r="C37" i="86"/>
  <c r="B37" i="86" s="1"/>
  <c r="L36" i="86"/>
  <c r="K36" i="86"/>
  <c r="J36" i="86" s="1"/>
  <c r="H36" i="86"/>
  <c r="G36" i="86"/>
  <c r="D36" i="86"/>
  <c r="C36" i="86"/>
  <c r="B36" i="86" s="1"/>
  <c r="L35" i="86"/>
  <c r="K35" i="86"/>
  <c r="J35" i="86" s="1"/>
  <c r="H35" i="86"/>
  <c r="G35" i="86"/>
  <c r="D35" i="86"/>
  <c r="C35" i="86"/>
  <c r="L34" i="86"/>
  <c r="K34" i="86"/>
  <c r="H34" i="86"/>
  <c r="G34" i="86"/>
  <c r="F34" i="86" s="1"/>
  <c r="D34" i="86"/>
  <c r="C34" i="86"/>
  <c r="B34" i="86"/>
  <c r="L33" i="86"/>
  <c r="K33" i="86"/>
  <c r="H33" i="86"/>
  <c r="G33" i="86"/>
  <c r="D33" i="86"/>
  <c r="B33" i="86" s="1"/>
  <c r="C33" i="86"/>
  <c r="L32" i="86"/>
  <c r="K32" i="86"/>
  <c r="H32" i="86"/>
  <c r="G32" i="86"/>
  <c r="D32" i="86"/>
  <c r="C32" i="86"/>
  <c r="L31" i="86"/>
  <c r="K31" i="86"/>
  <c r="H31" i="86"/>
  <c r="G31" i="86"/>
  <c r="F31" i="86" s="1"/>
  <c r="D31" i="86"/>
  <c r="C31" i="86"/>
  <c r="B31" i="86" s="1"/>
  <c r="L30" i="86"/>
  <c r="K30" i="86"/>
  <c r="H30" i="86"/>
  <c r="G30" i="86"/>
  <c r="F30" i="86" s="1"/>
  <c r="D30" i="86"/>
  <c r="C30" i="86"/>
  <c r="L29" i="86"/>
  <c r="K29" i="86"/>
  <c r="H29" i="86"/>
  <c r="G29" i="86"/>
  <c r="D29" i="86"/>
  <c r="C29" i="86"/>
  <c r="L28" i="86"/>
  <c r="K28" i="86"/>
  <c r="J28" i="86" s="1"/>
  <c r="H28" i="86"/>
  <c r="G28" i="86"/>
  <c r="F28" i="86" s="1"/>
  <c r="D28" i="86"/>
  <c r="C28" i="86"/>
  <c r="L27" i="86"/>
  <c r="K27" i="86"/>
  <c r="H27" i="86"/>
  <c r="F27" i="86" s="1"/>
  <c r="G27" i="86"/>
  <c r="L26" i="86"/>
  <c r="K26" i="86"/>
  <c r="J26" i="86" s="1"/>
  <c r="H26" i="86"/>
  <c r="G26" i="86"/>
  <c r="F26" i="86" s="1"/>
  <c r="L25" i="86"/>
  <c r="K25" i="86"/>
  <c r="H25" i="86"/>
  <c r="G25" i="86"/>
  <c r="L24" i="86"/>
  <c r="K24" i="86"/>
  <c r="H24" i="86"/>
  <c r="G24" i="86"/>
  <c r="F24" i="86" s="1"/>
  <c r="D24" i="86"/>
  <c r="L23" i="86"/>
  <c r="K23" i="86"/>
  <c r="J23" i="86" s="1"/>
  <c r="H23" i="86"/>
  <c r="G23" i="86"/>
  <c r="F23" i="86" s="1"/>
  <c r="L22" i="86"/>
  <c r="K22" i="86"/>
  <c r="J22" i="86" s="1"/>
  <c r="H22" i="86"/>
  <c r="G22" i="86"/>
  <c r="L21" i="86"/>
  <c r="K21" i="86"/>
  <c r="H21" i="86"/>
  <c r="D13" i="86" s="1"/>
  <c r="G21" i="86"/>
  <c r="L20" i="86"/>
  <c r="K20" i="86"/>
  <c r="J20" i="86" s="1"/>
  <c r="H20" i="86"/>
  <c r="G20" i="86"/>
  <c r="L19" i="86"/>
  <c r="K19" i="86"/>
  <c r="H19" i="86"/>
  <c r="G19" i="86"/>
  <c r="L18" i="86"/>
  <c r="K18" i="86"/>
  <c r="H18" i="86"/>
  <c r="G18" i="86"/>
  <c r="L17" i="86"/>
  <c r="K17" i="86"/>
  <c r="H17" i="86"/>
  <c r="G17" i="86"/>
  <c r="L16" i="86"/>
  <c r="K16" i="86"/>
  <c r="H16" i="86"/>
  <c r="F16" i="86" s="1"/>
  <c r="G16" i="86"/>
  <c r="L15" i="86"/>
  <c r="K15" i="86"/>
  <c r="H15" i="86"/>
  <c r="G15" i="86"/>
  <c r="L14" i="86"/>
  <c r="K14" i="86"/>
  <c r="C20" i="86" s="1"/>
  <c r="H14" i="86"/>
  <c r="G14" i="86"/>
  <c r="L13" i="86"/>
  <c r="K13" i="86"/>
  <c r="H13" i="86"/>
  <c r="G13" i="86"/>
  <c r="L12" i="86"/>
  <c r="K12" i="86"/>
  <c r="H12" i="86"/>
  <c r="G12" i="86"/>
  <c r="L11" i="86"/>
  <c r="K11" i="86"/>
  <c r="H11" i="86"/>
  <c r="F11" i="86" s="1"/>
  <c r="G11" i="86"/>
  <c r="C11" i="86" s="1"/>
  <c r="L10" i="86"/>
  <c r="K10" i="86"/>
  <c r="H10" i="86"/>
  <c r="G10" i="86"/>
  <c r="L9" i="86"/>
  <c r="K9" i="86"/>
  <c r="H9" i="86"/>
  <c r="G9" i="86"/>
  <c r="L8" i="86"/>
  <c r="K8" i="86"/>
  <c r="H8" i="86"/>
  <c r="G8" i="86"/>
  <c r="L7" i="86"/>
  <c r="K7" i="86"/>
  <c r="H7" i="86"/>
  <c r="G7" i="86"/>
  <c r="F7" i="86" s="1"/>
  <c r="L6" i="86"/>
  <c r="K6" i="86"/>
  <c r="J6" i="86" s="1"/>
  <c r="H6" i="86"/>
  <c r="G6" i="86"/>
  <c r="L5" i="86"/>
  <c r="K5" i="86"/>
  <c r="J5" i="86" s="1"/>
  <c r="H5" i="86"/>
  <c r="G5" i="86"/>
  <c r="F5" i="86" s="1"/>
  <c r="L4" i="86"/>
  <c r="K4" i="86"/>
  <c r="H4" i="86"/>
  <c r="G4" i="86"/>
  <c r="F4" i="86" s="1"/>
  <c r="D12" i="86" l="1"/>
  <c r="D7" i="86"/>
  <c r="J27" i="86"/>
  <c r="B38" i="86"/>
  <c r="J39" i="86"/>
  <c r="B102" i="86"/>
  <c r="B110" i="86"/>
  <c r="B30" i="86"/>
  <c r="J8" i="86"/>
  <c r="J16" i="86"/>
  <c r="J4" i="86"/>
  <c r="F19" i="86"/>
  <c r="F20" i="86"/>
  <c r="F22" i="86"/>
  <c r="J25" i="86"/>
  <c r="B29" i="86"/>
  <c r="J31" i="86"/>
  <c r="F39" i="86"/>
  <c r="B40" i="86"/>
  <c r="J40" i="86"/>
  <c r="F41" i="86"/>
  <c r="J42" i="86"/>
  <c r="B44" i="86"/>
  <c r="J44" i="86"/>
  <c r="B26" i="86" s="1"/>
  <c r="F45" i="86"/>
  <c r="B65" i="86"/>
  <c r="B69" i="86"/>
  <c r="B63" i="86"/>
  <c r="B55" i="86"/>
  <c r="B101" i="86"/>
  <c r="B118" i="86"/>
  <c r="B103" i="86"/>
  <c r="B115" i="86"/>
  <c r="B109" i="86"/>
  <c r="B117" i="86"/>
  <c r="D25" i="86"/>
  <c r="B119" i="86"/>
  <c r="C25" i="86"/>
  <c r="C98" i="86"/>
  <c r="D23" i="86"/>
  <c r="J32" i="86"/>
  <c r="J24" i="86"/>
  <c r="B116" i="86"/>
  <c r="J21" i="86"/>
  <c r="J19" i="86"/>
  <c r="B114" i="86"/>
  <c r="J15" i="86"/>
  <c r="J17" i="86"/>
  <c r="J10" i="86"/>
  <c r="J12" i="86"/>
  <c r="J13" i="86"/>
  <c r="B112" i="86"/>
  <c r="B111" i="86"/>
  <c r="D16" i="86"/>
  <c r="F37" i="86"/>
  <c r="D15" i="86"/>
  <c r="F35" i="86"/>
  <c r="B108" i="86"/>
  <c r="F29" i="86"/>
  <c r="F18" i="86"/>
  <c r="B105" i="86"/>
  <c r="F12" i="86"/>
  <c r="F13" i="86"/>
  <c r="F15" i="86"/>
  <c r="F8" i="86"/>
  <c r="F9" i="86"/>
  <c r="F10" i="86"/>
  <c r="F6" i="86"/>
  <c r="B45" i="86"/>
  <c r="B9" i="86" s="1"/>
  <c r="B39" i="86"/>
  <c r="B42" i="86"/>
  <c r="D98" i="86"/>
  <c r="B35" i="86"/>
  <c r="B7" i="86" s="1"/>
  <c r="D6" i="86"/>
  <c r="B100" i="86"/>
  <c r="B32" i="86"/>
  <c r="C26" i="86"/>
  <c r="B72" i="86"/>
  <c r="J41" i="86"/>
  <c r="J34" i="86"/>
  <c r="J37" i="86"/>
  <c r="J38" i="86"/>
  <c r="J30" i="86"/>
  <c r="J29" i="86"/>
  <c r="J33" i="86"/>
  <c r="B70" i="86"/>
  <c r="D22" i="86"/>
  <c r="B22" i="86"/>
  <c r="C22" i="86"/>
  <c r="D21" i="86"/>
  <c r="B68" i="86"/>
  <c r="D20" i="86"/>
  <c r="J18" i="86"/>
  <c r="J9" i="86"/>
  <c r="B67" i="86"/>
  <c r="C19" i="86"/>
  <c r="D19" i="86"/>
  <c r="J11" i="86"/>
  <c r="B66" i="86"/>
  <c r="D18" i="86"/>
  <c r="J7" i="86"/>
  <c r="B18" i="86" s="1"/>
  <c r="B17" i="86"/>
  <c r="D17" i="86"/>
  <c r="C17" i="86"/>
  <c r="B64" i="86"/>
  <c r="F36" i="86"/>
  <c r="F40" i="86"/>
  <c r="C51" i="86"/>
  <c r="F32" i="86"/>
  <c r="F33" i="86"/>
  <c r="B62" i="86"/>
  <c r="D14" i="86"/>
  <c r="B61" i="86"/>
  <c r="B14" i="86"/>
  <c r="C13" i="86"/>
  <c r="F25" i="86"/>
  <c r="B60" i="86"/>
  <c r="F21" i="86"/>
  <c r="F17" i="86"/>
  <c r="B58" i="86"/>
  <c r="D11" i="86"/>
  <c r="F14" i="86"/>
  <c r="D10" i="86"/>
  <c r="D9" i="86"/>
  <c r="B56" i="86"/>
  <c r="C9" i="86"/>
  <c r="D51" i="86"/>
  <c r="C7" i="86"/>
  <c r="B54" i="86"/>
  <c r="B28" i="86"/>
  <c r="B53" i="86"/>
  <c r="B11" i="86"/>
  <c r="B19" i="86"/>
  <c r="C6" i="86"/>
  <c r="C10" i="86"/>
  <c r="C14" i="86"/>
  <c r="J14" i="86"/>
  <c r="C15" i="86"/>
  <c r="C23" i="86"/>
  <c r="C21" i="86"/>
  <c r="C18" i="86"/>
  <c r="C8" i="86"/>
  <c r="C12" i="86"/>
  <c r="C16" i="86"/>
  <c r="C24" i="86"/>
  <c r="C55" i="85"/>
  <c r="D55" i="85"/>
  <c r="F139" i="85"/>
  <c r="B139" i="85"/>
  <c r="J138" i="85"/>
  <c r="F138" i="85"/>
  <c r="B138" i="85"/>
  <c r="J137" i="85"/>
  <c r="F137" i="85"/>
  <c r="B137" i="85"/>
  <c r="J136" i="85"/>
  <c r="F136" i="85"/>
  <c r="B136" i="85"/>
  <c r="J135" i="85"/>
  <c r="F135" i="85"/>
  <c r="B135" i="85"/>
  <c r="J134" i="85"/>
  <c r="F134" i="85"/>
  <c r="B134" i="85"/>
  <c r="J133" i="85"/>
  <c r="F133" i="85"/>
  <c r="B133" i="85"/>
  <c r="J132" i="85"/>
  <c r="F132" i="85"/>
  <c r="B132" i="85"/>
  <c r="J131" i="85"/>
  <c r="F131" i="85"/>
  <c r="B131" i="85"/>
  <c r="J130" i="85"/>
  <c r="F130" i="85"/>
  <c r="B130" i="85"/>
  <c r="J129" i="85"/>
  <c r="F129" i="85"/>
  <c r="B129" i="85"/>
  <c r="J128" i="85"/>
  <c r="F128" i="85"/>
  <c r="B128" i="85"/>
  <c r="J127" i="85"/>
  <c r="F127" i="85"/>
  <c r="B127" i="85"/>
  <c r="J126" i="85"/>
  <c r="F126" i="85"/>
  <c r="B126" i="85"/>
  <c r="J125" i="85"/>
  <c r="F125" i="85"/>
  <c r="B125" i="85"/>
  <c r="J124" i="85"/>
  <c r="F124" i="85"/>
  <c r="B124" i="85"/>
  <c r="J123" i="85"/>
  <c r="F123" i="85"/>
  <c r="B123" i="85"/>
  <c r="J122" i="85"/>
  <c r="F122" i="85"/>
  <c r="B122" i="85"/>
  <c r="B100" i="85" s="1"/>
  <c r="J121" i="85"/>
  <c r="F121" i="85"/>
  <c r="J120" i="85"/>
  <c r="F120" i="85"/>
  <c r="D120" i="85"/>
  <c r="C120" i="85"/>
  <c r="B120" i="85"/>
  <c r="J119" i="85"/>
  <c r="F119" i="85"/>
  <c r="D119" i="85"/>
  <c r="C119" i="85"/>
  <c r="J118" i="85"/>
  <c r="F118" i="85"/>
  <c r="D118" i="85"/>
  <c r="C118" i="85"/>
  <c r="J117" i="85"/>
  <c r="F117" i="85"/>
  <c r="D117" i="85"/>
  <c r="C117" i="85"/>
  <c r="J116" i="85"/>
  <c r="F116" i="85"/>
  <c r="D116" i="85"/>
  <c r="C116" i="85"/>
  <c r="J115" i="85"/>
  <c r="F115" i="85"/>
  <c r="D115" i="85"/>
  <c r="C115" i="85"/>
  <c r="J114" i="85"/>
  <c r="F114" i="85"/>
  <c r="D114" i="85"/>
  <c r="C114" i="85"/>
  <c r="J113" i="85"/>
  <c r="F113" i="85"/>
  <c r="D113" i="85"/>
  <c r="C113" i="85"/>
  <c r="J112" i="85"/>
  <c r="F112" i="85"/>
  <c r="D112" i="85"/>
  <c r="C112" i="85"/>
  <c r="J111" i="85"/>
  <c r="F111" i="85"/>
  <c r="D111" i="85"/>
  <c r="C111" i="85"/>
  <c r="J110" i="85"/>
  <c r="F110" i="85"/>
  <c r="B106" i="85" s="1"/>
  <c r="D110" i="85"/>
  <c r="C110" i="85"/>
  <c r="J109" i="85"/>
  <c r="F109" i="85"/>
  <c r="D109" i="85"/>
  <c r="C109" i="85"/>
  <c r="J108" i="85"/>
  <c r="F108" i="85"/>
  <c r="D108" i="85"/>
  <c r="C108" i="85"/>
  <c r="J107" i="85"/>
  <c r="F107" i="85"/>
  <c r="D107" i="85"/>
  <c r="C107" i="85"/>
  <c r="J106" i="85"/>
  <c r="F106" i="85"/>
  <c r="D106" i="85"/>
  <c r="C106" i="85"/>
  <c r="J105" i="85"/>
  <c r="F105" i="85"/>
  <c r="D105" i="85"/>
  <c r="C105" i="85"/>
  <c r="J104" i="85"/>
  <c r="F104" i="85"/>
  <c r="D104" i="85"/>
  <c r="C104" i="85"/>
  <c r="J103" i="85"/>
  <c r="F103" i="85"/>
  <c r="D103" i="85"/>
  <c r="C103" i="85"/>
  <c r="J102" i="85"/>
  <c r="F102" i="85"/>
  <c r="D102" i="85"/>
  <c r="C102" i="85"/>
  <c r="J101" i="85"/>
  <c r="F101" i="85"/>
  <c r="D101" i="85"/>
  <c r="C101" i="85"/>
  <c r="J100" i="85"/>
  <c r="F100" i="85"/>
  <c r="D100" i="85"/>
  <c r="C100" i="85"/>
  <c r="J99" i="85"/>
  <c r="F99" i="85"/>
  <c r="J98" i="85"/>
  <c r="F98" i="85"/>
  <c r="J95" i="85"/>
  <c r="F92" i="85"/>
  <c r="B92" i="85"/>
  <c r="J91" i="85"/>
  <c r="B73" i="85" s="1"/>
  <c r="F91" i="85"/>
  <c r="B91" i="85"/>
  <c r="J90" i="85"/>
  <c r="F90" i="85"/>
  <c r="B90" i="85"/>
  <c r="B56" i="85" s="1"/>
  <c r="J89" i="85"/>
  <c r="F89" i="85"/>
  <c r="B89" i="85"/>
  <c r="J88" i="85"/>
  <c r="F88" i="85"/>
  <c r="B88" i="85"/>
  <c r="J87" i="85"/>
  <c r="F87" i="85"/>
  <c r="B87" i="85"/>
  <c r="J86" i="85"/>
  <c r="F86" i="85"/>
  <c r="B86" i="85"/>
  <c r="J85" i="85"/>
  <c r="F85" i="85"/>
  <c r="B85" i="85"/>
  <c r="J84" i="85"/>
  <c r="F84" i="85"/>
  <c r="B84" i="85"/>
  <c r="J83" i="85"/>
  <c r="F83" i="85"/>
  <c r="B83" i="85"/>
  <c r="J82" i="85"/>
  <c r="F82" i="85"/>
  <c r="B82" i="85"/>
  <c r="J81" i="85"/>
  <c r="F81" i="85"/>
  <c r="B81" i="85"/>
  <c r="J80" i="85"/>
  <c r="F80" i="85"/>
  <c r="B80" i="85"/>
  <c r="J79" i="85"/>
  <c r="F79" i="85"/>
  <c r="B79" i="85"/>
  <c r="J78" i="85"/>
  <c r="F78" i="85"/>
  <c r="B78" i="85"/>
  <c r="J77" i="85"/>
  <c r="F77" i="85"/>
  <c r="B77" i="85"/>
  <c r="J76" i="85"/>
  <c r="F76" i="85"/>
  <c r="B76" i="85"/>
  <c r="J75" i="85"/>
  <c r="F75" i="85"/>
  <c r="B75" i="85"/>
  <c r="J74" i="85"/>
  <c r="F74" i="85"/>
  <c r="J73" i="85"/>
  <c r="F73" i="85"/>
  <c r="D73" i="85"/>
  <c r="C73" i="85"/>
  <c r="J72" i="85"/>
  <c r="F72" i="85"/>
  <c r="D72" i="85"/>
  <c r="C72" i="85"/>
  <c r="J71" i="85"/>
  <c r="F71" i="85"/>
  <c r="D71" i="85"/>
  <c r="C71" i="85"/>
  <c r="J70" i="85"/>
  <c r="F70" i="85"/>
  <c r="D70" i="85"/>
  <c r="C70" i="85"/>
  <c r="B70" i="85"/>
  <c r="J69" i="85"/>
  <c r="F69" i="85"/>
  <c r="D69" i="85"/>
  <c r="C69" i="85"/>
  <c r="J68" i="85"/>
  <c r="F68" i="85"/>
  <c r="B60" i="85" s="1"/>
  <c r="D68" i="85"/>
  <c r="C68" i="85"/>
  <c r="J67" i="85"/>
  <c r="F67" i="85"/>
  <c r="D67" i="85"/>
  <c r="C67" i="85"/>
  <c r="J66" i="85"/>
  <c r="F66" i="85"/>
  <c r="D66" i="85"/>
  <c r="C66" i="85"/>
  <c r="J65" i="85"/>
  <c r="F65" i="85"/>
  <c r="D65" i="85"/>
  <c r="C65" i="85"/>
  <c r="J64" i="85"/>
  <c r="F64" i="85"/>
  <c r="D64" i="85"/>
  <c r="C64" i="85"/>
  <c r="J63" i="85"/>
  <c r="F63" i="85"/>
  <c r="D63" i="85"/>
  <c r="C63" i="85"/>
  <c r="J62" i="85"/>
  <c r="F62" i="85"/>
  <c r="D62" i="85"/>
  <c r="C62" i="85"/>
  <c r="J61" i="85"/>
  <c r="F61" i="85"/>
  <c r="D61" i="85"/>
  <c r="C61" i="85"/>
  <c r="J60" i="85"/>
  <c r="F60" i="85"/>
  <c r="D60" i="85"/>
  <c r="C60" i="85"/>
  <c r="J59" i="85"/>
  <c r="F59" i="85"/>
  <c r="D59" i="85"/>
  <c r="C59" i="85"/>
  <c r="J58" i="85"/>
  <c r="F58" i="85"/>
  <c r="B58" i="85" s="1"/>
  <c r="D58" i="85"/>
  <c r="C58" i="85"/>
  <c r="J57" i="85"/>
  <c r="F57" i="85"/>
  <c r="D57" i="85"/>
  <c r="C57" i="85"/>
  <c r="J56" i="85"/>
  <c r="F56" i="85"/>
  <c r="D56" i="85"/>
  <c r="C56" i="85"/>
  <c r="J55" i="85"/>
  <c r="F55" i="85"/>
  <c r="J54" i="85"/>
  <c r="F54" i="85"/>
  <c r="D54" i="85"/>
  <c r="C54" i="85"/>
  <c r="J53" i="85"/>
  <c r="F53" i="85"/>
  <c r="D53" i="85"/>
  <c r="C53" i="85"/>
  <c r="J52" i="85"/>
  <c r="F52" i="85"/>
  <c r="J51" i="85"/>
  <c r="F51" i="85"/>
  <c r="J48" i="85"/>
  <c r="H45" i="85"/>
  <c r="G45" i="85"/>
  <c r="F45" i="85" s="1"/>
  <c r="D45" i="85"/>
  <c r="C45" i="85"/>
  <c r="L44" i="85"/>
  <c r="K44" i="85"/>
  <c r="H44" i="85"/>
  <c r="G44" i="85"/>
  <c r="F44" i="85" s="1"/>
  <c r="D44" i="85"/>
  <c r="C44" i="85"/>
  <c r="B44" i="85" s="1"/>
  <c r="L43" i="85"/>
  <c r="K43" i="85"/>
  <c r="H43" i="85"/>
  <c r="G43" i="85"/>
  <c r="D43" i="85"/>
  <c r="C43" i="85"/>
  <c r="L42" i="85"/>
  <c r="K42" i="85"/>
  <c r="J42" i="85" s="1"/>
  <c r="H42" i="85"/>
  <c r="G42" i="85"/>
  <c r="D42" i="85"/>
  <c r="C42" i="85"/>
  <c r="L41" i="85"/>
  <c r="K41" i="85"/>
  <c r="H41" i="85"/>
  <c r="G41" i="85"/>
  <c r="F41" i="85" s="1"/>
  <c r="D41" i="85"/>
  <c r="C41" i="85"/>
  <c r="L40" i="85"/>
  <c r="K40" i="85"/>
  <c r="H40" i="85"/>
  <c r="G40" i="85"/>
  <c r="D40" i="85"/>
  <c r="C40" i="85"/>
  <c r="L39" i="85"/>
  <c r="K39" i="85"/>
  <c r="H39" i="85"/>
  <c r="G39" i="85"/>
  <c r="D39" i="85"/>
  <c r="C39" i="85"/>
  <c r="L38" i="85"/>
  <c r="K38" i="85"/>
  <c r="H38" i="85"/>
  <c r="G38" i="85"/>
  <c r="D38" i="85"/>
  <c r="C38" i="85"/>
  <c r="L37" i="85"/>
  <c r="K37" i="85"/>
  <c r="H37" i="85"/>
  <c r="F37" i="85" s="1"/>
  <c r="G37" i="85"/>
  <c r="D37" i="85"/>
  <c r="C37" i="85"/>
  <c r="L36" i="85"/>
  <c r="K36" i="85"/>
  <c r="H36" i="85"/>
  <c r="G36" i="85"/>
  <c r="D36" i="85"/>
  <c r="C36" i="85"/>
  <c r="L35" i="85"/>
  <c r="K35" i="85"/>
  <c r="H35" i="85"/>
  <c r="G35" i="85"/>
  <c r="D35" i="85"/>
  <c r="C35" i="85"/>
  <c r="L34" i="85"/>
  <c r="K34" i="85"/>
  <c r="H34" i="85"/>
  <c r="G34" i="85"/>
  <c r="D34" i="85"/>
  <c r="C34" i="85"/>
  <c r="L33" i="85"/>
  <c r="K33" i="85"/>
  <c r="H33" i="85"/>
  <c r="G33" i="85"/>
  <c r="D33" i="85"/>
  <c r="C33" i="85"/>
  <c r="C7" i="85" s="1"/>
  <c r="L32" i="85"/>
  <c r="K32" i="85"/>
  <c r="H32" i="85"/>
  <c r="D15" i="85" s="1"/>
  <c r="G32" i="85"/>
  <c r="D32" i="85"/>
  <c r="C32" i="85"/>
  <c r="B32" i="85"/>
  <c r="L31" i="85"/>
  <c r="K31" i="85"/>
  <c r="H31" i="85"/>
  <c r="G31" i="85"/>
  <c r="F31" i="85" s="1"/>
  <c r="D31" i="85"/>
  <c r="C31" i="85"/>
  <c r="L30" i="85"/>
  <c r="K30" i="85"/>
  <c r="J30" i="85" s="1"/>
  <c r="H30" i="85"/>
  <c r="G30" i="85"/>
  <c r="D30" i="85"/>
  <c r="C30" i="85"/>
  <c r="L29" i="85"/>
  <c r="K29" i="85"/>
  <c r="H29" i="85"/>
  <c r="G29" i="85"/>
  <c r="D29" i="85"/>
  <c r="C29" i="85"/>
  <c r="L28" i="85"/>
  <c r="K28" i="85"/>
  <c r="H28" i="85"/>
  <c r="G28" i="85"/>
  <c r="D28" i="85"/>
  <c r="C28" i="85"/>
  <c r="L27" i="85"/>
  <c r="K27" i="85"/>
  <c r="H27" i="85"/>
  <c r="G27" i="85"/>
  <c r="L26" i="85"/>
  <c r="K26" i="85"/>
  <c r="H26" i="85"/>
  <c r="G26" i="85"/>
  <c r="D26" i="85"/>
  <c r="L25" i="85"/>
  <c r="K25" i="85"/>
  <c r="H25" i="85"/>
  <c r="G25" i="85"/>
  <c r="F25" i="85" s="1"/>
  <c r="L24" i="85"/>
  <c r="K24" i="85"/>
  <c r="H24" i="85"/>
  <c r="G24" i="85"/>
  <c r="L23" i="85"/>
  <c r="K23" i="85"/>
  <c r="J23" i="85" s="1"/>
  <c r="H23" i="85"/>
  <c r="G23" i="85"/>
  <c r="L22" i="85"/>
  <c r="K22" i="85"/>
  <c r="H22" i="85"/>
  <c r="G22" i="85"/>
  <c r="F22" i="85" s="1"/>
  <c r="L21" i="85"/>
  <c r="K21" i="85"/>
  <c r="H21" i="85"/>
  <c r="G21" i="85"/>
  <c r="L20" i="85"/>
  <c r="K20" i="85"/>
  <c r="H20" i="85"/>
  <c r="G20" i="85"/>
  <c r="L19" i="85"/>
  <c r="K19" i="85"/>
  <c r="J19" i="85" s="1"/>
  <c r="H19" i="85"/>
  <c r="G19" i="85"/>
  <c r="F19" i="85" s="1"/>
  <c r="L18" i="85"/>
  <c r="K18" i="85"/>
  <c r="H18" i="85"/>
  <c r="G18" i="85"/>
  <c r="L17" i="85"/>
  <c r="K17" i="85"/>
  <c r="H17" i="85"/>
  <c r="G17" i="85"/>
  <c r="L16" i="85"/>
  <c r="K16" i="85"/>
  <c r="J16" i="85" s="1"/>
  <c r="H16" i="85"/>
  <c r="G16" i="85"/>
  <c r="L15" i="85"/>
  <c r="K15" i="85"/>
  <c r="J15" i="85" s="1"/>
  <c r="H15" i="85"/>
  <c r="G15" i="85"/>
  <c r="L14" i="85"/>
  <c r="K14" i="85"/>
  <c r="J14" i="85" s="1"/>
  <c r="H14" i="85"/>
  <c r="G14" i="85"/>
  <c r="L13" i="85"/>
  <c r="K13" i="85"/>
  <c r="J13" i="85" s="1"/>
  <c r="H13" i="85"/>
  <c r="G13" i="85"/>
  <c r="F13" i="85" s="1"/>
  <c r="L12" i="85"/>
  <c r="K12" i="85"/>
  <c r="H12" i="85"/>
  <c r="G12" i="85"/>
  <c r="L11" i="85"/>
  <c r="K11" i="85"/>
  <c r="J11" i="85" s="1"/>
  <c r="H11" i="85"/>
  <c r="G11" i="85"/>
  <c r="L10" i="85"/>
  <c r="K10" i="85"/>
  <c r="H10" i="85"/>
  <c r="G10" i="85"/>
  <c r="F10" i="85" s="1"/>
  <c r="L9" i="85"/>
  <c r="D19" i="85" s="1"/>
  <c r="K9" i="85"/>
  <c r="H9" i="85"/>
  <c r="G9" i="85"/>
  <c r="F9" i="85" s="1"/>
  <c r="L8" i="85"/>
  <c r="K8" i="85"/>
  <c r="H8" i="85"/>
  <c r="G8" i="85"/>
  <c r="L7" i="85"/>
  <c r="K7" i="85"/>
  <c r="J7" i="85" s="1"/>
  <c r="H7" i="85"/>
  <c r="G7" i="85"/>
  <c r="L6" i="85"/>
  <c r="K6" i="85"/>
  <c r="J6" i="85" s="1"/>
  <c r="H6" i="85"/>
  <c r="G6" i="85"/>
  <c r="L5" i="85"/>
  <c r="K5" i="85"/>
  <c r="J5" i="85" s="1"/>
  <c r="H5" i="85"/>
  <c r="G5" i="85"/>
  <c r="F5" i="85" s="1"/>
  <c r="L4" i="85"/>
  <c r="D18" i="85" s="1"/>
  <c r="K4" i="85"/>
  <c r="J4" i="85" s="1"/>
  <c r="H4" i="85"/>
  <c r="G4" i="85"/>
  <c r="F28" i="85" l="1"/>
  <c r="F33" i="85"/>
  <c r="F35" i="85"/>
  <c r="B40" i="85"/>
  <c r="B61" i="85"/>
  <c r="B53" i="85"/>
  <c r="B103" i="85"/>
  <c r="B116" i="85"/>
  <c r="B110" i="85"/>
  <c r="B102" i="85"/>
  <c r="B12" i="86"/>
  <c r="B25" i="86"/>
  <c r="B65" i="85"/>
  <c r="B108" i="85"/>
  <c r="B8" i="86"/>
  <c r="B10" i="86"/>
  <c r="F14" i="85"/>
  <c r="F17" i="85"/>
  <c r="F26" i="85"/>
  <c r="B28" i="85"/>
  <c r="F29" i="85"/>
  <c r="B30" i="85"/>
  <c r="J33" i="85"/>
  <c r="J37" i="85"/>
  <c r="B39" i="85"/>
  <c r="B57" i="85"/>
  <c r="B54" i="85"/>
  <c r="B21" i="86"/>
  <c r="B24" i="86"/>
  <c r="B98" i="86"/>
  <c r="B6" i="86"/>
  <c r="B51" i="86"/>
  <c r="B23" i="86"/>
  <c r="B20" i="86"/>
  <c r="B16" i="86"/>
  <c r="B15" i="86"/>
  <c r="B13" i="86"/>
  <c r="D4" i="86"/>
  <c r="C4" i="86"/>
  <c r="J38" i="85"/>
  <c r="J26" i="85"/>
  <c r="J18" i="85"/>
  <c r="B113" i="85"/>
  <c r="B111" i="85"/>
  <c r="D16" i="85"/>
  <c r="B109" i="85"/>
  <c r="D14" i="85"/>
  <c r="B105" i="85"/>
  <c r="F6" i="85"/>
  <c r="F7" i="85"/>
  <c r="D7" i="85"/>
  <c r="B101" i="85"/>
  <c r="B36" i="85"/>
  <c r="D6" i="85"/>
  <c r="J34" i="85"/>
  <c r="J36" i="85"/>
  <c r="B71" i="85"/>
  <c r="J31" i="85"/>
  <c r="B69" i="85"/>
  <c r="B66" i="85"/>
  <c r="J10" i="85"/>
  <c r="F32" i="85"/>
  <c r="B62" i="85"/>
  <c r="F30" i="85"/>
  <c r="F21" i="85"/>
  <c r="C12" i="85"/>
  <c r="D10" i="85"/>
  <c r="C9" i="85"/>
  <c r="B41" i="85"/>
  <c r="B55" i="85"/>
  <c r="D8" i="85"/>
  <c r="B42" i="85"/>
  <c r="C51" i="85"/>
  <c r="B37" i="85"/>
  <c r="F15" i="85"/>
  <c r="J43" i="85"/>
  <c r="C98" i="85"/>
  <c r="B114" i="85"/>
  <c r="B117" i="85"/>
  <c r="F11" i="85"/>
  <c r="B11" i="85" s="1"/>
  <c r="J12" i="85"/>
  <c r="C15" i="85"/>
  <c r="D12" i="85"/>
  <c r="C20" i="85"/>
  <c r="J20" i="85"/>
  <c r="F23" i="85"/>
  <c r="C24" i="85"/>
  <c r="J24" i="85"/>
  <c r="F27" i="85"/>
  <c r="B29" i="85"/>
  <c r="J29" i="85"/>
  <c r="J32" i="85"/>
  <c r="F34" i="85"/>
  <c r="B35" i="85"/>
  <c r="B38" i="85"/>
  <c r="F40" i="85"/>
  <c r="F43" i="85"/>
  <c r="B45" i="85"/>
  <c r="D98" i="85"/>
  <c r="B107" i="85"/>
  <c r="D13" i="85"/>
  <c r="J27" i="85"/>
  <c r="B33" i="85"/>
  <c r="F38" i="85"/>
  <c r="B112" i="85"/>
  <c r="B118" i="85"/>
  <c r="F4" i="85"/>
  <c r="J8" i="85"/>
  <c r="B18" i="85" s="1"/>
  <c r="F12" i="85"/>
  <c r="C13" i="85"/>
  <c r="F18" i="85"/>
  <c r="J22" i="85"/>
  <c r="J28" i="85"/>
  <c r="B31" i="85"/>
  <c r="B34" i="85"/>
  <c r="F36" i="85"/>
  <c r="F39" i="85"/>
  <c r="J41" i="85"/>
  <c r="B115" i="85"/>
  <c r="B119" i="85"/>
  <c r="J40" i="85"/>
  <c r="C25" i="85"/>
  <c r="C10" i="85"/>
  <c r="F8" i="85"/>
  <c r="C11" i="85"/>
  <c r="C16" i="85"/>
  <c r="C17" i="85"/>
  <c r="J17" i="85"/>
  <c r="B20" i="85" s="1"/>
  <c r="C21" i="85"/>
  <c r="F20" i="85"/>
  <c r="J21" i="85"/>
  <c r="C6" i="85"/>
  <c r="D25" i="85"/>
  <c r="J39" i="85"/>
  <c r="D17" i="85"/>
  <c r="F42" i="85"/>
  <c r="B43" i="85"/>
  <c r="D51" i="85"/>
  <c r="B63" i="85"/>
  <c r="D11" i="85"/>
  <c r="D21" i="85"/>
  <c r="C23" i="85"/>
  <c r="B15" i="85"/>
  <c r="J44" i="85"/>
  <c r="B26" i="85" s="1"/>
  <c r="C26" i="85"/>
  <c r="B68" i="85"/>
  <c r="C18" i="85"/>
  <c r="C8" i="85"/>
  <c r="J9" i="85"/>
  <c r="D20" i="85"/>
  <c r="F16" i="85"/>
  <c r="C19" i="85"/>
  <c r="D22" i="85"/>
  <c r="D23" i="85"/>
  <c r="F24" i="85"/>
  <c r="B13" i="85" s="1"/>
  <c r="J25" i="85"/>
  <c r="C22" i="85"/>
  <c r="C14" i="85"/>
  <c r="J35" i="85"/>
  <c r="D24" i="85"/>
  <c r="D9" i="85"/>
  <c r="B67" i="85"/>
  <c r="B59" i="85"/>
  <c r="B72" i="85"/>
  <c r="B64" i="85"/>
  <c r="B104" i="85"/>
  <c r="F139" i="84"/>
  <c r="B139" i="84"/>
  <c r="J138" i="84"/>
  <c r="F138" i="84"/>
  <c r="B138" i="84"/>
  <c r="J137" i="84"/>
  <c r="F137" i="84"/>
  <c r="B137" i="84"/>
  <c r="J136" i="84"/>
  <c r="F136" i="84"/>
  <c r="B111" i="84" s="1"/>
  <c r="B136" i="84"/>
  <c r="J135" i="84"/>
  <c r="F135" i="84"/>
  <c r="B135" i="84"/>
  <c r="J134" i="84"/>
  <c r="F134" i="84"/>
  <c r="B134" i="84"/>
  <c r="J133" i="84"/>
  <c r="B119" i="84" s="1"/>
  <c r="F133" i="84"/>
  <c r="B133" i="84"/>
  <c r="J132" i="84"/>
  <c r="F132" i="84"/>
  <c r="B132" i="84"/>
  <c r="J131" i="84"/>
  <c r="F131" i="84"/>
  <c r="B131" i="84"/>
  <c r="J130" i="84"/>
  <c r="F130" i="84"/>
  <c r="B130" i="84"/>
  <c r="J129" i="84"/>
  <c r="F129" i="84"/>
  <c r="B129" i="84"/>
  <c r="J128" i="84"/>
  <c r="F128" i="84"/>
  <c r="B128" i="84"/>
  <c r="J127" i="84"/>
  <c r="F127" i="84"/>
  <c r="B127" i="84"/>
  <c r="J126" i="84"/>
  <c r="F126" i="84"/>
  <c r="B126" i="84"/>
  <c r="J125" i="84"/>
  <c r="F125" i="84"/>
  <c r="B125" i="84"/>
  <c r="J124" i="84"/>
  <c r="F124" i="84"/>
  <c r="B124" i="84"/>
  <c r="J123" i="84"/>
  <c r="F123" i="84"/>
  <c r="B123" i="84"/>
  <c r="J122" i="84"/>
  <c r="F122" i="84"/>
  <c r="B122" i="84"/>
  <c r="J121" i="84"/>
  <c r="F121" i="84"/>
  <c r="J120" i="84"/>
  <c r="F120" i="84"/>
  <c r="D120" i="84"/>
  <c r="C120" i="84"/>
  <c r="B120" i="84"/>
  <c r="J119" i="84"/>
  <c r="F119" i="84"/>
  <c r="D119" i="84"/>
  <c r="C119" i="84"/>
  <c r="J118" i="84"/>
  <c r="F118" i="84"/>
  <c r="D118" i="84"/>
  <c r="C118" i="84"/>
  <c r="J117" i="84"/>
  <c r="F117" i="84"/>
  <c r="D117" i="84"/>
  <c r="C117" i="84"/>
  <c r="J116" i="84"/>
  <c r="F116" i="84"/>
  <c r="D116" i="84"/>
  <c r="C116" i="84"/>
  <c r="J115" i="84"/>
  <c r="F115" i="84"/>
  <c r="D115" i="84"/>
  <c r="C115" i="84"/>
  <c r="J114" i="84"/>
  <c r="F114" i="84"/>
  <c r="D114" i="84"/>
  <c r="C114" i="84"/>
  <c r="J113" i="84"/>
  <c r="F113" i="84"/>
  <c r="D113" i="84"/>
  <c r="C113" i="84"/>
  <c r="J112" i="84"/>
  <c r="F112" i="84"/>
  <c r="D112" i="84"/>
  <c r="C112" i="84"/>
  <c r="J111" i="84"/>
  <c r="F111" i="84"/>
  <c r="D111" i="84"/>
  <c r="C111" i="84"/>
  <c r="J110" i="84"/>
  <c r="F110" i="84"/>
  <c r="B106" i="84" s="1"/>
  <c r="D110" i="84"/>
  <c r="C110" i="84"/>
  <c r="J109" i="84"/>
  <c r="F109" i="84"/>
  <c r="D109" i="84"/>
  <c r="C109" i="84"/>
  <c r="J108" i="84"/>
  <c r="B114" i="84" s="1"/>
  <c r="F108" i="84"/>
  <c r="D108" i="84"/>
  <c r="C108" i="84"/>
  <c r="J107" i="84"/>
  <c r="F107" i="84"/>
  <c r="D107" i="84"/>
  <c r="C107" i="84"/>
  <c r="J106" i="84"/>
  <c r="F106" i="84"/>
  <c r="D106" i="84"/>
  <c r="C106" i="84"/>
  <c r="J105" i="84"/>
  <c r="F105" i="84"/>
  <c r="D105" i="84"/>
  <c r="C105" i="84"/>
  <c r="J104" i="84"/>
  <c r="F104" i="84"/>
  <c r="D104" i="84"/>
  <c r="C104" i="84"/>
  <c r="J103" i="84"/>
  <c r="B113" i="84" s="1"/>
  <c r="F103" i="84"/>
  <c r="D103" i="84"/>
  <c r="C103" i="84"/>
  <c r="J102" i="84"/>
  <c r="F102" i="84"/>
  <c r="D102" i="84"/>
  <c r="C102" i="84"/>
  <c r="J101" i="84"/>
  <c r="F101" i="84"/>
  <c r="D101" i="84"/>
  <c r="C101" i="84"/>
  <c r="J100" i="84"/>
  <c r="F100" i="84"/>
  <c r="D100" i="84"/>
  <c r="C100" i="84"/>
  <c r="J99" i="84"/>
  <c r="F99" i="84"/>
  <c r="J98" i="84"/>
  <c r="F98" i="84"/>
  <c r="J95" i="84"/>
  <c r="F92" i="84"/>
  <c r="B92" i="84"/>
  <c r="J91" i="84"/>
  <c r="B73" i="84" s="1"/>
  <c r="F91" i="84"/>
  <c r="B91" i="84"/>
  <c r="J90" i="84"/>
  <c r="F90" i="84"/>
  <c r="B90" i="84"/>
  <c r="J89" i="84"/>
  <c r="F89" i="84"/>
  <c r="B89" i="84"/>
  <c r="J88" i="84"/>
  <c r="F88" i="84"/>
  <c r="B88" i="84"/>
  <c r="J87" i="84"/>
  <c r="F87" i="84"/>
  <c r="B87" i="84"/>
  <c r="J86" i="84"/>
  <c r="F86" i="84"/>
  <c r="B86" i="84"/>
  <c r="J85" i="84"/>
  <c r="F85" i="84"/>
  <c r="B85" i="84"/>
  <c r="J84" i="84"/>
  <c r="F84" i="84"/>
  <c r="B84" i="84"/>
  <c r="J83" i="84"/>
  <c r="F83" i="84"/>
  <c r="B83" i="84"/>
  <c r="J82" i="84"/>
  <c r="F82" i="84"/>
  <c r="B82" i="84"/>
  <c r="J81" i="84"/>
  <c r="F81" i="84"/>
  <c r="B81" i="84"/>
  <c r="J80" i="84"/>
  <c r="F80" i="84"/>
  <c r="B80" i="84"/>
  <c r="J79" i="84"/>
  <c r="F79" i="84"/>
  <c r="B79" i="84"/>
  <c r="J78" i="84"/>
  <c r="F78" i="84"/>
  <c r="B78" i="84"/>
  <c r="J77" i="84"/>
  <c r="F77" i="84"/>
  <c r="B77" i="84"/>
  <c r="J76" i="84"/>
  <c r="F76" i="84"/>
  <c r="B76" i="84"/>
  <c r="J75" i="84"/>
  <c r="F75" i="84"/>
  <c r="B75" i="84"/>
  <c r="J74" i="84"/>
  <c r="F74" i="84"/>
  <c r="J73" i="84"/>
  <c r="F73" i="84"/>
  <c r="D73" i="84"/>
  <c r="C73" i="84"/>
  <c r="J72" i="84"/>
  <c r="F72" i="84"/>
  <c r="D72" i="84"/>
  <c r="C72" i="84"/>
  <c r="J71" i="84"/>
  <c r="F71" i="84"/>
  <c r="D71" i="84"/>
  <c r="C71" i="84"/>
  <c r="J70" i="84"/>
  <c r="F70" i="84"/>
  <c r="D70" i="84"/>
  <c r="C70" i="84"/>
  <c r="J69" i="84"/>
  <c r="F69" i="84"/>
  <c r="D69" i="84"/>
  <c r="C69" i="84"/>
  <c r="B69" i="84"/>
  <c r="J68" i="84"/>
  <c r="F68" i="84"/>
  <c r="D68" i="84"/>
  <c r="C68" i="84"/>
  <c r="J67" i="84"/>
  <c r="F67" i="84"/>
  <c r="D67" i="84"/>
  <c r="C67" i="84"/>
  <c r="J66" i="84"/>
  <c r="F66" i="84"/>
  <c r="D66" i="84"/>
  <c r="C66" i="84"/>
  <c r="J65" i="84"/>
  <c r="F65" i="84"/>
  <c r="D65" i="84"/>
  <c r="C65" i="84"/>
  <c r="J64" i="84"/>
  <c r="F64" i="84"/>
  <c r="D64" i="84"/>
  <c r="C64" i="84"/>
  <c r="J63" i="84"/>
  <c r="F63" i="84"/>
  <c r="D63" i="84"/>
  <c r="C63" i="84"/>
  <c r="J62" i="84"/>
  <c r="F62" i="84"/>
  <c r="D62" i="84"/>
  <c r="C62" i="84"/>
  <c r="J61" i="84"/>
  <c r="B67" i="84" s="1"/>
  <c r="F61" i="84"/>
  <c r="D61" i="84"/>
  <c r="C61" i="84"/>
  <c r="J60" i="84"/>
  <c r="F60" i="84"/>
  <c r="D60" i="84"/>
  <c r="C60" i="84"/>
  <c r="J59" i="84"/>
  <c r="F59" i="84"/>
  <c r="D59" i="84"/>
  <c r="C59" i="84"/>
  <c r="J58" i="84"/>
  <c r="F58" i="84"/>
  <c r="D58" i="84"/>
  <c r="C58" i="84"/>
  <c r="J57" i="84"/>
  <c r="F57" i="84"/>
  <c r="D57" i="84"/>
  <c r="C57" i="84"/>
  <c r="J56" i="84"/>
  <c r="B66" i="84" s="1"/>
  <c r="F56" i="84"/>
  <c r="D56" i="84"/>
  <c r="C56" i="84"/>
  <c r="J55" i="84"/>
  <c r="F55" i="84"/>
  <c r="D55" i="84"/>
  <c r="C55" i="84"/>
  <c r="J54" i="84"/>
  <c r="F54" i="84"/>
  <c r="D54" i="84"/>
  <c r="C54" i="84"/>
  <c r="J53" i="84"/>
  <c r="F53" i="84"/>
  <c r="D53" i="84"/>
  <c r="C53" i="84"/>
  <c r="B53" i="84"/>
  <c r="J52" i="84"/>
  <c r="F52" i="84"/>
  <c r="J51" i="84"/>
  <c r="F51" i="84"/>
  <c r="J48" i="84"/>
  <c r="H45" i="84"/>
  <c r="G45" i="84"/>
  <c r="D45" i="84"/>
  <c r="C45" i="84"/>
  <c r="L44" i="84"/>
  <c r="D26" i="84" s="1"/>
  <c r="K44" i="84"/>
  <c r="H44" i="84"/>
  <c r="G44" i="84"/>
  <c r="D44" i="84"/>
  <c r="C44" i="84"/>
  <c r="L43" i="84"/>
  <c r="K43" i="84"/>
  <c r="H43" i="84"/>
  <c r="G43" i="84"/>
  <c r="D43" i="84"/>
  <c r="C43" i="84"/>
  <c r="L42" i="84"/>
  <c r="K42" i="84"/>
  <c r="H42" i="84"/>
  <c r="G42" i="84"/>
  <c r="D42" i="84"/>
  <c r="C42" i="84"/>
  <c r="L41" i="84"/>
  <c r="K41" i="84"/>
  <c r="H41" i="84"/>
  <c r="G41" i="84"/>
  <c r="C17" i="84" s="1"/>
  <c r="D41" i="84"/>
  <c r="C41" i="84"/>
  <c r="L40" i="84"/>
  <c r="K40" i="84"/>
  <c r="H40" i="84"/>
  <c r="G40" i="84"/>
  <c r="D40" i="84"/>
  <c r="C40" i="84"/>
  <c r="L39" i="84"/>
  <c r="K39" i="84"/>
  <c r="H39" i="84"/>
  <c r="G39" i="84"/>
  <c r="D39" i="84"/>
  <c r="C39" i="84"/>
  <c r="L38" i="84"/>
  <c r="K38" i="84"/>
  <c r="H38" i="84"/>
  <c r="G38" i="84"/>
  <c r="D38" i="84"/>
  <c r="C38" i="84"/>
  <c r="L37" i="84"/>
  <c r="K37" i="84"/>
  <c r="H37" i="84"/>
  <c r="G37" i="84"/>
  <c r="D37" i="84"/>
  <c r="C37" i="84"/>
  <c r="L36" i="84"/>
  <c r="K36" i="84"/>
  <c r="H36" i="84"/>
  <c r="G36" i="84"/>
  <c r="D36" i="84"/>
  <c r="C36" i="84"/>
  <c r="L35" i="84"/>
  <c r="K35" i="84"/>
  <c r="H35" i="84"/>
  <c r="G35" i="84"/>
  <c r="D35" i="84"/>
  <c r="B35" i="84" s="1"/>
  <c r="C35" i="84"/>
  <c r="L34" i="84"/>
  <c r="K34" i="84"/>
  <c r="H34" i="84"/>
  <c r="G34" i="84"/>
  <c r="D34" i="84"/>
  <c r="C34" i="84"/>
  <c r="L33" i="84"/>
  <c r="K33" i="84"/>
  <c r="H33" i="84"/>
  <c r="G33" i="84"/>
  <c r="D33" i="84"/>
  <c r="C33" i="84"/>
  <c r="L32" i="84"/>
  <c r="K32" i="84"/>
  <c r="H32" i="84"/>
  <c r="G32" i="84"/>
  <c r="D32" i="84"/>
  <c r="C32" i="84"/>
  <c r="L31" i="84"/>
  <c r="K31" i="84"/>
  <c r="H31" i="84"/>
  <c r="G31" i="84"/>
  <c r="D31" i="84"/>
  <c r="C31" i="84"/>
  <c r="L30" i="84"/>
  <c r="K30" i="84"/>
  <c r="H30" i="84"/>
  <c r="G30" i="84"/>
  <c r="D30" i="84"/>
  <c r="C30" i="84"/>
  <c r="L29" i="84"/>
  <c r="K29" i="84"/>
  <c r="H29" i="84"/>
  <c r="G29" i="84"/>
  <c r="D29" i="84"/>
  <c r="C29" i="84"/>
  <c r="L28" i="84"/>
  <c r="K28" i="84"/>
  <c r="J28" i="84" s="1"/>
  <c r="H28" i="84"/>
  <c r="G28" i="84"/>
  <c r="D28" i="84"/>
  <c r="C28" i="84"/>
  <c r="L27" i="84"/>
  <c r="K27" i="84"/>
  <c r="H27" i="84"/>
  <c r="G27" i="84"/>
  <c r="L26" i="84"/>
  <c r="K26" i="84"/>
  <c r="H26" i="84"/>
  <c r="G26" i="84"/>
  <c r="L25" i="84"/>
  <c r="K25" i="84"/>
  <c r="H25" i="84"/>
  <c r="G25" i="84"/>
  <c r="L24" i="84"/>
  <c r="K24" i="84"/>
  <c r="H24" i="84"/>
  <c r="G24" i="84"/>
  <c r="L23" i="84"/>
  <c r="K23" i="84"/>
  <c r="H23" i="84"/>
  <c r="G23" i="84"/>
  <c r="L22" i="84"/>
  <c r="K22" i="84"/>
  <c r="J22" i="84" s="1"/>
  <c r="H22" i="84"/>
  <c r="G22" i="84"/>
  <c r="F22" i="84" s="1"/>
  <c r="L21" i="84"/>
  <c r="K21" i="84"/>
  <c r="J21" i="84" s="1"/>
  <c r="H21" i="84"/>
  <c r="G21" i="84"/>
  <c r="F21" i="84" s="1"/>
  <c r="L20" i="84"/>
  <c r="K20" i="84"/>
  <c r="H20" i="84"/>
  <c r="G20" i="84"/>
  <c r="L19" i="84"/>
  <c r="K19" i="84"/>
  <c r="H19" i="84"/>
  <c r="G19" i="84"/>
  <c r="L18" i="84"/>
  <c r="K18" i="84"/>
  <c r="H18" i="84"/>
  <c r="G18" i="84"/>
  <c r="L17" i="84"/>
  <c r="K17" i="84"/>
  <c r="J17" i="84" s="1"/>
  <c r="H17" i="84"/>
  <c r="G17" i="84"/>
  <c r="L16" i="84"/>
  <c r="K16" i="84"/>
  <c r="H16" i="84"/>
  <c r="G16" i="84"/>
  <c r="L15" i="84"/>
  <c r="K15" i="84"/>
  <c r="J15" i="84" s="1"/>
  <c r="H15" i="84"/>
  <c r="G15" i="84"/>
  <c r="F15" i="84" s="1"/>
  <c r="L14" i="84"/>
  <c r="K14" i="84"/>
  <c r="J14" i="84" s="1"/>
  <c r="H14" i="84"/>
  <c r="G14" i="84"/>
  <c r="L13" i="84"/>
  <c r="K13" i="84"/>
  <c r="H13" i="84"/>
  <c r="G13" i="84"/>
  <c r="F13" i="84" s="1"/>
  <c r="L12" i="84"/>
  <c r="K12" i="84"/>
  <c r="H12" i="84"/>
  <c r="G12" i="84"/>
  <c r="L11" i="84"/>
  <c r="K11" i="84"/>
  <c r="H11" i="84"/>
  <c r="G11" i="84"/>
  <c r="C11" i="84" s="1"/>
  <c r="L10" i="84"/>
  <c r="K10" i="84"/>
  <c r="H10" i="84"/>
  <c r="G10" i="84"/>
  <c r="L9" i="84"/>
  <c r="K9" i="84"/>
  <c r="H9" i="84"/>
  <c r="G9" i="84"/>
  <c r="L8" i="84"/>
  <c r="K8" i="84"/>
  <c r="H8" i="84"/>
  <c r="G8" i="84"/>
  <c r="L7" i="84"/>
  <c r="K7" i="84"/>
  <c r="H7" i="84"/>
  <c r="G7" i="84"/>
  <c r="L6" i="84"/>
  <c r="K6" i="84"/>
  <c r="H6" i="84"/>
  <c r="G6" i="84"/>
  <c r="L5" i="84"/>
  <c r="K5" i="84"/>
  <c r="H5" i="84"/>
  <c r="G5" i="84"/>
  <c r="F5" i="84" s="1"/>
  <c r="L4" i="84"/>
  <c r="K4" i="84"/>
  <c r="H4" i="84"/>
  <c r="G4" i="84"/>
  <c r="D14" i="84" l="1"/>
  <c r="J36" i="84"/>
  <c r="J42" i="84"/>
  <c r="J44" i="84"/>
  <c r="B26" i="84" s="1"/>
  <c r="F45" i="84"/>
  <c r="B55" i="84"/>
  <c r="B108" i="84"/>
  <c r="B24" i="85"/>
  <c r="B31" i="84"/>
  <c r="D8" i="84"/>
  <c r="B116" i="84"/>
  <c r="B102" i="84"/>
  <c r="B6" i="85"/>
  <c r="J24" i="84"/>
  <c r="J29" i="84"/>
  <c r="B39" i="84"/>
  <c r="F40" i="84"/>
  <c r="F44" i="84"/>
  <c r="B54" i="84"/>
  <c r="B9" i="85"/>
  <c r="B4" i="86"/>
  <c r="B17" i="85"/>
  <c r="B10" i="85"/>
  <c r="B8" i="85"/>
  <c r="B98" i="85"/>
  <c r="B7" i="85"/>
  <c r="B23" i="85"/>
  <c r="B21" i="85"/>
  <c r="B19" i="85"/>
  <c r="B51" i="85"/>
  <c r="B16" i="85"/>
  <c r="B14" i="85"/>
  <c r="B12" i="85"/>
  <c r="D4" i="85"/>
  <c r="B22" i="85"/>
  <c r="C4" i="85"/>
  <c r="B25" i="85"/>
  <c r="C25" i="84"/>
  <c r="J41" i="84"/>
  <c r="J34" i="84"/>
  <c r="B118" i="84"/>
  <c r="J9" i="84"/>
  <c r="J13" i="84"/>
  <c r="J6" i="84"/>
  <c r="B110" i="84"/>
  <c r="F38" i="84"/>
  <c r="C13" i="84"/>
  <c r="F28" i="84"/>
  <c r="C15" i="84"/>
  <c r="C98" i="84"/>
  <c r="F19" i="84"/>
  <c r="B41" i="84"/>
  <c r="F7" i="84"/>
  <c r="F10" i="84"/>
  <c r="B40" i="84"/>
  <c r="C9" i="84"/>
  <c r="B101" i="84"/>
  <c r="B100" i="84"/>
  <c r="J43" i="84"/>
  <c r="J35" i="84"/>
  <c r="B24" i="84" s="1"/>
  <c r="J37" i="84"/>
  <c r="C23" i="84"/>
  <c r="J33" i="84"/>
  <c r="J26" i="84"/>
  <c r="J27" i="84"/>
  <c r="D21" i="84"/>
  <c r="J20" i="84"/>
  <c r="J23" i="84"/>
  <c r="J18" i="84"/>
  <c r="J12" i="84"/>
  <c r="F36" i="84"/>
  <c r="F37" i="84"/>
  <c r="F39" i="84"/>
  <c r="D15" i="84"/>
  <c r="F31" i="84"/>
  <c r="B61" i="84"/>
  <c r="C14" i="84"/>
  <c r="F29" i="84"/>
  <c r="F30" i="84"/>
  <c r="F25" i="84"/>
  <c r="B60" i="84"/>
  <c r="F17" i="84"/>
  <c r="F18" i="84"/>
  <c r="B43" i="84"/>
  <c r="B42" i="84"/>
  <c r="B33" i="84"/>
  <c r="B34" i="84"/>
  <c r="D6" i="84"/>
  <c r="B32" i="84"/>
  <c r="D18" i="84"/>
  <c r="D23" i="84"/>
  <c r="F32" i="84"/>
  <c r="B59" i="84"/>
  <c r="B104" i="84"/>
  <c r="B107" i="84"/>
  <c r="B117" i="84"/>
  <c r="B109" i="84"/>
  <c r="B103" i="84"/>
  <c r="J5" i="84"/>
  <c r="C7" i="84"/>
  <c r="J7" i="84"/>
  <c r="F8" i="84"/>
  <c r="D19" i="84"/>
  <c r="J10" i="84"/>
  <c r="B19" i="84" s="1"/>
  <c r="J11" i="84"/>
  <c r="D13" i="84"/>
  <c r="B30" i="84"/>
  <c r="J30" i="84"/>
  <c r="J31" i="84"/>
  <c r="F35" i="84"/>
  <c r="B36" i="84"/>
  <c r="B37" i="84"/>
  <c r="J40" i="84"/>
  <c r="F41" i="84"/>
  <c r="D17" i="84"/>
  <c r="D51" i="84"/>
  <c r="C51" i="84"/>
  <c r="B68" i="84"/>
  <c r="B72" i="84"/>
  <c r="B64" i="84"/>
  <c r="B112" i="84"/>
  <c r="B105" i="84"/>
  <c r="B115" i="84"/>
  <c r="B57" i="84"/>
  <c r="F4" i="84"/>
  <c r="F9" i="84"/>
  <c r="F12" i="84"/>
  <c r="F14" i="84"/>
  <c r="D20" i="84"/>
  <c r="D16" i="84"/>
  <c r="J16" i="84"/>
  <c r="F20" i="84"/>
  <c r="F23" i="84"/>
  <c r="F24" i="84"/>
  <c r="F27" i="84"/>
  <c r="B29" i="84"/>
  <c r="J32" i="84"/>
  <c r="F33" i="84"/>
  <c r="F34" i="84"/>
  <c r="B38" i="84"/>
  <c r="J38" i="84"/>
  <c r="D25" i="84"/>
  <c r="F43" i="84"/>
  <c r="B44" i="84"/>
  <c r="B45" i="84"/>
  <c r="B65" i="84"/>
  <c r="B58" i="84"/>
  <c r="B70" i="84"/>
  <c r="B62" i="84"/>
  <c r="B63" i="84"/>
  <c r="B71" i="84"/>
  <c r="B56" i="84"/>
  <c r="D98" i="84"/>
  <c r="D10" i="84"/>
  <c r="F16" i="84"/>
  <c r="C12" i="84"/>
  <c r="C19" i="84"/>
  <c r="D11" i="84"/>
  <c r="D12" i="84"/>
  <c r="C18" i="84"/>
  <c r="J4" i="84"/>
  <c r="J8" i="84"/>
  <c r="C20" i="84"/>
  <c r="D9" i="84"/>
  <c r="C10" i="84"/>
  <c r="F6" i="84"/>
  <c r="F11" i="84"/>
  <c r="C21" i="84"/>
  <c r="D22" i="84"/>
  <c r="J25" i="84"/>
  <c r="C22" i="84"/>
  <c r="C6" i="84"/>
  <c r="D7" i="84"/>
  <c r="C8" i="84"/>
  <c r="C16" i="84"/>
  <c r="J19" i="84"/>
  <c r="C24" i="84"/>
  <c r="F26" i="84"/>
  <c r="B28" i="84"/>
  <c r="D24" i="84"/>
  <c r="J39" i="84"/>
  <c r="F42" i="84"/>
  <c r="C26" i="84"/>
  <c r="F139" i="83"/>
  <c r="B139" i="83"/>
  <c r="J138" i="83"/>
  <c r="B120" i="83" s="1"/>
  <c r="F138" i="83"/>
  <c r="B138" i="83"/>
  <c r="J137" i="83"/>
  <c r="F137" i="83"/>
  <c r="B137" i="83"/>
  <c r="J136" i="83"/>
  <c r="F136" i="83"/>
  <c r="B136" i="83"/>
  <c r="J135" i="83"/>
  <c r="F135" i="83"/>
  <c r="B135" i="83"/>
  <c r="J134" i="83"/>
  <c r="F134" i="83"/>
  <c r="B134" i="83"/>
  <c r="J133" i="83"/>
  <c r="F133" i="83"/>
  <c r="B110" i="83" s="1"/>
  <c r="B133" i="83"/>
  <c r="J132" i="83"/>
  <c r="F132" i="83"/>
  <c r="B132" i="83"/>
  <c r="J131" i="83"/>
  <c r="F131" i="83"/>
  <c r="B131" i="83"/>
  <c r="J130" i="83"/>
  <c r="B118" i="83" s="1"/>
  <c r="F130" i="83"/>
  <c r="B130" i="83"/>
  <c r="J129" i="83"/>
  <c r="F129" i="83"/>
  <c r="B129" i="83"/>
  <c r="J128" i="83"/>
  <c r="F128" i="83"/>
  <c r="B128" i="83"/>
  <c r="J127" i="83"/>
  <c r="F127" i="83"/>
  <c r="B127" i="83"/>
  <c r="J126" i="83"/>
  <c r="F126" i="83"/>
  <c r="B126" i="83"/>
  <c r="J125" i="83"/>
  <c r="F125" i="83"/>
  <c r="B125" i="83"/>
  <c r="J124" i="83"/>
  <c r="F124" i="83"/>
  <c r="B124" i="83"/>
  <c r="J123" i="83"/>
  <c r="F123" i="83"/>
  <c r="B123" i="83"/>
  <c r="J122" i="83"/>
  <c r="F122" i="83"/>
  <c r="B122" i="83"/>
  <c r="J121" i="83"/>
  <c r="F121" i="83"/>
  <c r="J120" i="83"/>
  <c r="F120" i="83"/>
  <c r="D120" i="83"/>
  <c r="C120" i="83"/>
  <c r="J119" i="83"/>
  <c r="F119" i="83"/>
  <c r="D119" i="83"/>
  <c r="C119" i="83"/>
  <c r="J118" i="83"/>
  <c r="F118" i="83"/>
  <c r="D118" i="83"/>
  <c r="C118" i="83"/>
  <c r="J117" i="83"/>
  <c r="F117" i="83"/>
  <c r="D117" i="83"/>
  <c r="C117" i="83"/>
  <c r="J116" i="83"/>
  <c r="F116" i="83"/>
  <c r="D116" i="83"/>
  <c r="C116" i="83"/>
  <c r="J115" i="83"/>
  <c r="F115" i="83"/>
  <c r="D115" i="83"/>
  <c r="C115" i="83"/>
  <c r="J114" i="83"/>
  <c r="F114" i="83"/>
  <c r="D114" i="83"/>
  <c r="C114" i="83"/>
  <c r="J113" i="83"/>
  <c r="F113" i="83"/>
  <c r="D113" i="83"/>
  <c r="C113" i="83"/>
  <c r="J112" i="83"/>
  <c r="F112" i="83"/>
  <c r="D112" i="83"/>
  <c r="C112" i="83"/>
  <c r="J111" i="83"/>
  <c r="F111" i="83"/>
  <c r="D111" i="83"/>
  <c r="C111" i="83"/>
  <c r="J110" i="83"/>
  <c r="F110" i="83"/>
  <c r="D110" i="83"/>
  <c r="C110" i="83"/>
  <c r="J109" i="83"/>
  <c r="F109" i="83"/>
  <c r="D109" i="83"/>
  <c r="C109" i="83"/>
  <c r="J108" i="83"/>
  <c r="F108" i="83"/>
  <c r="D108" i="83"/>
  <c r="C108" i="83"/>
  <c r="J107" i="83"/>
  <c r="F107" i="83"/>
  <c r="D107" i="83"/>
  <c r="C107" i="83"/>
  <c r="J106" i="83"/>
  <c r="F106" i="83"/>
  <c r="D106" i="83"/>
  <c r="C106" i="83"/>
  <c r="B106" i="83"/>
  <c r="J105" i="83"/>
  <c r="F105" i="83"/>
  <c r="D105" i="83"/>
  <c r="C105" i="83"/>
  <c r="J104" i="83"/>
  <c r="F104" i="83"/>
  <c r="D104" i="83"/>
  <c r="C104" i="83"/>
  <c r="J103" i="83"/>
  <c r="B113" i="83" s="1"/>
  <c r="F103" i="83"/>
  <c r="D103" i="83"/>
  <c r="C103" i="83"/>
  <c r="J102" i="83"/>
  <c r="F102" i="83"/>
  <c r="D102" i="83"/>
  <c r="C102" i="83"/>
  <c r="J101" i="83"/>
  <c r="F101" i="83"/>
  <c r="D101" i="83"/>
  <c r="C101" i="83"/>
  <c r="J100" i="83"/>
  <c r="F100" i="83"/>
  <c r="B104" i="83" s="1"/>
  <c r="D100" i="83"/>
  <c r="C100" i="83"/>
  <c r="J99" i="83"/>
  <c r="F99" i="83"/>
  <c r="J98" i="83"/>
  <c r="F98" i="83"/>
  <c r="J95" i="83"/>
  <c r="F92" i="83"/>
  <c r="B92" i="83"/>
  <c r="J91" i="83"/>
  <c r="B73" i="83" s="1"/>
  <c r="F91" i="83"/>
  <c r="B91" i="83"/>
  <c r="J90" i="83"/>
  <c r="F90" i="83"/>
  <c r="B90" i="83"/>
  <c r="J89" i="83"/>
  <c r="F89" i="83"/>
  <c r="B89" i="83"/>
  <c r="J88" i="83"/>
  <c r="F88" i="83"/>
  <c r="B88" i="83"/>
  <c r="J87" i="83"/>
  <c r="F87" i="83"/>
  <c r="B87" i="83"/>
  <c r="J86" i="83"/>
  <c r="F86" i="83"/>
  <c r="B86" i="83"/>
  <c r="J85" i="83"/>
  <c r="F85" i="83"/>
  <c r="B85" i="83"/>
  <c r="J84" i="83"/>
  <c r="F84" i="83"/>
  <c r="B84" i="83"/>
  <c r="J83" i="83"/>
  <c r="F83" i="83"/>
  <c r="B83" i="83"/>
  <c r="J82" i="83"/>
  <c r="F82" i="83"/>
  <c r="B82" i="83"/>
  <c r="J81" i="83"/>
  <c r="F81" i="83"/>
  <c r="B81" i="83"/>
  <c r="J80" i="83"/>
  <c r="F80" i="83"/>
  <c r="B80" i="83"/>
  <c r="J79" i="83"/>
  <c r="F79" i="83"/>
  <c r="B79" i="83"/>
  <c r="J78" i="83"/>
  <c r="F78" i="83"/>
  <c r="B78" i="83"/>
  <c r="J77" i="83"/>
  <c r="F77" i="83"/>
  <c r="B77" i="83"/>
  <c r="J76" i="83"/>
  <c r="F76" i="83"/>
  <c r="B76" i="83"/>
  <c r="J75" i="83"/>
  <c r="F75" i="83"/>
  <c r="B75" i="83"/>
  <c r="J74" i="83"/>
  <c r="F74" i="83"/>
  <c r="J73" i="83"/>
  <c r="F73" i="83"/>
  <c r="D73" i="83"/>
  <c r="C73" i="83"/>
  <c r="J72" i="83"/>
  <c r="F72" i="83"/>
  <c r="D72" i="83"/>
  <c r="C72" i="83"/>
  <c r="J71" i="83"/>
  <c r="F71" i="83"/>
  <c r="D71" i="83"/>
  <c r="C71" i="83"/>
  <c r="J70" i="83"/>
  <c r="F70" i="83"/>
  <c r="D70" i="83"/>
  <c r="C70" i="83"/>
  <c r="J69" i="83"/>
  <c r="F69" i="83"/>
  <c r="D69" i="83"/>
  <c r="C69" i="83"/>
  <c r="J68" i="83"/>
  <c r="F68" i="83"/>
  <c r="B60" i="83" s="1"/>
  <c r="D68" i="83"/>
  <c r="C68" i="83"/>
  <c r="J67" i="83"/>
  <c r="B68" i="83" s="1"/>
  <c r="F67" i="83"/>
  <c r="D67" i="83"/>
  <c r="C67" i="83"/>
  <c r="J66" i="83"/>
  <c r="F66" i="83"/>
  <c r="D66" i="83"/>
  <c r="C66" i="83"/>
  <c r="J65" i="83"/>
  <c r="F65" i="83"/>
  <c r="D65" i="83"/>
  <c r="C65" i="83"/>
  <c r="J64" i="83"/>
  <c r="F64" i="83"/>
  <c r="D64" i="83"/>
  <c r="C64" i="83"/>
  <c r="J63" i="83"/>
  <c r="F63" i="83"/>
  <c r="D63" i="83"/>
  <c r="C63" i="83"/>
  <c r="J62" i="83"/>
  <c r="F62" i="83"/>
  <c r="D62" i="83"/>
  <c r="C62" i="83"/>
  <c r="J61" i="83"/>
  <c r="F61" i="83"/>
  <c r="D61" i="83"/>
  <c r="C61" i="83"/>
  <c r="J60" i="83"/>
  <c r="F60" i="83"/>
  <c r="D60" i="83"/>
  <c r="C60" i="83"/>
  <c r="J59" i="83"/>
  <c r="F59" i="83"/>
  <c r="D59" i="83"/>
  <c r="C59" i="83"/>
  <c r="B59" i="83"/>
  <c r="J58" i="83"/>
  <c r="F58" i="83"/>
  <c r="D58" i="83"/>
  <c r="C58" i="83"/>
  <c r="J57" i="83"/>
  <c r="F57" i="83"/>
  <c r="D57" i="83"/>
  <c r="C57" i="83"/>
  <c r="J56" i="83"/>
  <c r="F56" i="83"/>
  <c r="D56" i="83"/>
  <c r="C56" i="83"/>
  <c r="J55" i="83"/>
  <c r="F55" i="83"/>
  <c r="D55" i="83"/>
  <c r="C55" i="83"/>
  <c r="J54" i="83"/>
  <c r="F54" i="83"/>
  <c r="D54" i="83"/>
  <c r="C54" i="83"/>
  <c r="J53" i="83"/>
  <c r="F53" i="83"/>
  <c r="B57" i="83" s="1"/>
  <c r="D53" i="83"/>
  <c r="D51" i="83" s="1"/>
  <c r="C53" i="83"/>
  <c r="C51" i="83" s="1"/>
  <c r="J52" i="83"/>
  <c r="F52" i="83"/>
  <c r="J51" i="83"/>
  <c r="F51" i="83"/>
  <c r="J48" i="83"/>
  <c r="H45" i="83"/>
  <c r="G45" i="83"/>
  <c r="D45" i="83"/>
  <c r="C45" i="83"/>
  <c r="L44" i="83"/>
  <c r="K44" i="83"/>
  <c r="C26" i="83" s="1"/>
  <c r="J44" i="83"/>
  <c r="B26" i="83" s="1"/>
  <c r="H44" i="83"/>
  <c r="G44" i="83"/>
  <c r="D44" i="83"/>
  <c r="C44" i="83"/>
  <c r="L43" i="83"/>
  <c r="K43" i="83"/>
  <c r="H43" i="83"/>
  <c r="G43" i="83"/>
  <c r="F43" i="83" s="1"/>
  <c r="D43" i="83"/>
  <c r="C43" i="83"/>
  <c r="L42" i="83"/>
  <c r="K42" i="83"/>
  <c r="H42" i="83"/>
  <c r="G42" i="83"/>
  <c r="D42" i="83"/>
  <c r="C42" i="83"/>
  <c r="L41" i="83"/>
  <c r="J41" i="83" s="1"/>
  <c r="K41" i="83"/>
  <c r="H41" i="83"/>
  <c r="G41" i="83"/>
  <c r="F41" i="83" s="1"/>
  <c r="D41" i="83"/>
  <c r="C41" i="83"/>
  <c r="L40" i="83"/>
  <c r="K40" i="83"/>
  <c r="J40" i="83" s="1"/>
  <c r="H40" i="83"/>
  <c r="G40" i="83"/>
  <c r="D40" i="83"/>
  <c r="C40" i="83"/>
  <c r="L39" i="83"/>
  <c r="K39" i="83"/>
  <c r="J39" i="83" s="1"/>
  <c r="H39" i="83"/>
  <c r="G39" i="83"/>
  <c r="D39" i="83"/>
  <c r="C39" i="83"/>
  <c r="L38" i="83"/>
  <c r="K38" i="83"/>
  <c r="H38" i="83"/>
  <c r="G38" i="83"/>
  <c r="D38" i="83"/>
  <c r="D8" i="83" s="1"/>
  <c r="C38" i="83"/>
  <c r="L37" i="83"/>
  <c r="K37" i="83"/>
  <c r="H37" i="83"/>
  <c r="D16" i="83" s="1"/>
  <c r="G37" i="83"/>
  <c r="D37" i="83"/>
  <c r="C37" i="83"/>
  <c r="L36" i="83"/>
  <c r="K36" i="83"/>
  <c r="H36" i="83"/>
  <c r="G36" i="83"/>
  <c r="D36" i="83"/>
  <c r="C36" i="83"/>
  <c r="L35" i="83"/>
  <c r="K35" i="83"/>
  <c r="J35" i="83" s="1"/>
  <c r="H35" i="83"/>
  <c r="G35" i="83"/>
  <c r="D35" i="83"/>
  <c r="C35" i="83"/>
  <c r="L34" i="83"/>
  <c r="K34" i="83"/>
  <c r="H34" i="83"/>
  <c r="G34" i="83"/>
  <c r="F34" i="83" s="1"/>
  <c r="D34" i="83"/>
  <c r="C34" i="83"/>
  <c r="B34" i="83" s="1"/>
  <c r="L33" i="83"/>
  <c r="K33" i="83"/>
  <c r="H33" i="83"/>
  <c r="G33" i="83"/>
  <c r="D33" i="83"/>
  <c r="C33" i="83"/>
  <c r="B33" i="83" s="1"/>
  <c r="L32" i="83"/>
  <c r="K32" i="83"/>
  <c r="H32" i="83"/>
  <c r="G32" i="83"/>
  <c r="D32" i="83"/>
  <c r="C32" i="83"/>
  <c r="L31" i="83"/>
  <c r="K31" i="83"/>
  <c r="J31" i="83" s="1"/>
  <c r="H31" i="83"/>
  <c r="G31" i="83"/>
  <c r="F31" i="83" s="1"/>
  <c r="D31" i="83"/>
  <c r="C31" i="83"/>
  <c r="L30" i="83"/>
  <c r="K30" i="83"/>
  <c r="J30" i="83" s="1"/>
  <c r="H30" i="83"/>
  <c r="G30" i="83"/>
  <c r="F30" i="83" s="1"/>
  <c r="D30" i="83"/>
  <c r="C30" i="83"/>
  <c r="B30" i="83" s="1"/>
  <c r="L29" i="83"/>
  <c r="K29" i="83"/>
  <c r="H29" i="83"/>
  <c r="G29" i="83"/>
  <c r="D29" i="83"/>
  <c r="C29" i="83"/>
  <c r="B29" i="83" s="1"/>
  <c r="L28" i="83"/>
  <c r="K28" i="83"/>
  <c r="H28" i="83"/>
  <c r="G28" i="83"/>
  <c r="D28" i="83"/>
  <c r="C28" i="83"/>
  <c r="L27" i="83"/>
  <c r="K27" i="83"/>
  <c r="H27" i="83"/>
  <c r="G27" i="83"/>
  <c r="L26" i="83"/>
  <c r="K26" i="83"/>
  <c r="H26" i="83"/>
  <c r="G26" i="83"/>
  <c r="D26" i="83"/>
  <c r="L25" i="83"/>
  <c r="K25" i="83"/>
  <c r="J25" i="83" s="1"/>
  <c r="H25" i="83"/>
  <c r="G25" i="83"/>
  <c r="L24" i="83"/>
  <c r="K24" i="83"/>
  <c r="H24" i="83"/>
  <c r="G24" i="83"/>
  <c r="L23" i="83"/>
  <c r="K23" i="83"/>
  <c r="H23" i="83"/>
  <c r="G23" i="83"/>
  <c r="L22" i="83"/>
  <c r="K22" i="83"/>
  <c r="H22" i="83"/>
  <c r="G22" i="83"/>
  <c r="L21" i="83"/>
  <c r="K21" i="83"/>
  <c r="H21" i="83"/>
  <c r="G21" i="83"/>
  <c r="L20" i="83"/>
  <c r="K20" i="83"/>
  <c r="H20" i="83"/>
  <c r="G20" i="83"/>
  <c r="L19" i="83"/>
  <c r="K19" i="83"/>
  <c r="H19" i="83"/>
  <c r="G19" i="83"/>
  <c r="L18" i="83"/>
  <c r="J18" i="83" s="1"/>
  <c r="K18" i="83"/>
  <c r="H18" i="83"/>
  <c r="G18" i="83"/>
  <c r="L17" i="83"/>
  <c r="K17" i="83"/>
  <c r="H17" i="83"/>
  <c r="G17" i="83"/>
  <c r="L16" i="83"/>
  <c r="J16" i="83" s="1"/>
  <c r="K16" i="83"/>
  <c r="H16" i="83"/>
  <c r="G16" i="83"/>
  <c r="L15" i="83"/>
  <c r="K15" i="83"/>
  <c r="H15" i="83"/>
  <c r="G15" i="83"/>
  <c r="L14" i="83"/>
  <c r="K14" i="83"/>
  <c r="C20" i="83" s="1"/>
  <c r="H14" i="83"/>
  <c r="G14" i="83"/>
  <c r="L13" i="83"/>
  <c r="K13" i="83"/>
  <c r="J13" i="83"/>
  <c r="H13" i="83"/>
  <c r="G13" i="83"/>
  <c r="L12" i="83"/>
  <c r="K12" i="83"/>
  <c r="J12" i="83" s="1"/>
  <c r="H12" i="83"/>
  <c r="G12" i="83"/>
  <c r="F12" i="83" s="1"/>
  <c r="L11" i="83"/>
  <c r="K11" i="83"/>
  <c r="J11" i="83" s="1"/>
  <c r="H11" i="83"/>
  <c r="G11" i="83"/>
  <c r="F11" i="83" s="1"/>
  <c r="L10" i="83"/>
  <c r="K10" i="83"/>
  <c r="H10" i="83"/>
  <c r="G10" i="83"/>
  <c r="F10" i="83" s="1"/>
  <c r="L9" i="83"/>
  <c r="K9" i="83"/>
  <c r="J9" i="83" s="1"/>
  <c r="H9" i="83"/>
  <c r="G9" i="83"/>
  <c r="L8" i="83"/>
  <c r="K8" i="83"/>
  <c r="J8" i="83" s="1"/>
  <c r="H8" i="83"/>
  <c r="F8" i="83" s="1"/>
  <c r="G8" i="83"/>
  <c r="L7" i="83"/>
  <c r="K7" i="83"/>
  <c r="H7" i="83"/>
  <c r="G7" i="83"/>
  <c r="L6" i="83"/>
  <c r="K6" i="83"/>
  <c r="H6" i="83"/>
  <c r="G6" i="83"/>
  <c r="L5" i="83"/>
  <c r="K5" i="83"/>
  <c r="H5" i="83"/>
  <c r="G5" i="83"/>
  <c r="L4" i="83"/>
  <c r="D18" i="83" s="1"/>
  <c r="K4" i="83"/>
  <c r="H4" i="83"/>
  <c r="G4" i="83"/>
  <c r="F4" i="83"/>
  <c r="J20" i="83" l="1"/>
  <c r="J21" i="83"/>
  <c r="J23" i="83"/>
  <c r="J24" i="83"/>
  <c r="F27" i="83"/>
  <c r="J28" i="83"/>
  <c r="B31" i="83"/>
  <c r="J33" i="83"/>
  <c r="B37" i="83"/>
  <c r="F38" i="83"/>
  <c r="B55" i="83"/>
  <c r="B63" i="83"/>
  <c r="B51" i="83" s="1"/>
  <c r="B101" i="83"/>
  <c r="B111" i="83"/>
  <c r="D14" i="83"/>
  <c r="J32" i="83"/>
  <c r="F33" i="83"/>
  <c r="F42" i="83"/>
  <c r="B71" i="83"/>
  <c r="B115" i="83"/>
  <c r="B116" i="83"/>
  <c r="B100" i="83"/>
  <c r="J4" i="83"/>
  <c r="J5" i="83"/>
  <c r="F16" i="83"/>
  <c r="F19" i="83"/>
  <c r="F20" i="83"/>
  <c r="F24" i="83"/>
  <c r="J27" i="83"/>
  <c r="B36" i="83"/>
  <c r="J36" i="83"/>
  <c r="F39" i="83"/>
  <c r="B45" i="83"/>
  <c r="B105" i="83"/>
  <c r="B4" i="85"/>
  <c r="B25" i="84"/>
  <c r="B20" i="84"/>
  <c r="B8" i="84"/>
  <c r="B13" i="84"/>
  <c r="B10" i="84"/>
  <c r="B98" i="84"/>
  <c r="B23" i="84"/>
  <c r="B22" i="84"/>
  <c r="B21" i="84"/>
  <c r="B16" i="84"/>
  <c r="B15" i="84"/>
  <c r="B12" i="84"/>
  <c r="B51" i="84"/>
  <c r="B9" i="84"/>
  <c r="D4" i="84"/>
  <c r="B7" i="84"/>
  <c r="B6" i="84"/>
  <c r="B17" i="84"/>
  <c r="B14" i="84"/>
  <c r="B11" i="84"/>
  <c r="B18" i="84"/>
  <c r="C4" i="84"/>
  <c r="C25" i="83"/>
  <c r="J43" i="83"/>
  <c r="B119" i="83"/>
  <c r="D24" i="83"/>
  <c r="J38" i="83"/>
  <c r="B117" i="83"/>
  <c r="J19" i="83"/>
  <c r="B114" i="83"/>
  <c r="J17" i="83"/>
  <c r="D19" i="83"/>
  <c r="J10" i="83"/>
  <c r="B19" i="83" s="1"/>
  <c r="B112" i="83"/>
  <c r="F35" i="83"/>
  <c r="F36" i="83"/>
  <c r="D17" i="83"/>
  <c r="B109" i="83"/>
  <c r="F28" i="83"/>
  <c r="B108" i="83"/>
  <c r="C13" i="83"/>
  <c r="F23" i="83"/>
  <c r="B107" i="83"/>
  <c r="F25" i="83"/>
  <c r="D12" i="83"/>
  <c r="F18" i="83"/>
  <c r="F13" i="83"/>
  <c r="F15" i="83"/>
  <c r="C98" i="83"/>
  <c r="B102" i="83"/>
  <c r="B42" i="83"/>
  <c r="B44" i="83"/>
  <c r="B38" i="83"/>
  <c r="B41" i="83"/>
  <c r="F7" i="83"/>
  <c r="D10" i="83"/>
  <c r="C9" i="83"/>
  <c r="B103" i="83"/>
  <c r="F5" i="83"/>
  <c r="B39" i="83"/>
  <c r="D98" i="83"/>
  <c r="B28" i="83"/>
  <c r="C22" i="83"/>
  <c r="B54" i="83"/>
  <c r="B72" i="83"/>
  <c r="B64" i="83"/>
  <c r="B56" i="83"/>
  <c r="J6" i="83"/>
  <c r="J7" i="83"/>
  <c r="B18" i="83" s="1"/>
  <c r="C11" i="83"/>
  <c r="D20" i="83"/>
  <c r="J15" i="83"/>
  <c r="C12" i="83"/>
  <c r="F22" i="83"/>
  <c r="J26" i="83"/>
  <c r="D6" i="83"/>
  <c r="D23" i="83"/>
  <c r="D15" i="83"/>
  <c r="D7" i="83"/>
  <c r="J37" i="83"/>
  <c r="F40" i="83"/>
  <c r="D9" i="83"/>
  <c r="B65" i="83"/>
  <c r="B58" i="83"/>
  <c r="B69" i="83"/>
  <c r="B61" i="83"/>
  <c r="B53" i="83"/>
  <c r="F9" i="83"/>
  <c r="F17" i="83"/>
  <c r="B12" i="83" s="1"/>
  <c r="D21" i="83"/>
  <c r="F21" i="83"/>
  <c r="J22" i="83"/>
  <c r="B67" i="83"/>
  <c r="F6" i="83"/>
  <c r="C19" i="83"/>
  <c r="D11" i="83"/>
  <c r="F14" i="83"/>
  <c r="B11" i="83" s="1"/>
  <c r="C17" i="83"/>
  <c r="F26" i="83"/>
  <c r="F29" i="83"/>
  <c r="B14" i="83" s="1"/>
  <c r="B32" i="83"/>
  <c r="B6" i="83" s="1"/>
  <c r="C7" i="83"/>
  <c r="J34" i="83"/>
  <c r="B24" i="83" s="1"/>
  <c r="F37" i="83"/>
  <c r="B40" i="83"/>
  <c r="J42" i="83"/>
  <c r="B25" i="83" s="1"/>
  <c r="F45" i="83"/>
  <c r="B66" i="83"/>
  <c r="B70" i="83"/>
  <c r="B62" i="83"/>
  <c r="D13" i="83"/>
  <c r="C14" i="83"/>
  <c r="D25" i="83"/>
  <c r="J14" i="83"/>
  <c r="B20" i="83" s="1"/>
  <c r="C15" i="83"/>
  <c r="D22" i="83"/>
  <c r="C23" i="83"/>
  <c r="J29" i="83"/>
  <c r="F32" i="83"/>
  <c r="B15" i="83" s="1"/>
  <c r="B35" i="83"/>
  <c r="B7" i="83" s="1"/>
  <c r="B43" i="83"/>
  <c r="F44" i="83"/>
  <c r="C21" i="83"/>
  <c r="C6" i="83"/>
  <c r="C10" i="83"/>
  <c r="C18" i="83"/>
  <c r="C8" i="83"/>
  <c r="C16" i="83"/>
  <c r="C24" i="83"/>
  <c r="B16" i="83" l="1"/>
  <c r="D4" i="83"/>
  <c r="B23" i="83"/>
  <c r="B22" i="83"/>
  <c r="B4" i="84"/>
  <c r="B21" i="83"/>
  <c r="B98" i="83"/>
  <c r="B17" i="83"/>
  <c r="B9" i="83"/>
  <c r="B10" i="83"/>
  <c r="B8" i="83"/>
  <c r="C4" i="83"/>
  <c r="B13" i="83"/>
  <c r="K6" i="81"/>
  <c r="L6" i="81"/>
  <c r="K7" i="81"/>
  <c r="L7" i="81"/>
  <c r="K8" i="81"/>
  <c r="L8" i="81"/>
  <c r="K9" i="81"/>
  <c r="L9" i="81"/>
  <c r="K10" i="81"/>
  <c r="L10" i="81"/>
  <c r="K11" i="81"/>
  <c r="L11" i="81"/>
  <c r="K12" i="81"/>
  <c r="L12" i="81"/>
  <c r="K13" i="81"/>
  <c r="L13" i="81"/>
  <c r="K14" i="81"/>
  <c r="L14" i="81"/>
  <c r="K15" i="81"/>
  <c r="L15" i="81"/>
  <c r="K16" i="81"/>
  <c r="L16" i="81"/>
  <c r="K17" i="81"/>
  <c r="L17" i="81"/>
  <c r="K18" i="81"/>
  <c r="L18" i="81"/>
  <c r="K19" i="81"/>
  <c r="L19" i="81"/>
  <c r="K20" i="81"/>
  <c r="L20" i="81"/>
  <c r="K21" i="81"/>
  <c r="L21" i="81"/>
  <c r="K22" i="81"/>
  <c r="L22" i="81"/>
  <c r="K23" i="81"/>
  <c r="L23" i="81"/>
  <c r="K24" i="81"/>
  <c r="L24" i="81"/>
  <c r="K25" i="81"/>
  <c r="L25" i="81"/>
  <c r="K26" i="81"/>
  <c r="L26" i="81"/>
  <c r="K27" i="81"/>
  <c r="L27" i="81"/>
  <c r="K28" i="81"/>
  <c r="L28" i="81"/>
  <c r="K29" i="81"/>
  <c r="L29" i="81"/>
  <c r="K30" i="81"/>
  <c r="L30" i="81"/>
  <c r="K31" i="81"/>
  <c r="L31" i="81"/>
  <c r="K32" i="81"/>
  <c r="L32" i="81"/>
  <c r="K33" i="81"/>
  <c r="L33" i="81"/>
  <c r="K34" i="81"/>
  <c r="L34" i="81"/>
  <c r="K35" i="81"/>
  <c r="L35" i="81"/>
  <c r="K36" i="81"/>
  <c r="L36" i="81"/>
  <c r="K37" i="81"/>
  <c r="L37" i="81"/>
  <c r="K38" i="81"/>
  <c r="L38" i="81"/>
  <c r="K39" i="81"/>
  <c r="L39" i="81"/>
  <c r="K40" i="81"/>
  <c r="L40" i="81"/>
  <c r="K41" i="81"/>
  <c r="L41" i="81"/>
  <c r="K42" i="81"/>
  <c r="L42" i="81"/>
  <c r="K43" i="81"/>
  <c r="L43" i="81"/>
  <c r="K44" i="81"/>
  <c r="L44" i="81"/>
  <c r="K4" i="81"/>
  <c r="G6" i="81"/>
  <c r="H6" i="81"/>
  <c r="G7" i="81"/>
  <c r="H7" i="81"/>
  <c r="F7" i="81" s="1"/>
  <c r="G8" i="81"/>
  <c r="F8" i="81" s="1"/>
  <c r="H8" i="81"/>
  <c r="G9" i="81"/>
  <c r="H9" i="81"/>
  <c r="F9" i="81" s="1"/>
  <c r="G10" i="81"/>
  <c r="H10" i="81"/>
  <c r="G11" i="81"/>
  <c r="H11" i="81"/>
  <c r="F11" i="81" s="1"/>
  <c r="G12" i="81"/>
  <c r="F12" i="81" s="1"/>
  <c r="H12" i="81"/>
  <c r="G13" i="81"/>
  <c r="H13" i="81"/>
  <c r="F13" i="81" s="1"/>
  <c r="G14" i="81"/>
  <c r="H14" i="81"/>
  <c r="G15" i="81"/>
  <c r="H15" i="81"/>
  <c r="G16" i="81"/>
  <c r="F16" i="81" s="1"/>
  <c r="H16" i="81"/>
  <c r="G17" i="81"/>
  <c r="H17" i="81"/>
  <c r="F17" i="81" s="1"/>
  <c r="G18" i="81"/>
  <c r="H18" i="81"/>
  <c r="G19" i="81"/>
  <c r="H19" i="81"/>
  <c r="F19" i="81" s="1"/>
  <c r="G20" i="81"/>
  <c r="F20" i="81" s="1"/>
  <c r="H20" i="81"/>
  <c r="G21" i="81"/>
  <c r="H21" i="81"/>
  <c r="G22" i="81"/>
  <c r="H22" i="81"/>
  <c r="G23" i="81"/>
  <c r="H23" i="81"/>
  <c r="F23" i="81" s="1"/>
  <c r="G24" i="81"/>
  <c r="F24" i="81" s="1"/>
  <c r="H24" i="81"/>
  <c r="G25" i="81"/>
  <c r="H25" i="81"/>
  <c r="F25" i="81" s="1"/>
  <c r="G26" i="81"/>
  <c r="H26" i="81"/>
  <c r="G27" i="81"/>
  <c r="H27" i="81"/>
  <c r="F27" i="81" s="1"/>
  <c r="G28" i="81"/>
  <c r="F28" i="81" s="1"/>
  <c r="H28" i="81"/>
  <c r="G29" i="81"/>
  <c r="H29" i="81"/>
  <c r="F29" i="81" s="1"/>
  <c r="G30" i="81"/>
  <c r="H30" i="81"/>
  <c r="G31" i="81"/>
  <c r="H31" i="81"/>
  <c r="G32" i="81"/>
  <c r="F32" i="81" s="1"/>
  <c r="H32" i="81"/>
  <c r="G33" i="81"/>
  <c r="H33" i="81"/>
  <c r="F33" i="81" s="1"/>
  <c r="G34" i="81"/>
  <c r="H34" i="81"/>
  <c r="G35" i="81"/>
  <c r="H35" i="81"/>
  <c r="F35" i="81" s="1"/>
  <c r="G36" i="81"/>
  <c r="F36" i="81" s="1"/>
  <c r="H36" i="81"/>
  <c r="G37" i="81"/>
  <c r="H37" i="81"/>
  <c r="G38" i="81"/>
  <c r="H38" i="81"/>
  <c r="G39" i="81"/>
  <c r="H39" i="81"/>
  <c r="F39" i="81" s="1"/>
  <c r="G40" i="81"/>
  <c r="F40" i="81" s="1"/>
  <c r="H40" i="81"/>
  <c r="G41" i="81"/>
  <c r="H41" i="81"/>
  <c r="F41" i="81" s="1"/>
  <c r="G42" i="81"/>
  <c r="H42" i="81"/>
  <c r="G43" i="81"/>
  <c r="H43" i="81"/>
  <c r="F43" i="81" s="1"/>
  <c r="G44" i="81"/>
  <c r="F44" i="81" s="1"/>
  <c r="H44" i="81"/>
  <c r="G45" i="81"/>
  <c r="H45" i="81"/>
  <c r="F45" i="81" s="1"/>
  <c r="C30" i="81"/>
  <c r="B30" i="81" s="1"/>
  <c r="D30" i="81"/>
  <c r="C31" i="81"/>
  <c r="D31" i="81"/>
  <c r="C32" i="81"/>
  <c r="B32" i="81" s="1"/>
  <c r="D32" i="81"/>
  <c r="C33" i="81"/>
  <c r="D33" i="81"/>
  <c r="B33" i="81" s="1"/>
  <c r="C34" i="81"/>
  <c r="B34" i="81" s="1"/>
  <c r="D34" i="81"/>
  <c r="C35" i="81"/>
  <c r="D35" i="81"/>
  <c r="C36" i="81"/>
  <c r="B36" i="81" s="1"/>
  <c r="D36" i="81"/>
  <c r="C37" i="81"/>
  <c r="D37" i="81"/>
  <c r="B37" i="81" s="1"/>
  <c r="C38" i="81"/>
  <c r="B38" i="81" s="1"/>
  <c r="D38" i="81"/>
  <c r="C39" i="81"/>
  <c r="D39" i="81"/>
  <c r="C40" i="81"/>
  <c r="B40" i="81" s="1"/>
  <c r="D40" i="81"/>
  <c r="C41" i="81"/>
  <c r="D41" i="81"/>
  <c r="B41" i="81" s="1"/>
  <c r="C42" i="81"/>
  <c r="B42" i="81" s="1"/>
  <c r="D42" i="81"/>
  <c r="C43" i="81"/>
  <c r="D43" i="81"/>
  <c r="C44" i="81"/>
  <c r="B44" i="81" s="1"/>
  <c r="D44" i="81"/>
  <c r="C45" i="81"/>
  <c r="D45" i="81"/>
  <c r="B45" i="81" s="1"/>
  <c r="F6" i="81"/>
  <c r="F10" i="81"/>
  <c r="F14" i="81"/>
  <c r="F15" i="81"/>
  <c r="F18" i="81"/>
  <c r="F21" i="81"/>
  <c r="F22" i="81"/>
  <c r="F26" i="81"/>
  <c r="F30" i="81"/>
  <c r="F31" i="81"/>
  <c r="F34" i="81"/>
  <c r="F37" i="81"/>
  <c r="F38" i="81"/>
  <c r="F42" i="81"/>
  <c r="F4" i="81"/>
  <c r="L5" i="81"/>
  <c r="K5" i="81"/>
  <c r="L4" i="81"/>
  <c r="H5" i="81"/>
  <c r="G5" i="81"/>
  <c r="F5" i="81" s="1"/>
  <c r="H4" i="81"/>
  <c r="G4" i="81"/>
  <c r="G4" i="80"/>
  <c r="D29" i="81"/>
  <c r="C29" i="81"/>
  <c r="D28" i="81"/>
  <c r="C28" i="81"/>
  <c r="B43" i="81" l="1"/>
  <c r="B39" i="81"/>
  <c r="B35" i="81"/>
  <c r="B31" i="81"/>
  <c r="B4" i="83"/>
  <c r="J13" i="81"/>
  <c r="F139" i="81"/>
  <c r="B139" i="81"/>
  <c r="B103" i="81" s="1"/>
  <c r="J138" i="81"/>
  <c r="B120" i="81" s="1"/>
  <c r="F138" i="81"/>
  <c r="B138" i="81"/>
  <c r="J137" i="81"/>
  <c r="F137" i="81"/>
  <c r="B137" i="81"/>
  <c r="J136" i="81"/>
  <c r="F136" i="81"/>
  <c r="B111" i="81" s="1"/>
  <c r="B136" i="81"/>
  <c r="J135" i="81"/>
  <c r="F135" i="81"/>
  <c r="B135" i="81"/>
  <c r="J134" i="81"/>
  <c r="F134" i="81"/>
  <c r="B134" i="81"/>
  <c r="J133" i="81"/>
  <c r="B119" i="81" s="1"/>
  <c r="F133" i="81"/>
  <c r="B133" i="81"/>
  <c r="J132" i="81"/>
  <c r="F132" i="81"/>
  <c r="B132" i="81"/>
  <c r="J131" i="81"/>
  <c r="F131" i="81"/>
  <c r="B131" i="81"/>
  <c r="J130" i="81"/>
  <c r="F130" i="81"/>
  <c r="B130" i="81"/>
  <c r="J129" i="81"/>
  <c r="F129" i="81"/>
  <c r="B129" i="81"/>
  <c r="J128" i="81"/>
  <c r="F128" i="81"/>
  <c r="B109" i="81" s="1"/>
  <c r="B128" i="81"/>
  <c r="J127" i="81"/>
  <c r="F127" i="81"/>
  <c r="B127" i="81"/>
  <c r="B101" i="81" s="1"/>
  <c r="J126" i="81"/>
  <c r="F126" i="81"/>
  <c r="B126" i="81"/>
  <c r="J125" i="81"/>
  <c r="F125" i="81"/>
  <c r="B125" i="81"/>
  <c r="J124" i="81"/>
  <c r="F124" i="81"/>
  <c r="B124" i="81"/>
  <c r="J123" i="81"/>
  <c r="F123" i="81"/>
  <c r="B123" i="81"/>
  <c r="B100" i="81" s="1"/>
  <c r="J122" i="81"/>
  <c r="F122" i="81"/>
  <c r="B122" i="81"/>
  <c r="J121" i="81"/>
  <c r="F121" i="81"/>
  <c r="J120" i="81"/>
  <c r="F120" i="81"/>
  <c r="D120" i="81"/>
  <c r="C120" i="81"/>
  <c r="J119" i="81"/>
  <c r="F119" i="81"/>
  <c r="D119" i="81"/>
  <c r="C119" i="81"/>
  <c r="J118" i="81"/>
  <c r="F118" i="81"/>
  <c r="D118" i="81"/>
  <c r="C118" i="81"/>
  <c r="J117" i="81"/>
  <c r="F117" i="81"/>
  <c r="D117" i="81"/>
  <c r="C117" i="81"/>
  <c r="J116" i="81"/>
  <c r="F116" i="81"/>
  <c r="D116" i="81"/>
  <c r="C116" i="81"/>
  <c r="J115" i="81"/>
  <c r="F115" i="81"/>
  <c r="B107" i="81" s="1"/>
  <c r="D115" i="81"/>
  <c r="C115" i="81"/>
  <c r="J114" i="81"/>
  <c r="F114" i="81"/>
  <c r="D114" i="81"/>
  <c r="C114" i="81"/>
  <c r="J113" i="81"/>
  <c r="B115" i="81" s="1"/>
  <c r="F113" i="81"/>
  <c r="D113" i="81"/>
  <c r="C113" i="81"/>
  <c r="J112" i="81"/>
  <c r="F112" i="81"/>
  <c r="D112" i="81"/>
  <c r="C112" i="81"/>
  <c r="J111" i="81"/>
  <c r="F111" i="81"/>
  <c r="D111" i="81"/>
  <c r="C111" i="81"/>
  <c r="J110" i="81"/>
  <c r="F110" i="81"/>
  <c r="B106" i="81" s="1"/>
  <c r="D110" i="81"/>
  <c r="C110" i="81"/>
  <c r="J109" i="81"/>
  <c r="F109" i="81"/>
  <c r="D109" i="81"/>
  <c r="C109" i="81"/>
  <c r="J108" i="81"/>
  <c r="F108" i="81"/>
  <c r="D108" i="81"/>
  <c r="C108" i="81"/>
  <c r="J107" i="81"/>
  <c r="F107" i="81"/>
  <c r="D107" i="81"/>
  <c r="C107" i="81"/>
  <c r="J106" i="81"/>
  <c r="F106" i="81"/>
  <c r="D106" i="81"/>
  <c r="C106" i="81"/>
  <c r="J105" i="81"/>
  <c r="F105" i="81"/>
  <c r="D105" i="81"/>
  <c r="C105" i="81"/>
  <c r="J104" i="81"/>
  <c r="F104" i="81"/>
  <c r="D104" i="81"/>
  <c r="C104" i="81"/>
  <c r="J103" i="81"/>
  <c r="F103" i="81"/>
  <c r="D103" i="81"/>
  <c r="C103" i="81"/>
  <c r="J102" i="81"/>
  <c r="F102" i="81"/>
  <c r="D102" i="81"/>
  <c r="C102" i="81"/>
  <c r="J101" i="81"/>
  <c r="F101" i="81"/>
  <c r="D101" i="81"/>
  <c r="C101" i="81"/>
  <c r="J100" i="81"/>
  <c r="F100" i="81"/>
  <c r="B104" i="81" s="1"/>
  <c r="D100" i="81"/>
  <c r="D98" i="81" s="1"/>
  <c r="C100" i="81"/>
  <c r="J99" i="81"/>
  <c r="F99" i="81"/>
  <c r="J98" i="81"/>
  <c r="F98" i="81"/>
  <c r="J95" i="81"/>
  <c r="F92" i="81"/>
  <c r="B92" i="81"/>
  <c r="J91" i="81"/>
  <c r="B73" i="81" s="1"/>
  <c r="F91" i="81"/>
  <c r="B91" i="81"/>
  <c r="J90" i="81"/>
  <c r="F90" i="81"/>
  <c r="B90" i="81"/>
  <c r="J89" i="81"/>
  <c r="F89" i="81"/>
  <c r="B89" i="81"/>
  <c r="J88" i="81"/>
  <c r="F88" i="81"/>
  <c r="B88" i="81"/>
  <c r="J87" i="81"/>
  <c r="F87" i="81"/>
  <c r="B87" i="81"/>
  <c r="J86" i="81"/>
  <c r="F86" i="81"/>
  <c r="B86" i="81"/>
  <c r="J85" i="81"/>
  <c r="F85" i="81"/>
  <c r="B85" i="81"/>
  <c r="J84" i="81"/>
  <c r="F84" i="81"/>
  <c r="B84" i="81"/>
  <c r="J83" i="81"/>
  <c r="F83" i="81"/>
  <c r="B83" i="81"/>
  <c r="J82" i="81"/>
  <c r="F82" i="81"/>
  <c r="B82" i="81"/>
  <c r="J81" i="81"/>
  <c r="F81" i="81"/>
  <c r="B81" i="81"/>
  <c r="J80" i="81"/>
  <c r="F80" i="81"/>
  <c r="B80" i="81"/>
  <c r="J79" i="81"/>
  <c r="F79" i="81"/>
  <c r="B79" i="81"/>
  <c r="J78" i="81"/>
  <c r="F78" i="81"/>
  <c r="B78" i="81"/>
  <c r="J77" i="81"/>
  <c r="F77" i="81"/>
  <c r="B77" i="81"/>
  <c r="J76" i="81"/>
  <c r="F76" i="81"/>
  <c r="B76" i="81"/>
  <c r="J75" i="81"/>
  <c r="F75" i="81"/>
  <c r="B75" i="81"/>
  <c r="J74" i="81"/>
  <c r="F74" i="81"/>
  <c r="J73" i="81"/>
  <c r="F73" i="81"/>
  <c r="D73" i="81"/>
  <c r="C73" i="81"/>
  <c r="J72" i="81"/>
  <c r="F72" i="81"/>
  <c r="D72" i="81"/>
  <c r="C72" i="81"/>
  <c r="J71" i="81"/>
  <c r="F71" i="81"/>
  <c r="D71" i="81"/>
  <c r="C71" i="81"/>
  <c r="J70" i="81"/>
  <c r="F70" i="81"/>
  <c r="D70" i="81"/>
  <c r="C70" i="81"/>
  <c r="J69" i="81"/>
  <c r="F69" i="81"/>
  <c r="D69" i="81"/>
  <c r="C69" i="81"/>
  <c r="J68" i="81"/>
  <c r="F68" i="81"/>
  <c r="B60" i="81" s="1"/>
  <c r="D68" i="81"/>
  <c r="C68" i="81"/>
  <c r="J67" i="81"/>
  <c r="F67" i="81"/>
  <c r="D67" i="81"/>
  <c r="C67" i="81"/>
  <c r="J66" i="81"/>
  <c r="B68" i="81" s="1"/>
  <c r="F66" i="81"/>
  <c r="D66" i="81"/>
  <c r="C66" i="81"/>
  <c r="J65" i="81"/>
  <c r="F65" i="81"/>
  <c r="D65" i="81"/>
  <c r="C65" i="81"/>
  <c r="J64" i="81"/>
  <c r="F64" i="81"/>
  <c r="D64" i="81"/>
  <c r="C64" i="81"/>
  <c r="J63" i="81"/>
  <c r="F63" i="81"/>
  <c r="B59" i="81" s="1"/>
  <c r="D63" i="81"/>
  <c r="C63" i="81"/>
  <c r="J62" i="81"/>
  <c r="F62" i="81"/>
  <c r="D62" i="81"/>
  <c r="C62" i="81"/>
  <c r="J61" i="81"/>
  <c r="F61" i="81"/>
  <c r="D61" i="81"/>
  <c r="C61" i="81"/>
  <c r="J60" i="81"/>
  <c r="F60" i="81"/>
  <c r="D60" i="81"/>
  <c r="C60" i="81"/>
  <c r="J59" i="81"/>
  <c r="F59" i="81"/>
  <c r="D59" i="81"/>
  <c r="C59" i="81"/>
  <c r="J58" i="81"/>
  <c r="F58" i="81"/>
  <c r="D58" i="81"/>
  <c r="C58" i="81"/>
  <c r="J57" i="81"/>
  <c r="F57" i="81"/>
  <c r="D57" i="81"/>
  <c r="C57" i="81"/>
  <c r="J56" i="81"/>
  <c r="F56" i="81"/>
  <c r="D56" i="81"/>
  <c r="C56" i="81"/>
  <c r="J55" i="81"/>
  <c r="F55" i="81"/>
  <c r="D55" i="81"/>
  <c r="C55" i="81"/>
  <c r="J54" i="81"/>
  <c r="F54" i="81"/>
  <c r="D54" i="81"/>
  <c r="C54" i="81"/>
  <c r="J53" i="81"/>
  <c r="F53" i="81"/>
  <c r="D53" i="81"/>
  <c r="C53" i="81"/>
  <c r="J52" i="81"/>
  <c r="F52" i="81"/>
  <c r="J51" i="81"/>
  <c r="B65" i="81" s="1"/>
  <c r="F51" i="81"/>
  <c r="J48" i="81"/>
  <c r="D26" i="81"/>
  <c r="J44" i="81"/>
  <c r="B26" i="81" s="1"/>
  <c r="C17" i="81"/>
  <c r="J43" i="81"/>
  <c r="D17" i="81"/>
  <c r="D9" i="81"/>
  <c r="J42" i="81"/>
  <c r="C25" i="81"/>
  <c r="J40" i="81"/>
  <c r="D25" i="81"/>
  <c r="J39" i="81"/>
  <c r="D16" i="81"/>
  <c r="J38" i="81"/>
  <c r="D8" i="81"/>
  <c r="J37" i="81"/>
  <c r="D24" i="81"/>
  <c r="J36" i="81"/>
  <c r="J35" i="81"/>
  <c r="J34" i="81"/>
  <c r="J33" i="81"/>
  <c r="J32" i="81"/>
  <c r="J31" i="81"/>
  <c r="J30" i="81"/>
  <c r="D6" i="81"/>
  <c r="J29" i="81"/>
  <c r="B29" i="81"/>
  <c r="J28" i="81"/>
  <c r="B28" i="81"/>
  <c r="J27" i="81"/>
  <c r="D14" i="81"/>
  <c r="J26" i="81"/>
  <c r="C14" i="81"/>
  <c r="D22" i="81"/>
  <c r="J25" i="81"/>
  <c r="J24" i="81"/>
  <c r="C24" i="81"/>
  <c r="J23" i="81"/>
  <c r="D23" i="81"/>
  <c r="J22" i="81"/>
  <c r="J21" i="81"/>
  <c r="D13" i="81"/>
  <c r="C13" i="81"/>
  <c r="J20" i="81"/>
  <c r="D21" i="81"/>
  <c r="C21" i="81"/>
  <c r="J19" i="81"/>
  <c r="J18" i="81"/>
  <c r="J17" i="81"/>
  <c r="J16" i="81"/>
  <c r="D12" i="81"/>
  <c r="C16" i="81"/>
  <c r="J15" i="81"/>
  <c r="D15" i="81"/>
  <c r="D20" i="81"/>
  <c r="J14" i="81"/>
  <c r="J12" i="81"/>
  <c r="C12" i="81"/>
  <c r="J11" i="81"/>
  <c r="D11" i="81"/>
  <c r="J10" i="81"/>
  <c r="D19" i="81"/>
  <c r="J9" i="81"/>
  <c r="J8" i="81"/>
  <c r="C8" i="81"/>
  <c r="J7" i="81"/>
  <c r="J6" i="81"/>
  <c r="D10" i="81"/>
  <c r="C10" i="81"/>
  <c r="J5" i="81"/>
  <c r="D18" i="81"/>
  <c r="C18" i="81"/>
  <c r="J4" i="81"/>
  <c r="B70" i="81" l="1"/>
  <c r="B117" i="81"/>
  <c r="B71" i="81"/>
  <c r="B10" i="81"/>
  <c r="B20" i="81"/>
  <c r="B105" i="81"/>
  <c r="B118" i="81"/>
  <c r="B116" i="81"/>
  <c r="B114" i="81"/>
  <c r="B113" i="81"/>
  <c r="B112" i="81"/>
  <c r="B110" i="81"/>
  <c r="B108" i="81"/>
  <c r="C98" i="81"/>
  <c r="B102" i="81"/>
  <c r="B62" i="81"/>
  <c r="B72" i="81"/>
  <c r="B64" i="81"/>
  <c r="B66" i="81"/>
  <c r="B67" i="81"/>
  <c r="B69" i="81"/>
  <c r="B63" i="81"/>
  <c r="B61" i="81"/>
  <c r="B57" i="81"/>
  <c r="B58" i="81"/>
  <c r="B56" i="81"/>
  <c r="C51" i="81"/>
  <c r="B55" i="81"/>
  <c r="D7" i="81"/>
  <c r="D4" i="81" s="1"/>
  <c r="B54" i="81"/>
  <c r="B23" i="81"/>
  <c r="B19" i="81"/>
  <c r="B15" i="81"/>
  <c r="B14" i="81"/>
  <c r="B12" i="81"/>
  <c r="B9" i="81"/>
  <c r="C6" i="81"/>
  <c r="B53" i="81"/>
  <c r="D51" i="81"/>
  <c r="B11" i="81"/>
  <c r="B21" i="81"/>
  <c r="B22" i="81"/>
  <c r="B24" i="81"/>
  <c r="B18" i="81"/>
  <c r="B16" i="81"/>
  <c r="B8" i="81"/>
  <c r="C20" i="81"/>
  <c r="C9" i="81"/>
  <c r="C7" i="81"/>
  <c r="C11" i="81"/>
  <c r="C15" i="81"/>
  <c r="C19" i="81"/>
  <c r="B13" i="81"/>
  <c r="C23" i="81"/>
  <c r="J41" i="81"/>
  <c r="B25" i="81" s="1"/>
  <c r="B17" i="81"/>
  <c r="C22" i="81"/>
  <c r="C26" i="81"/>
  <c r="F139" i="80"/>
  <c r="B139" i="80"/>
  <c r="J138" i="80"/>
  <c r="F138" i="80"/>
  <c r="B138" i="80"/>
  <c r="J137" i="80"/>
  <c r="F137" i="80"/>
  <c r="B137" i="80"/>
  <c r="J136" i="80"/>
  <c r="F136" i="80"/>
  <c r="B136" i="80"/>
  <c r="J135" i="80"/>
  <c r="F135" i="80"/>
  <c r="B135" i="80"/>
  <c r="J134" i="80"/>
  <c r="F134" i="80"/>
  <c r="B134" i="80"/>
  <c r="J133" i="80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F128" i="80"/>
  <c r="B128" i="80"/>
  <c r="J127" i="80"/>
  <c r="F127" i="80"/>
  <c r="B127" i="80"/>
  <c r="J126" i="80"/>
  <c r="F126" i="80"/>
  <c r="B126" i="80"/>
  <c r="J125" i="80"/>
  <c r="F125" i="80"/>
  <c r="B125" i="80"/>
  <c r="J124" i="80"/>
  <c r="F124" i="80"/>
  <c r="B124" i="80"/>
  <c r="J123" i="80"/>
  <c r="F123" i="80"/>
  <c r="B123" i="80"/>
  <c r="J122" i="80"/>
  <c r="F122" i="80"/>
  <c r="B122" i="80"/>
  <c r="J121" i="80"/>
  <c r="B116" i="80" s="1"/>
  <c r="F121" i="80"/>
  <c r="J120" i="80"/>
  <c r="F120" i="80"/>
  <c r="D120" i="80"/>
  <c r="C120" i="80"/>
  <c r="B120" i="80"/>
  <c r="J119" i="80"/>
  <c r="F119" i="80"/>
  <c r="D119" i="80"/>
  <c r="C119" i="80"/>
  <c r="J118" i="80"/>
  <c r="F118" i="80"/>
  <c r="D118" i="80"/>
  <c r="C118" i="80"/>
  <c r="J117" i="80"/>
  <c r="F117" i="80"/>
  <c r="D117" i="80"/>
  <c r="C117" i="80"/>
  <c r="J116" i="80"/>
  <c r="F116" i="80"/>
  <c r="B107" i="80" s="1"/>
  <c r="D116" i="80"/>
  <c r="C116" i="80"/>
  <c r="J115" i="80"/>
  <c r="F115" i="80"/>
  <c r="D115" i="80"/>
  <c r="C115" i="80"/>
  <c r="J114" i="80"/>
  <c r="F114" i="80"/>
  <c r="D114" i="80"/>
  <c r="C114" i="80"/>
  <c r="J113" i="80"/>
  <c r="F113" i="80"/>
  <c r="D113" i="80"/>
  <c r="C113" i="80"/>
  <c r="J112" i="80"/>
  <c r="F112" i="80"/>
  <c r="D112" i="80"/>
  <c r="C112" i="80"/>
  <c r="J111" i="80"/>
  <c r="F111" i="80"/>
  <c r="D111" i="80"/>
  <c r="C111" i="80"/>
  <c r="J110" i="80"/>
  <c r="F110" i="80"/>
  <c r="B106" i="80" s="1"/>
  <c r="D110" i="80"/>
  <c r="C110" i="80"/>
  <c r="J109" i="80"/>
  <c r="F109" i="80"/>
  <c r="D109" i="80"/>
  <c r="C109" i="80"/>
  <c r="J108" i="80"/>
  <c r="B114" i="80" s="1"/>
  <c r="F108" i="80"/>
  <c r="D108" i="80"/>
  <c r="C108" i="80"/>
  <c r="B108" i="80"/>
  <c r="J107" i="80"/>
  <c r="F107" i="80"/>
  <c r="D107" i="80"/>
  <c r="C107" i="80"/>
  <c r="J106" i="80"/>
  <c r="F106" i="80"/>
  <c r="D106" i="80"/>
  <c r="C106" i="80"/>
  <c r="J105" i="80"/>
  <c r="F105" i="80"/>
  <c r="B105" i="80" s="1"/>
  <c r="D105" i="80"/>
  <c r="C105" i="80"/>
  <c r="J104" i="80"/>
  <c r="F104" i="80"/>
  <c r="D104" i="80"/>
  <c r="C104" i="80"/>
  <c r="J103" i="80"/>
  <c r="B113" i="80" s="1"/>
  <c r="F103" i="80"/>
  <c r="D103" i="80"/>
  <c r="C103" i="80"/>
  <c r="J102" i="80"/>
  <c r="F102" i="80"/>
  <c r="D102" i="80"/>
  <c r="C102" i="80"/>
  <c r="J101" i="80"/>
  <c r="F101" i="80"/>
  <c r="D101" i="80"/>
  <c r="C101" i="80"/>
  <c r="J100" i="80"/>
  <c r="F100" i="80"/>
  <c r="B104" i="80" s="1"/>
  <c r="D100" i="80"/>
  <c r="C100" i="80"/>
  <c r="J99" i="80"/>
  <c r="F99" i="80"/>
  <c r="J98" i="80"/>
  <c r="F98" i="80"/>
  <c r="J95" i="80"/>
  <c r="F92" i="80"/>
  <c r="B92" i="80"/>
  <c r="B56" i="80" s="1"/>
  <c r="J91" i="80"/>
  <c r="B73" i="80" s="1"/>
  <c r="F91" i="80"/>
  <c r="B91" i="80"/>
  <c r="J90" i="80"/>
  <c r="F90" i="80"/>
  <c r="B90" i="80"/>
  <c r="J89" i="80"/>
  <c r="F89" i="80"/>
  <c r="B64" i="80" s="1"/>
  <c r="B89" i="80"/>
  <c r="J88" i="80"/>
  <c r="F88" i="80"/>
  <c r="B88" i="80"/>
  <c r="J87" i="80"/>
  <c r="F87" i="80"/>
  <c r="B87" i="80"/>
  <c r="J86" i="80"/>
  <c r="B72" i="80" s="1"/>
  <c r="F86" i="80"/>
  <c r="B86" i="80"/>
  <c r="J85" i="80"/>
  <c r="F85" i="80"/>
  <c r="B85" i="80"/>
  <c r="J84" i="80"/>
  <c r="F84" i="80"/>
  <c r="B84" i="80"/>
  <c r="J83" i="80"/>
  <c r="F83" i="80"/>
  <c r="B83" i="80"/>
  <c r="J82" i="80"/>
  <c r="F82" i="80"/>
  <c r="B82" i="80"/>
  <c r="J81" i="80"/>
  <c r="F81" i="80"/>
  <c r="B81" i="80"/>
  <c r="J80" i="80"/>
  <c r="F80" i="80"/>
  <c r="B80" i="80"/>
  <c r="J79" i="80"/>
  <c r="F79" i="80"/>
  <c r="B79" i="80"/>
  <c r="J78" i="80"/>
  <c r="F78" i="80"/>
  <c r="B78" i="80"/>
  <c r="J77" i="80"/>
  <c r="F77" i="80"/>
  <c r="B77" i="80"/>
  <c r="J76" i="80"/>
  <c r="F76" i="80"/>
  <c r="B76" i="80"/>
  <c r="J75" i="80"/>
  <c r="F75" i="80"/>
  <c r="B75" i="80"/>
  <c r="J74" i="80"/>
  <c r="F74" i="80"/>
  <c r="J73" i="80"/>
  <c r="F73" i="80"/>
  <c r="D73" i="80"/>
  <c r="C73" i="80"/>
  <c r="J72" i="80"/>
  <c r="F72" i="80"/>
  <c r="D72" i="80"/>
  <c r="C72" i="80"/>
  <c r="J71" i="80"/>
  <c r="F71" i="80"/>
  <c r="D71" i="80"/>
  <c r="C71" i="80"/>
  <c r="J70" i="80"/>
  <c r="F70" i="80"/>
  <c r="D70" i="80"/>
  <c r="C70" i="80"/>
  <c r="J69" i="80"/>
  <c r="F69" i="80"/>
  <c r="D69" i="80"/>
  <c r="C69" i="80"/>
  <c r="J68" i="80"/>
  <c r="F68" i="80"/>
  <c r="B60" i="80" s="1"/>
  <c r="D68" i="80"/>
  <c r="C68" i="80"/>
  <c r="J67" i="80"/>
  <c r="F67" i="80"/>
  <c r="D67" i="80"/>
  <c r="C67" i="80"/>
  <c r="J66" i="80"/>
  <c r="B68" i="80" s="1"/>
  <c r="F66" i="80"/>
  <c r="D66" i="80"/>
  <c r="C66" i="80"/>
  <c r="J65" i="80"/>
  <c r="F65" i="80"/>
  <c r="D65" i="80"/>
  <c r="C65" i="80"/>
  <c r="J64" i="80"/>
  <c r="F64" i="80"/>
  <c r="D64" i="80"/>
  <c r="C64" i="80"/>
  <c r="J63" i="80"/>
  <c r="F63" i="80"/>
  <c r="D63" i="80"/>
  <c r="C63" i="80"/>
  <c r="J62" i="80"/>
  <c r="F62" i="80"/>
  <c r="D62" i="80"/>
  <c r="C62" i="80"/>
  <c r="J61" i="80"/>
  <c r="F61" i="80"/>
  <c r="D61" i="80"/>
  <c r="C61" i="80"/>
  <c r="J60" i="80"/>
  <c r="F60" i="80"/>
  <c r="D60" i="80"/>
  <c r="C60" i="80"/>
  <c r="J59" i="80"/>
  <c r="F59" i="80"/>
  <c r="D59" i="80"/>
  <c r="C59" i="80"/>
  <c r="J58" i="80"/>
  <c r="F58" i="80"/>
  <c r="D58" i="80"/>
  <c r="C58" i="80"/>
  <c r="J57" i="80"/>
  <c r="F57" i="80"/>
  <c r="D57" i="80"/>
  <c r="C57" i="80"/>
  <c r="J56" i="80"/>
  <c r="B66" i="80" s="1"/>
  <c r="F56" i="80"/>
  <c r="D56" i="80"/>
  <c r="C56" i="80"/>
  <c r="J55" i="80"/>
  <c r="F55" i="80"/>
  <c r="D55" i="80"/>
  <c r="C55" i="80"/>
  <c r="J54" i="80"/>
  <c r="F54" i="80"/>
  <c r="D54" i="80"/>
  <c r="C54" i="80"/>
  <c r="J53" i="80"/>
  <c r="F53" i="80"/>
  <c r="B57" i="80" s="1"/>
  <c r="D53" i="80"/>
  <c r="C53" i="80"/>
  <c r="J52" i="80"/>
  <c r="F52" i="80"/>
  <c r="J51" i="80"/>
  <c r="F51" i="80"/>
  <c r="J48" i="80"/>
  <c r="H45" i="80"/>
  <c r="G45" i="80"/>
  <c r="D45" i="80"/>
  <c r="C45" i="80"/>
  <c r="B45" i="80" s="1"/>
  <c r="L44" i="80"/>
  <c r="K44" i="80"/>
  <c r="J44" i="80" s="1"/>
  <c r="B26" i="80" s="1"/>
  <c r="H44" i="80"/>
  <c r="G44" i="80"/>
  <c r="D44" i="80"/>
  <c r="C44" i="80"/>
  <c r="L43" i="80"/>
  <c r="K43" i="80"/>
  <c r="H43" i="80"/>
  <c r="G43" i="80"/>
  <c r="D43" i="80"/>
  <c r="D9" i="80" s="1"/>
  <c r="C43" i="80"/>
  <c r="L42" i="80"/>
  <c r="J42" i="80" s="1"/>
  <c r="K42" i="80"/>
  <c r="H42" i="80"/>
  <c r="G42" i="80"/>
  <c r="D42" i="80"/>
  <c r="C42" i="80"/>
  <c r="L41" i="80"/>
  <c r="K41" i="80"/>
  <c r="H41" i="80"/>
  <c r="G41" i="80"/>
  <c r="D41" i="80"/>
  <c r="C41" i="80"/>
  <c r="L40" i="80"/>
  <c r="K40" i="80"/>
  <c r="H40" i="80"/>
  <c r="G40" i="80"/>
  <c r="D40" i="80"/>
  <c r="C40" i="80"/>
  <c r="L39" i="80"/>
  <c r="K39" i="80"/>
  <c r="H39" i="80"/>
  <c r="G39" i="80"/>
  <c r="D39" i="80"/>
  <c r="C39" i="80"/>
  <c r="L38" i="80"/>
  <c r="J38" i="80" s="1"/>
  <c r="K38" i="80"/>
  <c r="H38" i="80"/>
  <c r="G38" i="80"/>
  <c r="D38" i="80"/>
  <c r="C38" i="80"/>
  <c r="L37" i="80"/>
  <c r="J37" i="80" s="1"/>
  <c r="K37" i="80"/>
  <c r="H37" i="80"/>
  <c r="G37" i="80"/>
  <c r="D37" i="80"/>
  <c r="C37" i="80"/>
  <c r="B37" i="80" s="1"/>
  <c r="L36" i="80"/>
  <c r="K36" i="80"/>
  <c r="H36" i="80"/>
  <c r="G36" i="80"/>
  <c r="F36" i="80" s="1"/>
  <c r="D36" i="80"/>
  <c r="C36" i="80"/>
  <c r="L35" i="80"/>
  <c r="K35" i="80"/>
  <c r="H35" i="80"/>
  <c r="G35" i="80"/>
  <c r="F35" i="80" s="1"/>
  <c r="D35" i="80"/>
  <c r="C35" i="80"/>
  <c r="B35" i="80" s="1"/>
  <c r="L34" i="80"/>
  <c r="K34" i="80"/>
  <c r="H34" i="80"/>
  <c r="G34" i="80"/>
  <c r="D34" i="80"/>
  <c r="B34" i="80" s="1"/>
  <c r="C34" i="80"/>
  <c r="L33" i="80"/>
  <c r="K33" i="80"/>
  <c r="H33" i="80"/>
  <c r="G33" i="80"/>
  <c r="D33" i="80"/>
  <c r="C33" i="80"/>
  <c r="L32" i="80"/>
  <c r="K32" i="80"/>
  <c r="J32" i="80" s="1"/>
  <c r="H32" i="80"/>
  <c r="G32" i="80"/>
  <c r="D32" i="80"/>
  <c r="C32" i="80"/>
  <c r="L31" i="80"/>
  <c r="K31" i="80"/>
  <c r="H31" i="80"/>
  <c r="G31" i="80"/>
  <c r="F31" i="80" s="1"/>
  <c r="D31" i="80"/>
  <c r="C31" i="80"/>
  <c r="L30" i="80"/>
  <c r="K30" i="80"/>
  <c r="H30" i="80"/>
  <c r="G30" i="80"/>
  <c r="D30" i="80"/>
  <c r="C30" i="80"/>
  <c r="L29" i="80"/>
  <c r="K29" i="80"/>
  <c r="H29" i="80"/>
  <c r="G29" i="80"/>
  <c r="D29" i="80"/>
  <c r="C29" i="80"/>
  <c r="B29" i="80" s="1"/>
  <c r="L28" i="80"/>
  <c r="K28" i="80"/>
  <c r="J28" i="80" s="1"/>
  <c r="H28" i="80"/>
  <c r="G28" i="80"/>
  <c r="F28" i="80" s="1"/>
  <c r="D28" i="80"/>
  <c r="C28" i="80"/>
  <c r="L27" i="80"/>
  <c r="K27" i="80"/>
  <c r="H27" i="80"/>
  <c r="G27" i="80"/>
  <c r="F27" i="80" s="1"/>
  <c r="L26" i="80"/>
  <c r="K26" i="80"/>
  <c r="H26" i="80"/>
  <c r="G26" i="80"/>
  <c r="D26" i="80"/>
  <c r="C26" i="80"/>
  <c r="L25" i="80"/>
  <c r="K25" i="80"/>
  <c r="J25" i="80" s="1"/>
  <c r="H25" i="80"/>
  <c r="G25" i="80"/>
  <c r="L24" i="80"/>
  <c r="K24" i="80"/>
  <c r="H24" i="80"/>
  <c r="G24" i="80"/>
  <c r="F24" i="80" s="1"/>
  <c r="L23" i="80"/>
  <c r="K23" i="80"/>
  <c r="H23" i="80"/>
  <c r="G23" i="80"/>
  <c r="L22" i="80"/>
  <c r="K22" i="80"/>
  <c r="H22" i="80"/>
  <c r="G22" i="80"/>
  <c r="D22" i="80"/>
  <c r="L21" i="80"/>
  <c r="K21" i="80"/>
  <c r="H21" i="80"/>
  <c r="G21" i="80"/>
  <c r="L20" i="80"/>
  <c r="K20" i="80"/>
  <c r="H20" i="80"/>
  <c r="G20" i="80"/>
  <c r="L19" i="80"/>
  <c r="K19" i="80"/>
  <c r="H19" i="80"/>
  <c r="G19" i="80"/>
  <c r="L18" i="80"/>
  <c r="K18" i="80"/>
  <c r="H18" i="80"/>
  <c r="G18" i="80"/>
  <c r="L17" i="80"/>
  <c r="K17" i="80"/>
  <c r="H17" i="80"/>
  <c r="F17" i="80" s="1"/>
  <c r="G17" i="80"/>
  <c r="L16" i="80"/>
  <c r="K16" i="80"/>
  <c r="H16" i="80"/>
  <c r="G16" i="80"/>
  <c r="L15" i="80"/>
  <c r="K15" i="80"/>
  <c r="H15" i="80"/>
  <c r="G15" i="80"/>
  <c r="L14" i="80"/>
  <c r="K14" i="80"/>
  <c r="C20" i="80" s="1"/>
  <c r="H14" i="80"/>
  <c r="G14" i="80"/>
  <c r="L13" i="80"/>
  <c r="K13" i="80"/>
  <c r="H13" i="80"/>
  <c r="G13" i="80"/>
  <c r="L12" i="80"/>
  <c r="K12" i="80"/>
  <c r="H12" i="80"/>
  <c r="F12" i="80" s="1"/>
  <c r="G12" i="80"/>
  <c r="L11" i="80"/>
  <c r="K11" i="80"/>
  <c r="H11" i="80"/>
  <c r="G11" i="80"/>
  <c r="F11" i="80" s="1"/>
  <c r="L10" i="80"/>
  <c r="K10" i="80"/>
  <c r="J10" i="80" s="1"/>
  <c r="H10" i="80"/>
  <c r="G10" i="80"/>
  <c r="L9" i="80"/>
  <c r="K9" i="80"/>
  <c r="H9" i="80"/>
  <c r="G9" i="80"/>
  <c r="F9" i="80" s="1"/>
  <c r="L8" i="80"/>
  <c r="K8" i="80"/>
  <c r="H8" i="80"/>
  <c r="G8" i="80"/>
  <c r="F8" i="80" s="1"/>
  <c r="L7" i="80"/>
  <c r="K7" i="80"/>
  <c r="H7" i="80"/>
  <c r="G7" i="80"/>
  <c r="L6" i="80"/>
  <c r="K6" i="80"/>
  <c r="H6" i="80"/>
  <c r="G6" i="80"/>
  <c r="F6" i="80" s="1"/>
  <c r="L5" i="80"/>
  <c r="J5" i="80" s="1"/>
  <c r="K5" i="80"/>
  <c r="H5" i="80"/>
  <c r="G5" i="80"/>
  <c r="L4" i="80"/>
  <c r="K4" i="80"/>
  <c r="J4" i="80" s="1"/>
  <c r="H4" i="80"/>
  <c r="F4" i="80"/>
  <c r="C6" i="80" l="1"/>
  <c r="J6" i="80"/>
  <c r="J12" i="80"/>
  <c r="J16" i="80"/>
  <c r="B20" i="80" s="1"/>
  <c r="J17" i="80"/>
  <c r="J21" i="80"/>
  <c r="J26" i="80"/>
  <c r="J29" i="80"/>
  <c r="J33" i="80"/>
  <c r="F39" i="80"/>
  <c r="B42" i="80"/>
  <c r="D25" i="80"/>
  <c r="B112" i="80"/>
  <c r="B100" i="80"/>
  <c r="B110" i="80"/>
  <c r="B111" i="80"/>
  <c r="B115" i="80"/>
  <c r="J22" i="80"/>
  <c r="J23" i="80"/>
  <c r="F38" i="80"/>
  <c r="B39" i="80"/>
  <c r="J39" i="80"/>
  <c r="J41" i="80"/>
  <c r="B43" i="80"/>
  <c r="B9" i="80" s="1"/>
  <c r="J43" i="80"/>
  <c r="F44" i="80"/>
  <c r="B55" i="80"/>
  <c r="B103" i="80"/>
  <c r="B7" i="81"/>
  <c r="B6" i="81"/>
  <c r="B4" i="81" s="1"/>
  <c r="B98" i="81"/>
  <c r="B51" i="81"/>
  <c r="C4" i="81"/>
  <c r="B119" i="80"/>
  <c r="J36" i="80"/>
  <c r="B118" i="80"/>
  <c r="B117" i="80"/>
  <c r="C22" i="80"/>
  <c r="J24" i="80"/>
  <c r="J27" i="80"/>
  <c r="J18" i="80"/>
  <c r="J19" i="80"/>
  <c r="J13" i="80"/>
  <c r="C19" i="80"/>
  <c r="D98" i="80"/>
  <c r="F43" i="80"/>
  <c r="F40" i="80"/>
  <c r="F41" i="80"/>
  <c r="B17" i="80" s="1"/>
  <c r="D16" i="80"/>
  <c r="B109" i="80"/>
  <c r="F32" i="80"/>
  <c r="F34" i="80"/>
  <c r="C14" i="80"/>
  <c r="C98" i="80"/>
  <c r="F22" i="80"/>
  <c r="F25" i="80"/>
  <c r="C13" i="80"/>
  <c r="F20" i="80"/>
  <c r="C8" i="80"/>
  <c r="B102" i="80"/>
  <c r="B101" i="80"/>
  <c r="B31" i="80"/>
  <c r="B30" i="80"/>
  <c r="J40" i="80"/>
  <c r="B25" i="80" s="1"/>
  <c r="D24" i="80"/>
  <c r="B71" i="80"/>
  <c r="J35" i="80"/>
  <c r="J30" i="80"/>
  <c r="B23" i="80" s="1"/>
  <c r="J31" i="80"/>
  <c r="B70" i="80"/>
  <c r="B69" i="80"/>
  <c r="D20" i="80"/>
  <c r="J15" i="80"/>
  <c r="J14" i="80"/>
  <c r="C21" i="80"/>
  <c r="J20" i="80"/>
  <c r="B67" i="80"/>
  <c r="D18" i="80"/>
  <c r="D19" i="80"/>
  <c r="J11" i="80"/>
  <c r="J7" i="80"/>
  <c r="J8" i="80"/>
  <c r="J9" i="80"/>
  <c r="B65" i="80"/>
  <c r="D17" i="80"/>
  <c r="F45" i="80"/>
  <c r="F42" i="80"/>
  <c r="B62" i="80"/>
  <c r="B63" i="80"/>
  <c r="F7" i="80"/>
  <c r="F13" i="80"/>
  <c r="D13" i="80"/>
  <c r="F33" i="80"/>
  <c r="B58" i="80"/>
  <c r="F5" i="80"/>
  <c r="F14" i="80"/>
  <c r="C12" i="80"/>
  <c r="F18" i="80"/>
  <c r="F19" i="80"/>
  <c r="F26" i="80"/>
  <c r="F29" i="80"/>
  <c r="B61" i="80"/>
  <c r="F30" i="80"/>
  <c r="C51" i="80"/>
  <c r="F21" i="80"/>
  <c r="F23" i="80"/>
  <c r="D12" i="80"/>
  <c r="B59" i="80"/>
  <c r="F16" i="80"/>
  <c r="D11" i="80"/>
  <c r="F15" i="80"/>
  <c r="D51" i="80"/>
  <c r="D10" i="80"/>
  <c r="F10" i="80"/>
  <c r="B10" i="80" s="1"/>
  <c r="B44" i="80"/>
  <c r="B41" i="80"/>
  <c r="B38" i="80"/>
  <c r="B8" i="80" s="1"/>
  <c r="D8" i="80"/>
  <c r="B33" i="80"/>
  <c r="B7" i="80" s="1"/>
  <c r="B36" i="80"/>
  <c r="D7" i="80"/>
  <c r="B54" i="80"/>
  <c r="D6" i="80"/>
  <c r="B53" i="80"/>
  <c r="B32" i="80"/>
  <c r="B21" i="80"/>
  <c r="C18" i="80"/>
  <c r="D21" i="80"/>
  <c r="C7" i="80"/>
  <c r="D14" i="80"/>
  <c r="C23" i="80"/>
  <c r="D15" i="80"/>
  <c r="C16" i="80"/>
  <c r="D23" i="80"/>
  <c r="C24" i="80"/>
  <c r="B28" i="80"/>
  <c r="B6" i="80" s="1"/>
  <c r="J34" i="80"/>
  <c r="F37" i="80"/>
  <c r="B16" i="80" s="1"/>
  <c r="B40" i="80"/>
  <c r="C10" i="80"/>
  <c r="C11" i="80"/>
  <c r="C15" i="80"/>
  <c r="C9" i="80"/>
  <c r="C17" i="80"/>
  <c r="C25" i="80"/>
  <c r="F139" i="79"/>
  <c r="B139" i="79"/>
  <c r="J138" i="79"/>
  <c r="B120" i="79" s="1"/>
  <c r="F138" i="79"/>
  <c r="B138" i="79"/>
  <c r="J137" i="79"/>
  <c r="F137" i="79"/>
  <c r="B137" i="79"/>
  <c r="J136" i="79"/>
  <c r="F136" i="79"/>
  <c r="B136" i="79"/>
  <c r="J135" i="79"/>
  <c r="F135" i="79"/>
  <c r="B135" i="79"/>
  <c r="J134" i="79"/>
  <c r="B119" i="79" s="1"/>
  <c r="F134" i="79"/>
  <c r="B134" i="79"/>
  <c r="J133" i="79"/>
  <c r="F133" i="79"/>
  <c r="B133" i="79"/>
  <c r="J132" i="79"/>
  <c r="F132" i="79"/>
  <c r="B132" i="79"/>
  <c r="J131" i="79"/>
  <c r="F131" i="79"/>
  <c r="B131" i="79"/>
  <c r="J130" i="79"/>
  <c r="F130" i="79"/>
  <c r="B130" i="79"/>
  <c r="J129" i="79"/>
  <c r="F129" i="79"/>
  <c r="B129" i="79"/>
  <c r="J128" i="79"/>
  <c r="F128" i="79"/>
  <c r="B128" i="79"/>
  <c r="J127" i="79"/>
  <c r="F127" i="79"/>
  <c r="B127" i="79"/>
  <c r="J126" i="79"/>
  <c r="F126" i="79"/>
  <c r="B126" i="79"/>
  <c r="J125" i="79"/>
  <c r="F125" i="79"/>
  <c r="B125" i="79"/>
  <c r="J124" i="79"/>
  <c r="F124" i="79"/>
  <c r="B124" i="79"/>
  <c r="J123" i="79"/>
  <c r="F123" i="79"/>
  <c r="B123" i="79"/>
  <c r="J122" i="79"/>
  <c r="F122" i="79"/>
  <c r="B122" i="79"/>
  <c r="B100" i="79" s="1"/>
  <c r="J121" i="79"/>
  <c r="F121" i="79"/>
  <c r="J120" i="79"/>
  <c r="F120" i="79"/>
  <c r="B108" i="79" s="1"/>
  <c r="D120" i="79"/>
  <c r="C120" i="79"/>
  <c r="J119" i="79"/>
  <c r="F119" i="79"/>
  <c r="D119" i="79"/>
  <c r="C119" i="79"/>
  <c r="J118" i="79"/>
  <c r="F118" i="79"/>
  <c r="D118" i="79"/>
  <c r="C118" i="79"/>
  <c r="J117" i="79"/>
  <c r="F117" i="79"/>
  <c r="D117" i="79"/>
  <c r="C117" i="79"/>
  <c r="J116" i="79"/>
  <c r="F116" i="79"/>
  <c r="D116" i="79"/>
  <c r="C116" i="79"/>
  <c r="J115" i="79"/>
  <c r="F115" i="79"/>
  <c r="D115" i="79"/>
  <c r="C115" i="79"/>
  <c r="J114" i="79"/>
  <c r="F114" i="79"/>
  <c r="D114" i="79"/>
  <c r="C114" i="79"/>
  <c r="J113" i="79"/>
  <c r="B115" i="79" s="1"/>
  <c r="F113" i="79"/>
  <c r="D113" i="79"/>
  <c r="C113" i="79"/>
  <c r="J112" i="79"/>
  <c r="F112" i="79"/>
  <c r="D112" i="79"/>
  <c r="C112" i="79"/>
  <c r="J111" i="79"/>
  <c r="F111" i="79"/>
  <c r="D111" i="79"/>
  <c r="C111" i="79"/>
  <c r="B111" i="79"/>
  <c r="J110" i="79"/>
  <c r="F110" i="79"/>
  <c r="D110" i="79"/>
  <c r="C110" i="79"/>
  <c r="J109" i="79"/>
  <c r="F109" i="79"/>
  <c r="D109" i="79"/>
  <c r="C109" i="79"/>
  <c r="J108" i="79"/>
  <c r="F108" i="79"/>
  <c r="D108" i="79"/>
  <c r="C108" i="79"/>
  <c r="J107" i="79"/>
  <c r="F107" i="79"/>
  <c r="D107" i="79"/>
  <c r="C107" i="79"/>
  <c r="J106" i="79"/>
  <c r="F106" i="79"/>
  <c r="D106" i="79"/>
  <c r="C106" i="79"/>
  <c r="J105" i="79"/>
  <c r="F105" i="79"/>
  <c r="D105" i="79"/>
  <c r="C105" i="79"/>
  <c r="J104" i="79"/>
  <c r="F104" i="79"/>
  <c r="D104" i="79"/>
  <c r="C104" i="79"/>
  <c r="J103" i="79"/>
  <c r="B113" i="79" s="1"/>
  <c r="F103" i="79"/>
  <c r="D103" i="79"/>
  <c r="C103" i="79"/>
  <c r="J102" i="79"/>
  <c r="F102" i="79"/>
  <c r="D102" i="79"/>
  <c r="C102" i="79"/>
  <c r="J101" i="79"/>
  <c r="F101" i="79"/>
  <c r="D101" i="79"/>
  <c r="C101" i="79"/>
  <c r="J100" i="79"/>
  <c r="F100" i="79"/>
  <c r="B104" i="79" s="1"/>
  <c r="D100" i="79"/>
  <c r="C100" i="79"/>
  <c r="J99" i="79"/>
  <c r="F99" i="79"/>
  <c r="J98" i="79"/>
  <c r="F98" i="79"/>
  <c r="B103" i="79" s="1"/>
  <c r="J95" i="79"/>
  <c r="F92" i="79"/>
  <c r="B92" i="79"/>
  <c r="J91" i="79"/>
  <c r="B73" i="79" s="1"/>
  <c r="F91" i="79"/>
  <c r="B91" i="79"/>
  <c r="J90" i="79"/>
  <c r="F90" i="79"/>
  <c r="B90" i="79"/>
  <c r="J89" i="79"/>
  <c r="F89" i="79"/>
  <c r="B89" i="79"/>
  <c r="J88" i="79"/>
  <c r="F88" i="79"/>
  <c r="B88" i="79"/>
  <c r="J87" i="79"/>
  <c r="F87" i="79"/>
  <c r="B87" i="79"/>
  <c r="J86" i="79"/>
  <c r="F86" i="79"/>
  <c r="B86" i="79"/>
  <c r="J85" i="79"/>
  <c r="F85" i="79"/>
  <c r="B85" i="79"/>
  <c r="J84" i="79"/>
  <c r="F84" i="79"/>
  <c r="B84" i="79"/>
  <c r="J83" i="79"/>
  <c r="F83" i="79"/>
  <c r="B83" i="79"/>
  <c r="J82" i="79"/>
  <c r="F82" i="79"/>
  <c r="B82" i="79"/>
  <c r="J81" i="79"/>
  <c r="F81" i="79"/>
  <c r="B81" i="79"/>
  <c r="J80" i="79"/>
  <c r="F80" i="79"/>
  <c r="B80" i="79"/>
  <c r="J79" i="79"/>
  <c r="F79" i="79"/>
  <c r="B79" i="79"/>
  <c r="J78" i="79"/>
  <c r="F78" i="79"/>
  <c r="B78" i="79"/>
  <c r="J77" i="79"/>
  <c r="F77" i="79"/>
  <c r="B77" i="79"/>
  <c r="J76" i="79"/>
  <c r="F76" i="79"/>
  <c r="B76" i="79"/>
  <c r="J75" i="79"/>
  <c r="F75" i="79"/>
  <c r="B75" i="79"/>
  <c r="J74" i="79"/>
  <c r="F74" i="79"/>
  <c r="J73" i="79"/>
  <c r="F73" i="79"/>
  <c r="D73" i="79"/>
  <c r="C73" i="79"/>
  <c r="J72" i="79"/>
  <c r="F72" i="79"/>
  <c r="D72" i="79"/>
  <c r="C72" i="79"/>
  <c r="J71" i="79"/>
  <c r="F71" i="79"/>
  <c r="D71" i="79"/>
  <c r="C71" i="79"/>
  <c r="J70" i="79"/>
  <c r="F70" i="79"/>
  <c r="D70" i="79"/>
  <c r="C70" i="79"/>
  <c r="J69" i="79"/>
  <c r="F69" i="79"/>
  <c r="D69" i="79"/>
  <c r="C69" i="79"/>
  <c r="J68" i="79"/>
  <c r="F68" i="79"/>
  <c r="D68" i="79"/>
  <c r="C68" i="79"/>
  <c r="J67" i="79"/>
  <c r="F67" i="79"/>
  <c r="D67" i="79"/>
  <c r="C67" i="79"/>
  <c r="J66" i="79"/>
  <c r="B68" i="79" s="1"/>
  <c r="F66" i="79"/>
  <c r="D66" i="79"/>
  <c r="C66" i="79"/>
  <c r="J65" i="79"/>
  <c r="F65" i="79"/>
  <c r="D65" i="79"/>
  <c r="C65" i="79"/>
  <c r="J64" i="79"/>
  <c r="F64" i="79"/>
  <c r="D64" i="79"/>
  <c r="C64" i="79"/>
  <c r="J63" i="79"/>
  <c r="F63" i="79"/>
  <c r="D63" i="79"/>
  <c r="C63" i="79"/>
  <c r="J62" i="79"/>
  <c r="F62" i="79"/>
  <c r="D62" i="79"/>
  <c r="C62" i="79"/>
  <c r="J61" i="79"/>
  <c r="B67" i="79" s="1"/>
  <c r="F61" i="79"/>
  <c r="D61" i="79"/>
  <c r="C61" i="79"/>
  <c r="J60" i="79"/>
  <c r="F60" i="79"/>
  <c r="D60" i="79"/>
  <c r="C60" i="79"/>
  <c r="J59" i="79"/>
  <c r="F59" i="79"/>
  <c r="D59" i="79"/>
  <c r="C59" i="79"/>
  <c r="J58" i="79"/>
  <c r="F58" i="79"/>
  <c r="B58" i="79" s="1"/>
  <c r="D58" i="79"/>
  <c r="C58" i="79"/>
  <c r="J57" i="79"/>
  <c r="F57" i="79"/>
  <c r="D57" i="79"/>
  <c r="C57" i="79"/>
  <c r="J56" i="79"/>
  <c r="F56" i="79"/>
  <c r="D56" i="79"/>
  <c r="C56" i="79"/>
  <c r="J55" i="79"/>
  <c r="F55" i="79"/>
  <c r="D55" i="79"/>
  <c r="C55" i="79"/>
  <c r="J54" i="79"/>
  <c r="F54" i="79"/>
  <c r="D54" i="79"/>
  <c r="C54" i="79"/>
  <c r="J53" i="79"/>
  <c r="F53" i="79"/>
  <c r="D53" i="79"/>
  <c r="C53" i="79"/>
  <c r="J52" i="79"/>
  <c r="F52" i="79"/>
  <c r="J51" i="79"/>
  <c r="F51" i="79"/>
  <c r="J48" i="79"/>
  <c r="H45" i="79"/>
  <c r="G45" i="79"/>
  <c r="D45" i="79"/>
  <c r="C45" i="79"/>
  <c r="L44" i="79"/>
  <c r="K44" i="79"/>
  <c r="C26" i="79" s="1"/>
  <c r="H44" i="79"/>
  <c r="G44" i="79"/>
  <c r="F44" i="79" s="1"/>
  <c r="D44" i="79"/>
  <c r="C44" i="79"/>
  <c r="L43" i="79"/>
  <c r="K43" i="79"/>
  <c r="H43" i="79"/>
  <c r="G43" i="79"/>
  <c r="D43" i="79"/>
  <c r="C43" i="79"/>
  <c r="L42" i="79"/>
  <c r="K42" i="79"/>
  <c r="H42" i="79"/>
  <c r="G42" i="79"/>
  <c r="D42" i="79"/>
  <c r="C42" i="79"/>
  <c r="L41" i="79"/>
  <c r="K41" i="79"/>
  <c r="J41" i="79" s="1"/>
  <c r="H41" i="79"/>
  <c r="G41" i="79"/>
  <c r="D41" i="79"/>
  <c r="C41" i="79"/>
  <c r="L40" i="79"/>
  <c r="K40" i="79"/>
  <c r="H40" i="79"/>
  <c r="G40" i="79"/>
  <c r="F40" i="79" s="1"/>
  <c r="D40" i="79"/>
  <c r="C40" i="79"/>
  <c r="L39" i="79"/>
  <c r="K39" i="79"/>
  <c r="H39" i="79"/>
  <c r="G39" i="79"/>
  <c r="D39" i="79"/>
  <c r="C39" i="79"/>
  <c r="L38" i="79"/>
  <c r="K38" i="79"/>
  <c r="H38" i="79"/>
  <c r="G38" i="79"/>
  <c r="D38" i="79"/>
  <c r="C38" i="79"/>
  <c r="L37" i="79"/>
  <c r="K37" i="79"/>
  <c r="J37" i="79" s="1"/>
  <c r="H37" i="79"/>
  <c r="G37" i="79"/>
  <c r="D37" i="79"/>
  <c r="C37" i="79"/>
  <c r="L36" i="79"/>
  <c r="K36" i="79"/>
  <c r="J36" i="79" s="1"/>
  <c r="H36" i="79"/>
  <c r="G36" i="79"/>
  <c r="F36" i="79" s="1"/>
  <c r="D36" i="79"/>
  <c r="C36" i="79"/>
  <c r="L35" i="79"/>
  <c r="K35" i="79"/>
  <c r="H35" i="79"/>
  <c r="G35" i="79"/>
  <c r="D35" i="79"/>
  <c r="C35" i="79"/>
  <c r="L34" i="79"/>
  <c r="K34" i="79"/>
  <c r="H34" i="79"/>
  <c r="G34" i="79"/>
  <c r="D34" i="79"/>
  <c r="C34" i="79"/>
  <c r="L33" i="79"/>
  <c r="K33" i="79"/>
  <c r="J33" i="79" s="1"/>
  <c r="H33" i="79"/>
  <c r="G33" i="79"/>
  <c r="D33" i="79"/>
  <c r="C33" i="79"/>
  <c r="L32" i="79"/>
  <c r="K32" i="79"/>
  <c r="H32" i="79"/>
  <c r="G32" i="79"/>
  <c r="D32" i="79"/>
  <c r="C32" i="79"/>
  <c r="L31" i="79"/>
  <c r="K31" i="79"/>
  <c r="H31" i="79"/>
  <c r="G31" i="79"/>
  <c r="D31" i="79"/>
  <c r="C31" i="79"/>
  <c r="L30" i="79"/>
  <c r="K30" i="79"/>
  <c r="H30" i="79"/>
  <c r="G30" i="79"/>
  <c r="D30" i="79"/>
  <c r="C30" i="79"/>
  <c r="L29" i="79"/>
  <c r="K29" i="79"/>
  <c r="J29" i="79" s="1"/>
  <c r="H29" i="79"/>
  <c r="G29" i="79"/>
  <c r="D29" i="79"/>
  <c r="C29" i="79"/>
  <c r="L28" i="79"/>
  <c r="K28" i="79"/>
  <c r="J28" i="79" s="1"/>
  <c r="H28" i="79"/>
  <c r="G28" i="79"/>
  <c r="F28" i="79" s="1"/>
  <c r="D28" i="79"/>
  <c r="C28" i="79"/>
  <c r="L27" i="79"/>
  <c r="K27" i="79"/>
  <c r="H27" i="79"/>
  <c r="G27" i="79"/>
  <c r="L26" i="79"/>
  <c r="K26" i="79"/>
  <c r="H26" i="79"/>
  <c r="G26" i="79"/>
  <c r="L25" i="79"/>
  <c r="K25" i="79"/>
  <c r="J25" i="79"/>
  <c r="H25" i="79"/>
  <c r="G25" i="79"/>
  <c r="L24" i="79"/>
  <c r="K24" i="79"/>
  <c r="H24" i="79"/>
  <c r="G24" i="79"/>
  <c r="L23" i="79"/>
  <c r="K23" i="79"/>
  <c r="H23" i="79"/>
  <c r="G23" i="79"/>
  <c r="L22" i="79"/>
  <c r="K22" i="79"/>
  <c r="H22" i="79"/>
  <c r="G22" i="79"/>
  <c r="L21" i="79"/>
  <c r="K21" i="79"/>
  <c r="H21" i="79"/>
  <c r="G21" i="79"/>
  <c r="L20" i="79"/>
  <c r="K20" i="79"/>
  <c r="H20" i="79"/>
  <c r="G20" i="79"/>
  <c r="L19" i="79"/>
  <c r="D21" i="79" s="1"/>
  <c r="K19" i="79"/>
  <c r="H19" i="79"/>
  <c r="G19" i="79"/>
  <c r="L18" i="79"/>
  <c r="K18" i="79"/>
  <c r="H18" i="79"/>
  <c r="G18" i="79"/>
  <c r="L17" i="79"/>
  <c r="K17" i="79"/>
  <c r="H17" i="79"/>
  <c r="G17" i="79"/>
  <c r="L16" i="79"/>
  <c r="K16" i="79"/>
  <c r="H16" i="79"/>
  <c r="G16" i="79"/>
  <c r="L15" i="79"/>
  <c r="K15" i="79"/>
  <c r="H15" i="79"/>
  <c r="G15" i="79"/>
  <c r="L14" i="79"/>
  <c r="K14" i="79"/>
  <c r="C20" i="79" s="1"/>
  <c r="H14" i="79"/>
  <c r="G14" i="79"/>
  <c r="L13" i="79"/>
  <c r="K13" i="79"/>
  <c r="J13" i="79" s="1"/>
  <c r="H13" i="79"/>
  <c r="G13" i="79"/>
  <c r="L12" i="79"/>
  <c r="K12" i="79"/>
  <c r="H12" i="79"/>
  <c r="G12" i="79"/>
  <c r="L11" i="79"/>
  <c r="K11" i="79"/>
  <c r="J11" i="79" s="1"/>
  <c r="H11" i="79"/>
  <c r="G11" i="79"/>
  <c r="L10" i="79"/>
  <c r="K10" i="79"/>
  <c r="J10" i="79" s="1"/>
  <c r="H10" i="79"/>
  <c r="G10" i="79"/>
  <c r="L9" i="79"/>
  <c r="D19" i="79" s="1"/>
  <c r="K9" i="79"/>
  <c r="H9" i="79"/>
  <c r="G9" i="79"/>
  <c r="L8" i="79"/>
  <c r="K8" i="79"/>
  <c r="J8" i="79" s="1"/>
  <c r="H8" i="79"/>
  <c r="G8" i="79"/>
  <c r="L7" i="79"/>
  <c r="K7" i="79"/>
  <c r="H7" i="79"/>
  <c r="G7" i="79"/>
  <c r="L6" i="79"/>
  <c r="K6" i="79"/>
  <c r="H6" i="79"/>
  <c r="G6" i="79"/>
  <c r="L5" i="79"/>
  <c r="K5" i="79"/>
  <c r="J5" i="79" s="1"/>
  <c r="H5" i="79"/>
  <c r="G5" i="79"/>
  <c r="L4" i="79"/>
  <c r="D18" i="79" s="1"/>
  <c r="K4" i="79"/>
  <c r="H4" i="79"/>
  <c r="G4" i="79"/>
  <c r="B42" i="79" l="1"/>
  <c r="F43" i="79"/>
  <c r="J44" i="79"/>
  <c r="B26" i="79" s="1"/>
  <c r="D98" i="79"/>
  <c r="B22" i="80"/>
  <c r="B65" i="79"/>
  <c r="B13" i="80"/>
  <c r="F12" i="79"/>
  <c r="B15" i="80"/>
  <c r="B18" i="80"/>
  <c r="B98" i="80"/>
  <c r="B19" i="80"/>
  <c r="B12" i="80"/>
  <c r="B11" i="80"/>
  <c r="B24" i="80"/>
  <c r="B14" i="80"/>
  <c r="B51" i="80"/>
  <c r="C4" i="80"/>
  <c r="D4" i="80"/>
  <c r="D26" i="79"/>
  <c r="B118" i="79"/>
  <c r="J32" i="79"/>
  <c r="B116" i="79"/>
  <c r="F39" i="79"/>
  <c r="F32" i="79"/>
  <c r="C14" i="79"/>
  <c r="F24" i="79"/>
  <c r="F31" i="79"/>
  <c r="B107" i="79"/>
  <c r="F13" i="79"/>
  <c r="F16" i="79"/>
  <c r="F18" i="79"/>
  <c r="F20" i="79"/>
  <c r="F5" i="79"/>
  <c r="B35" i="79"/>
  <c r="D6" i="79"/>
  <c r="B34" i="79"/>
  <c r="J40" i="79"/>
  <c r="B72" i="79"/>
  <c r="D25" i="79"/>
  <c r="D22" i="79"/>
  <c r="J24" i="79"/>
  <c r="J26" i="79"/>
  <c r="J22" i="79"/>
  <c r="J15" i="79"/>
  <c r="J17" i="79"/>
  <c r="J20" i="79"/>
  <c r="J21" i="79"/>
  <c r="C22" i="79"/>
  <c r="J18" i="79"/>
  <c r="D51" i="79"/>
  <c r="J6" i="79"/>
  <c r="B18" i="79" s="1"/>
  <c r="B64" i="79"/>
  <c r="D17" i="79"/>
  <c r="D16" i="79"/>
  <c r="D15" i="79"/>
  <c r="F35" i="79"/>
  <c r="F27" i="79"/>
  <c r="F17" i="79"/>
  <c r="D13" i="79"/>
  <c r="F22" i="79"/>
  <c r="B60" i="79"/>
  <c r="F25" i="79"/>
  <c r="D9" i="79"/>
  <c r="F6" i="79"/>
  <c r="F8" i="79"/>
  <c r="F9" i="79"/>
  <c r="F11" i="79"/>
  <c r="F15" i="79"/>
  <c r="B38" i="79"/>
  <c r="B30" i="79"/>
  <c r="B39" i="79"/>
  <c r="B54" i="79"/>
  <c r="C6" i="79"/>
  <c r="B43" i="79"/>
  <c r="B56" i="79"/>
  <c r="C98" i="79"/>
  <c r="F4" i="79"/>
  <c r="D10" i="79"/>
  <c r="F7" i="79"/>
  <c r="F10" i="79"/>
  <c r="J12" i="79"/>
  <c r="J14" i="79"/>
  <c r="C12" i="79"/>
  <c r="D12" i="79"/>
  <c r="F19" i="79"/>
  <c r="J23" i="79"/>
  <c r="F26" i="79"/>
  <c r="J27" i="79"/>
  <c r="F29" i="79"/>
  <c r="D23" i="79"/>
  <c r="F30" i="79"/>
  <c r="B31" i="79"/>
  <c r="B32" i="79"/>
  <c r="B33" i="79"/>
  <c r="J34" i="79"/>
  <c r="J35" i="79"/>
  <c r="F37" i="79"/>
  <c r="F38" i="79"/>
  <c r="B40" i="79"/>
  <c r="B41" i="79"/>
  <c r="J42" i="79"/>
  <c r="J43" i="79"/>
  <c r="F45" i="79"/>
  <c r="B17" i="79" s="1"/>
  <c r="C51" i="79"/>
  <c r="B66" i="79"/>
  <c r="B69" i="79"/>
  <c r="B61" i="79"/>
  <c r="B53" i="79"/>
  <c r="B71" i="79"/>
  <c r="B114" i="79"/>
  <c r="B106" i="79"/>
  <c r="B117" i="79"/>
  <c r="B109" i="79"/>
  <c r="B101" i="79"/>
  <c r="B110" i="79"/>
  <c r="B102" i="79"/>
  <c r="J9" i="79"/>
  <c r="B19" i="79" s="1"/>
  <c r="F21" i="79"/>
  <c r="D14" i="79"/>
  <c r="D7" i="79"/>
  <c r="D24" i="79"/>
  <c r="D8" i="79"/>
  <c r="B59" i="79"/>
  <c r="B70" i="79"/>
  <c r="B62" i="79"/>
  <c r="B63" i="79"/>
  <c r="B55" i="79"/>
  <c r="J4" i="79"/>
  <c r="J7" i="79"/>
  <c r="C19" i="79"/>
  <c r="D11" i="79"/>
  <c r="F14" i="79"/>
  <c r="D20" i="79"/>
  <c r="J16" i="79"/>
  <c r="C21" i="79"/>
  <c r="F23" i="79"/>
  <c r="B28" i="79"/>
  <c r="B29" i="79"/>
  <c r="J30" i="79"/>
  <c r="J31" i="79"/>
  <c r="F33" i="79"/>
  <c r="F34" i="79"/>
  <c r="B36" i="79"/>
  <c r="B37" i="79"/>
  <c r="C8" i="79"/>
  <c r="J38" i="79"/>
  <c r="J39" i="79"/>
  <c r="F41" i="79"/>
  <c r="F42" i="79"/>
  <c r="B44" i="79"/>
  <c r="B45" i="79"/>
  <c r="B57" i="79"/>
  <c r="B112" i="79"/>
  <c r="B105" i="79"/>
  <c r="C15" i="79"/>
  <c r="C23" i="79"/>
  <c r="C16" i="79"/>
  <c r="J19" i="79"/>
  <c r="C24" i="79"/>
  <c r="C10" i="79"/>
  <c r="C18" i="79"/>
  <c r="C7" i="79"/>
  <c r="C11" i="79"/>
  <c r="C9" i="79"/>
  <c r="C13" i="79"/>
  <c r="C17" i="79"/>
  <c r="C25" i="79"/>
  <c r="F139" i="78"/>
  <c r="B139" i="78"/>
  <c r="J138" i="78"/>
  <c r="F138" i="78"/>
  <c r="B111" i="78" s="1"/>
  <c r="B138" i="78"/>
  <c r="J137" i="78"/>
  <c r="F137" i="78"/>
  <c r="B137" i="78"/>
  <c r="J136" i="78"/>
  <c r="F136" i="78"/>
  <c r="B136" i="78"/>
  <c r="J135" i="78"/>
  <c r="F135" i="78"/>
  <c r="B135" i="78"/>
  <c r="J134" i="78"/>
  <c r="B119" i="78" s="1"/>
  <c r="F134" i="78"/>
  <c r="B134" i="78"/>
  <c r="J133" i="78"/>
  <c r="F133" i="78"/>
  <c r="B133" i="78"/>
  <c r="B102" i="78" s="1"/>
  <c r="J132" i="78"/>
  <c r="F132" i="78"/>
  <c r="B132" i="78"/>
  <c r="J131" i="78"/>
  <c r="F131" i="78"/>
  <c r="B131" i="78"/>
  <c r="J130" i="78"/>
  <c r="F130" i="78"/>
  <c r="B110" i="78" s="1"/>
  <c r="B130" i="78"/>
  <c r="J129" i="78"/>
  <c r="F129" i="78"/>
  <c r="B129" i="78"/>
  <c r="J128" i="78"/>
  <c r="F128" i="78"/>
  <c r="B128" i="78"/>
  <c r="J127" i="78"/>
  <c r="F127" i="78"/>
  <c r="B127" i="78"/>
  <c r="J126" i="78"/>
  <c r="F126" i="78"/>
  <c r="B109" i="78" s="1"/>
  <c r="B126" i="78"/>
  <c r="J125" i="78"/>
  <c r="F125" i="78"/>
  <c r="B125" i="78"/>
  <c r="J124" i="78"/>
  <c r="F124" i="78"/>
  <c r="B124" i="78"/>
  <c r="J123" i="78"/>
  <c r="F123" i="78"/>
  <c r="B123" i="78"/>
  <c r="J122" i="78"/>
  <c r="F122" i="78"/>
  <c r="B122" i="78"/>
  <c r="J121" i="78"/>
  <c r="F121" i="78"/>
  <c r="J120" i="78"/>
  <c r="F120" i="78"/>
  <c r="D120" i="78"/>
  <c r="C120" i="78"/>
  <c r="B120" i="78"/>
  <c r="J119" i="78"/>
  <c r="F119" i="78"/>
  <c r="D119" i="78"/>
  <c r="C119" i="78"/>
  <c r="J118" i="78"/>
  <c r="F118" i="78"/>
  <c r="D118" i="78"/>
  <c r="C118" i="78"/>
  <c r="J117" i="78"/>
  <c r="F117" i="78"/>
  <c r="D117" i="78"/>
  <c r="C117" i="78"/>
  <c r="J116" i="78"/>
  <c r="F116" i="78"/>
  <c r="D116" i="78"/>
  <c r="C116" i="78"/>
  <c r="J115" i="78"/>
  <c r="F115" i="78"/>
  <c r="D115" i="78"/>
  <c r="C115" i="78"/>
  <c r="J114" i="78"/>
  <c r="F114" i="78"/>
  <c r="D114" i="78"/>
  <c r="C114" i="78"/>
  <c r="J113" i="78"/>
  <c r="B115" i="78" s="1"/>
  <c r="F113" i="78"/>
  <c r="D113" i="78"/>
  <c r="C113" i="78"/>
  <c r="J112" i="78"/>
  <c r="F112" i="78"/>
  <c r="D112" i="78"/>
  <c r="C112" i="78"/>
  <c r="J111" i="78"/>
  <c r="F111" i="78"/>
  <c r="D111" i="78"/>
  <c r="C111" i="78"/>
  <c r="J110" i="78"/>
  <c r="F110" i="78"/>
  <c r="D110" i="78"/>
  <c r="C110" i="78"/>
  <c r="J109" i="78"/>
  <c r="F109" i="78"/>
  <c r="D109" i="78"/>
  <c r="C109" i="78"/>
  <c r="J108" i="78"/>
  <c r="B114" i="78" s="1"/>
  <c r="F108" i="78"/>
  <c r="D108" i="78"/>
  <c r="C108" i="78"/>
  <c r="J107" i="78"/>
  <c r="F107" i="78"/>
  <c r="D107" i="78"/>
  <c r="C107" i="78"/>
  <c r="B107" i="78"/>
  <c r="J106" i="78"/>
  <c r="F106" i="78"/>
  <c r="D106" i="78"/>
  <c r="C106" i="78"/>
  <c r="J105" i="78"/>
  <c r="F105" i="78"/>
  <c r="D105" i="78"/>
  <c r="C105" i="78"/>
  <c r="J104" i="78"/>
  <c r="F104" i="78"/>
  <c r="D104" i="78"/>
  <c r="C104" i="78"/>
  <c r="J103" i="78"/>
  <c r="B113" i="78" s="1"/>
  <c r="F103" i="78"/>
  <c r="D103" i="78"/>
  <c r="C103" i="78"/>
  <c r="J102" i="78"/>
  <c r="F102" i="78"/>
  <c r="D102" i="78"/>
  <c r="C102" i="78"/>
  <c r="J101" i="78"/>
  <c r="F101" i="78"/>
  <c r="D101" i="78"/>
  <c r="C101" i="78"/>
  <c r="J100" i="78"/>
  <c r="F100" i="78"/>
  <c r="B104" i="78" s="1"/>
  <c r="D100" i="78"/>
  <c r="C100" i="78"/>
  <c r="J99" i="78"/>
  <c r="B112" i="78" s="1"/>
  <c r="F99" i="78"/>
  <c r="J98" i="78"/>
  <c r="F98" i="78"/>
  <c r="J95" i="78"/>
  <c r="F92" i="78"/>
  <c r="B92" i="78"/>
  <c r="J91" i="78"/>
  <c r="B73" i="78" s="1"/>
  <c r="F91" i="78"/>
  <c r="B91" i="78"/>
  <c r="J90" i="78"/>
  <c r="F90" i="78"/>
  <c r="B90" i="78"/>
  <c r="J89" i="78"/>
  <c r="F89" i="78"/>
  <c r="B89" i="78"/>
  <c r="J88" i="78"/>
  <c r="F88" i="78"/>
  <c r="B88" i="78"/>
  <c r="J87" i="78"/>
  <c r="F87" i="78"/>
  <c r="B87" i="78"/>
  <c r="J86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J79" i="78"/>
  <c r="F79" i="78"/>
  <c r="B79" i="78"/>
  <c r="J78" i="78"/>
  <c r="F78" i="78"/>
  <c r="B78" i="78"/>
  <c r="J77" i="78"/>
  <c r="F77" i="78"/>
  <c r="B77" i="78"/>
  <c r="J76" i="78"/>
  <c r="F76" i="78"/>
  <c r="B76" i="78"/>
  <c r="J75" i="78"/>
  <c r="F75" i="78"/>
  <c r="B75" i="78"/>
  <c r="J74" i="78"/>
  <c r="F74" i="78"/>
  <c r="J73" i="78"/>
  <c r="F73" i="78"/>
  <c r="D73" i="78"/>
  <c r="C73" i="78"/>
  <c r="J72" i="78"/>
  <c r="F72" i="78"/>
  <c r="D72" i="78"/>
  <c r="C72" i="78"/>
  <c r="J71" i="78"/>
  <c r="F71" i="78"/>
  <c r="D71" i="78"/>
  <c r="C71" i="78"/>
  <c r="J70" i="78"/>
  <c r="F70" i="78"/>
  <c r="D70" i="78"/>
  <c r="C70" i="78"/>
  <c r="J69" i="78"/>
  <c r="F69" i="78"/>
  <c r="D69" i="78"/>
  <c r="C69" i="78"/>
  <c r="J68" i="78"/>
  <c r="F68" i="78"/>
  <c r="B60" i="78" s="1"/>
  <c r="D68" i="78"/>
  <c r="C68" i="78"/>
  <c r="J67" i="78"/>
  <c r="F67" i="78"/>
  <c r="D67" i="78"/>
  <c r="C67" i="78"/>
  <c r="J66" i="78"/>
  <c r="B68" i="78" s="1"/>
  <c r="F66" i="78"/>
  <c r="D66" i="78"/>
  <c r="C66" i="78"/>
  <c r="J65" i="78"/>
  <c r="F65" i="78"/>
  <c r="D65" i="78"/>
  <c r="C65" i="78"/>
  <c r="J64" i="78"/>
  <c r="F64" i="78"/>
  <c r="D64" i="78"/>
  <c r="C64" i="78"/>
  <c r="J63" i="78"/>
  <c r="F63" i="78"/>
  <c r="B59" i="78" s="1"/>
  <c r="D63" i="78"/>
  <c r="C63" i="78"/>
  <c r="J62" i="78"/>
  <c r="F62" i="78"/>
  <c r="D62" i="78"/>
  <c r="C62" i="78"/>
  <c r="J61" i="78"/>
  <c r="B67" i="78" s="1"/>
  <c r="F61" i="78"/>
  <c r="D61" i="78"/>
  <c r="C61" i="78"/>
  <c r="J60" i="78"/>
  <c r="F60" i="78"/>
  <c r="D60" i="78"/>
  <c r="C60" i="78"/>
  <c r="J59" i="78"/>
  <c r="F59" i="78"/>
  <c r="D59" i="78"/>
  <c r="C59" i="78"/>
  <c r="J58" i="78"/>
  <c r="F58" i="78"/>
  <c r="B58" i="78" s="1"/>
  <c r="D58" i="78"/>
  <c r="C58" i="78"/>
  <c r="J57" i="78"/>
  <c r="F57" i="78"/>
  <c r="D57" i="78"/>
  <c r="C57" i="78"/>
  <c r="J56" i="78"/>
  <c r="B66" i="78" s="1"/>
  <c r="F56" i="78"/>
  <c r="D56" i="78"/>
  <c r="C56" i="78"/>
  <c r="J55" i="78"/>
  <c r="F55" i="78"/>
  <c r="D55" i="78"/>
  <c r="C55" i="78"/>
  <c r="J54" i="78"/>
  <c r="F54" i="78"/>
  <c r="D54" i="78"/>
  <c r="C54" i="78"/>
  <c r="J53" i="78"/>
  <c r="F53" i="78"/>
  <c r="B57" i="78" s="1"/>
  <c r="D53" i="78"/>
  <c r="C53" i="78"/>
  <c r="J52" i="78"/>
  <c r="F52" i="78"/>
  <c r="J51" i="78"/>
  <c r="F51" i="78"/>
  <c r="J48" i="78"/>
  <c r="H45" i="78"/>
  <c r="G45" i="78"/>
  <c r="D45" i="78"/>
  <c r="C45" i="78"/>
  <c r="L44" i="78"/>
  <c r="D26" i="78" s="1"/>
  <c r="K44" i="78"/>
  <c r="H44" i="78"/>
  <c r="G44" i="78"/>
  <c r="F44" i="78" s="1"/>
  <c r="D44" i="78"/>
  <c r="C44" i="78"/>
  <c r="L43" i="78"/>
  <c r="K43" i="78"/>
  <c r="H43" i="78"/>
  <c r="G43" i="78"/>
  <c r="D43" i="78"/>
  <c r="B43" i="78" s="1"/>
  <c r="C43" i="78"/>
  <c r="L42" i="78"/>
  <c r="K42" i="78"/>
  <c r="H42" i="78"/>
  <c r="G42" i="78"/>
  <c r="D42" i="78"/>
  <c r="C42" i="78"/>
  <c r="B42" i="78"/>
  <c r="L41" i="78"/>
  <c r="K41" i="78"/>
  <c r="H41" i="78"/>
  <c r="G41" i="78"/>
  <c r="D41" i="78"/>
  <c r="C41" i="78"/>
  <c r="L40" i="78"/>
  <c r="K40" i="78"/>
  <c r="J40" i="78" s="1"/>
  <c r="H40" i="78"/>
  <c r="G40" i="78"/>
  <c r="D40" i="78"/>
  <c r="C40" i="78"/>
  <c r="L39" i="78"/>
  <c r="K39" i="78"/>
  <c r="J39" i="78" s="1"/>
  <c r="H39" i="78"/>
  <c r="G39" i="78"/>
  <c r="F39" i="78" s="1"/>
  <c r="D39" i="78"/>
  <c r="C39" i="78"/>
  <c r="L38" i="78"/>
  <c r="K38" i="78"/>
  <c r="H38" i="78"/>
  <c r="G38" i="78"/>
  <c r="D38" i="78"/>
  <c r="C38" i="78"/>
  <c r="C8" i="78" s="1"/>
  <c r="L37" i="78"/>
  <c r="K37" i="78"/>
  <c r="J37" i="78" s="1"/>
  <c r="H37" i="78"/>
  <c r="G37" i="78"/>
  <c r="D37" i="78"/>
  <c r="C37" i="78"/>
  <c r="L36" i="78"/>
  <c r="J36" i="78" s="1"/>
  <c r="K36" i="78"/>
  <c r="H36" i="78"/>
  <c r="G36" i="78"/>
  <c r="D36" i="78"/>
  <c r="C36" i="78"/>
  <c r="L35" i="78"/>
  <c r="K35" i="78"/>
  <c r="H35" i="78"/>
  <c r="G35" i="78"/>
  <c r="D35" i="78"/>
  <c r="C35" i="78"/>
  <c r="L34" i="78"/>
  <c r="K34" i="78"/>
  <c r="H34" i="78"/>
  <c r="G34" i="78"/>
  <c r="D34" i="78"/>
  <c r="C34" i="78"/>
  <c r="L33" i="78"/>
  <c r="K33" i="78"/>
  <c r="J33" i="78"/>
  <c r="H33" i="78"/>
  <c r="G33" i="78"/>
  <c r="D33" i="78"/>
  <c r="C33" i="78"/>
  <c r="B33" i="78" s="1"/>
  <c r="L32" i="78"/>
  <c r="K32" i="78"/>
  <c r="J32" i="78" s="1"/>
  <c r="H32" i="78"/>
  <c r="G32" i="78"/>
  <c r="D32" i="78"/>
  <c r="C32" i="78"/>
  <c r="L31" i="78"/>
  <c r="K31" i="78"/>
  <c r="H31" i="78"/>
  <c r="G31" i="78"/>
  <c r="F31" i="78" s="1"/>
  <c r="D31" i="78"/>
  <c r="C31" i="78"/>
  <c r="B31" i="78" s="1"/>
  <c r="L30" i="78"/>
  <c r="K30" i="78"/>
  <c r="H30" i="78"/>
  <c r="G30" i="78"/>
  <c r="F30" i="78" s="1"/>
  <c r="D30" i="78"/>
  <c r="C30" i="78"/>
  <c r="L29" i="78"/>
  <c r="K29" i="78"/>
  <c r="J29" i="78" s="1"/>
  <c r="H29" i="78"/>
  <c r="G29" i="78"/>
  <c r="D29" i="78"/>
  <c r="C29" i="78"/>
  <c r="L28" i="78"/>
  <c r="K28" i="78"/>
  <c r="J28" i="78" s="1"/>
  <c r="H28" i="78"/>
  <c r="G28" i="78"/>
  <c r="D28" i="78"/>
  <c r="C28" i="78"/>
  <c r="L27" i="78"/>
  <c r="K27" i="78"/>
  <c r="H27" i="78"/>
  <c r="G27" i="78"/>
  <c r="F27" i="78" s="1"/>
  <c r="L26" i="78"/>
  <c r="D22" i="78" s="1"/>
  <c r="K26" i="78"/>
  <c r="H26" i="78"/>
  <c r="G26" i="78"/>
  <c r="C26" i="78"/>
  <c r="L25" i="78"/>
  <c r="K25" i="78"/>
  <c r="J25" i="78" s="1"/>
  <c r="H25" i="78"/>
  <c r="G25" i="78"/>
  <c r="F25" i="78" s="1"/>
  <c r="L24" i="78"/>
  <c r="K24" i="78"/>
  <c r="H24" i="78"/>
  <c r="G24" i="78"/>
  <c r="F24" i="78" s="1"/>
  <c r="L23" i="78"/>
  <c r="K23" i="78"/>
  <c r="H23" i="78"/>
  <c r="G23" i="78"/>
  <c r="L22" i="78"/>
  <c r="K22" i="78"/>
  <c r="J22" i="78" s="1"/>
  <c r="H22" i="78"/>
  <c r="G22" i="78"/>
  <c r="L21" i="78"/>
  <c r="K21" i="78"/>
  <c r="H21" i="78"/>
  <c r="F21" i="78" s="1"/>
  <c r="G21" i="78"/>
  <c r="L20" i="78"/>
  <c r="K20" i="78"/>
  <c r="H20" i="78"/>
  <c r="G20" i="78"/>
  <c r="F20" i="78" s="1"/>
  <c r="L19" i="78"/>
  <c r="K19" i="78"/>
  <c r="H19" i="78"/>
  <c r="G19" i="78"/>
  <c r="L18" i="78"/>
  <c r="K18" i="78"/>
  <c r="H18" i="78"/>
  <c r="G18" i="78"/>
  <c r="L17" i="78"/>
  <c r="K17" i="78"/>
  <c r="J17" i="78" s="1"/>
  <c r="H17" i="78"/>
  <c r="G17" i="78"/>
  <c r="D17" i="78"/>
  <c r="L16" i="78"/>
  <c r="K16" i="78"/>
  <c r="J16" i="78" s="1"/>
  <c r="H16" i="78"/>
  <c r="G16" i="78"/>
  <c r="L15" i="78"/>
  <c r="K15" i="78"/>
  <c r="H15" i="78"/>
  <c r="G15" i="78"/>
  <c r="F15" i="78" s="1"/>
  <c r="L14" i="78"/>
  <c r="D20" i="78" s="1"/>
  <c r="K14" i="78"/>
  <c r="H14" i="78"/>
  <c r="G14" i="78"/>
  <c r="L13" i="78"/>
  <c r="K13" i="78"/>
  <c r="J13" i="78" s="1"/>
  <c r="H13" i="78"/>
  <c r="G13" i="78"/>
  <c r="F13" i="78" s="1"/>
  <c r="L12" i="78"/>
  <c r="K12" i="78"/>
  <c r="H12" i="78"/>
  <c r="G12" i="78"/>
  <c r="L11" i="78"/>
  <c r="K11" i="78"/>
  <c r="H11" i="78"/>
  <c r="D11" i="78" s="1"/>
  <c r="G11" i="78"/>
  <c r="L10" i="78"/>
  <c r="K10" i="78"/>
  <c r="H10" i="78"/>
  <c r="G10" i="78"/>
  <c r="L9" i="78"/>
  <c r="K9" i="78"/>
  <c r="H9" i="78"/>
  <c r="G9" i="78"/>
  <c r="L8" i="78"/>
  <c r="K8" i="78"/>
  <c r="H8" i="78"/>
  <c r="G8" i="78"/>
  <c r="F8" i="78" s="1"/>
  <c r="L7" i="78"/>
  <c r="K7" i="78"/>
  <c r="H7" i="78"/>
  <c r="G7" i="78"/>
  <c r="L6" i="78"/>
  <c r="K6" i="78"/>
  <c r="H6" i="78"/>
  <c r="G6" i="78"/>
  <c r="L5" i="78"/>
  <c r="K5" i="78"/>
  <c r="H5" i="78"/>
  <c r="G5" i="78"/>
  <c r="L4" i="78"/>
  <c r="K4" i="78"/>
  <c r="H4" i="78"/>
  <c r="G4" i="78"/>
  <c r="F9" i="78" l="1"/>
  <c r="D12" i="78"/>
  <c r="J21" i="78"/>
  <c r="C14" i="78"/>
  <c r="F32" i="78"/>
  <c r="F34" i="78"/>
  <c r="B35" i="78"/>
  <c r="F36" i="78"/>
  <c r="B37" i="78"/>
  <c r="B69" i="78"/>
  <c r="B12" i="79"/>
  <c r="B11" i="79"/>
  <c r="J5" i="78"/>
  <c r="J9" i="78"/>
  <c r="J11" i="78"/>
  <c r="J26" i="78"/>
  <c r="F29" i="78"/>
  <c r="J30" i="78"/>
  <c r="B34" i="78"/>
  <c r="B39" i="78"/>
  <c r="B72" i="78"/>
  <c r="B64" i="78"/>
  <c r="B56" i="78"/>
  <c r="B118" i="78"/>
  <c r="B4" i="80"/>
  <c r="B25" i="79"/>
  <c r="B23" i="79"/>
  <c r="B22" i="79"/>
  <c r="B98" i="79"/>
  <c r="B21" i="79"/>
  <c r="B13" i="79"/>
  <c r="B10" i="79"/>
  <c r="B8" i="79"/>
  <c r="B51" i="79"/>
  <c r="B9" i="79"/>
  <c r="D4" i="79"/>
  <c r="B6" i="79"/>
  <c r="B24" i="79"/>
  <c r="B14" i="79"/>
  <c r="B15" i="79"/>
  <c r="B7" i="79"/>
  <c r="B20" i="79"/>
  <c r="B16" i="79"/>
  <c r="C4" i="79"/>
  <c r="J38" i="78"/>
  <c r="J44" i="78"/>
  <c r="B26" i="78" s="1"/>
  <c r="D25" i="78"/>
  <c r="J41" i="78"/>
  <c r="J43" i="78"/>
  <c r="B117" i="78"/>
  <c r="C22" i="78"/>
  <c r="J24" i="78"/>
  <c r="B116" i="78"/>
  <c r="J15" i="78"/>
  <c r="J18" i="78"/>
  <c r="J19" i="78"/>
  <c r="J10" i="78"/>
  <c r="J6" i="78"/>
  <c r="J8" i="78"/>
  <c r="F41" i="78"/>
  <c r="F43" i="78"/>
  <c r="F38" i="78"/>
  <c r="F40" i="78"/>
  <c r="D15" i="78"/>
  <c r="F35" i="78"/>
  <c r="F28" i="78"/>
  <c r="D14" i="78"/>
  <c r="B108" i="78"/>
  <c r="D13" i="78"/>
  <c r="B106" i="78"/>
  <c r="F17" i="78"/>
  <c r="F16" i="78"/>
  <c r="B105" i="78"/>
  <c r="F12" i="78"/>
  <c r="F5" i="78"/>
  <c r="B45" i="78"/>
  <c r="B103" i="78"/>
  <c r="D98" i="78"/>
  <c r="B41" i="78"/>
  <c r="D9" i="78"/>
  <c r="B101" i="78"/>
  <c r="B28" i="78"/>
  <c r="C6" i="78"/>
  <c r="C98" i="78"/>
  <c r="B100" i="78"/>
  <c r="J42" i="78"/>
  <c r="D24" i="78"/>
  <c r="B71" i="78"/>
  <c r="J35" i="78"/>
  <c r="J31" i="78"/>
  <c r="B23" i="78" s="1"/>
  <c r="B70" i="78"/>
  <c r="J27" i="78"/>
  <c r="B22" i="78" s="1"/>
  <c r="J23" i="78"/>
  <c r="B21" i="78" s="1"/>
  <c r="C21" i="78"/>
  <c r="J20" i="78"/>
  <c r="J14" i="78"/>
  <c r="C20" i="78"/>
  <c r="C19" i="78"/>
  <c r="D19" i="78"/>
  <c r="J12" i="78"/>
  <c r="B19" i="78" s="1"/>
  <c r="J7" i="78"/>
  <c r="J4" i="78"/>
  <c r="B65" i="78"/>
  <c r="F45" i="78"/>
  <c r="F42" i="78"/>
  <c r="B63" i="78"/>
  <c r="D16" i="78"/>
  <c r="B62" i="78"/>
  <c r="B61" i="78"/>
  <c r="C51" i="78"/>
  <c r="C13" i="78"/>
  <c r="F22" i="78"/>
  <c r="F23" i="78"/>
  <c r="C12" i="78"/>
  <c r="F18" i="78"/>
  <c r="F19" i="78"/>
  <c r="F14" i="78"/>
  <c r="F11" i="78"/>
  <c r="F6" i="78"/>
  <c r="F7" i="78"/>
  <c r="F10" i="78"/>
  <c r="F4" i="78"/>
  <c r="D51" i="78"/>
  <c r="B44" i="78"/>
  <c r="B55" i="78"/>
  <c r="B38" i="78"/>
  <c r="D8" i="78"/>
  <c r="B36" i="78"/>
  <c r="B7" i="78" s="1"/>
  <c r="B54" i="78"/>
  <c r="D7" i="78"/>
  <c r="B30" i="78"/>
  <c r="B32" i="78"/>
  <c r="B53" i="78"/>
  <c r="B29" i="78"/>
  <c r="B25" i="78"/>
  <c r="C10" i="78"/>
  <c r="C18" i="78"/>
  <c r="D21" i="78"/>
  <c r="D6" i="78"/>
  <c r="C7" i="78"/>
  <c r="D10" i="78"/>
  <c r="C11" i="78"/>
  <c r="C15" i="78"/>
  <c r="C23" i="78"/>
  <c r="D23" i="78"/>
  <c r="C24" i="78"/>
  <c r="F26" i="78"/>
  <c r="B14" i="78" s="1"/>
  <c r="F33" i="78"/>
  <c r="B15" i="78" s="1"/>
  <c r="J34" i="78"/>
  <c r="B24" i="78" s="1"/>
  <c r="F37" i="78"/>
  <c r="B40" i="78"/>
  <c r="B8" i="78" s="1"/>
  <c r="D18" i="78"/>
  <c r="C16" i="78"/>
  <c r="C9" i="78"/>
  <c r="C17" i="78"/>
  <c r="C25" i="78"/>
  <c r="F139" i="77"/>
  <c r="B139" i="77"/>
  <c r="J138" i="77"/>
  <c r="F138" i="77"/>
  <c r="B138" i="77"/>
  <c r="J137" i="77"/>
  <c r="F137" i="77"/>
  <c r="B137" i="77"/>
  <c r="J136" i="77"/>
  <c r="F136" i="77"/>
  <c r="B136" i="77"/>
  <c r="J135" i="77"/>
  <c r="F135" i="77"/>
  <c r="B135" i="77"/>
  <c r="J134" i="77"/>
  <c r="F134" i="77"/>
  <c r="B134" i="77"/>
  <c r="J133" i="77"/>
  <c r="F133" i="77"/>
  <c r="B133" i="77"/>
  <c r="J132" i="77"/>
  <c r="F132" i="77"/>
  <c r="B132" i="77"/>
  <c r="J131" i="77"/>
  <c r="F131" i="77"/>
  <c r="B131" i="77"/>
  <c r="J130" i="77"/>
  <c r="F130" i="77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J121" i="77"/>
  <c r="F121" i="77"/>
  <c r="J120" i="77"/>
  <c r="F120" i="77"/>
  <c r="D120" i="77"/>
  <c r="C120" i="77"/>
  <c r="B120" i="77"/>
  <c r="J119" i="77"/>
  <c r="F119" i="77"/>
  <c r="D119" i="77"/>
  <c r="C119" i="77"/>
  <c r="J118" i="77"/>
  <c r="F118" i="77"/>
  <c r="D118" i="77"/>
  <c r="C118" i="77"/>
  <c r="J117" i="77"/>
  <c r="F117" i="77"/>
  <c r="D117" i="77"/>
  <c r="C117" i="77"/>
  <c r="J116" i="77"/>
  <c r="F116" i="77"/>
  <c r="D116" i="77"/>
  <c r="C116" i="77"/>
  <c r="J115" i="77"/>
  <c r="F115" i="77"/>
  <c r="D115" i="77"/>
  <c r="C115" i="77"/>
  <c r="J114" i="77"/>
  <c r="F114" i="77"/>
  <c r="D114" i="77"/>
  <c r="C114" i="77"/>
  <c r="J113" i="77"/>
  <c r="F113" i="77"/>
  <c r="D113" i="77"/>
  <c r="C113" i="77"/>
  <c r="J112" i="77"/>
  <c r="F112" i="77"/>
  <c r="D112" i="77"/>
  <c r="C112" i="77"/>
  <c r="J111" i="77"/>
  <c r="F111" i="77"/>
  <c r="D111" i="77"/>
  <c r="C111" i="77"/>
  <c r="J110" i="77"/>
  <c r="F110" i="77"/>
  <c r="D110" i="77"/>
  <c r="C110" i="77"/>
  <c r="J109" i="77"/>
  <c r="F109" i="77"/>
  <c r="D109" i="77"/>
  <c r="C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F105" i="77"/>
  <c r="D105" i="77"/>
  <c r="C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J101" i="77"/>
  <c r="F101" i="77"/>
  <c r="D101" i="77"/>
  <c r="C101" i="77"/>
  <c r="J100" i="77"/>
  <c r="F100" i="77"/>
  <c r="B104" i="77" s="1"/>
  <c r="D100" i="77"/>
  <c r="C100" i="77"/>
  <c r="J99" i="77"/>
  <c r="F99" i="77"/>
  <c r="J98" i="77"/>
  <c r="F98" i="77"/>
  <c r="J95" i="77"/>
  <c r="F92" i="77"/>
  <c r="B92" i="77"/>
  <c r="J91" i="77"/>
  <c r="F91" i="77"/>
  <c r="B91" i="77"/>
  <c r="J90" i="77"/>
  <c r="F90" i="77"/>
  <c r="B90" i="77"/>
  <c r="J89" i="77"/>
  <c r="F89" i="77"/>
  <c r="B89" i="77"/>
  <c r="J88" i="77"/>
  <c r="F88" i="77"/>
  <c r="B88" i="77"/>
  <c r="J87" i="77"/>
  <c r="F87" i="77"/>
  <c r="B87" i="77"/>
  <c r="J86" i="77"/>
  <c r="F86" i="77"/>
  <c r="B86" i="77"/>
  <c r="J85" i="77"/>
  <c r="F85" i="77"/>
  <c r="B85" i="77"/>
  <c r="J84" i="77"/>
  <c r="F84" i="77"/>
  <c r="B84" i="77"/>
  <c r="J83" i="77"/>
  <c r="F83" i="77"/>
  <c r="B83" i="77"/>
  <c r="J82" i="77"/>
  <c r="F82" i="77"/>
  <c r="B82" i="77"/>
  <c r="J81" i="77"/>
  <c r="F81" i="77"/>
  <c r="B81" i="77"/>
  <c r="J80" i="77"/>
  <c r="F80" i="77"/>
  <c r="B80" i="77"/>
  <c r="J79" i="77"/>
  <c r="F79" i="77"/>
  <c r="B79" i="77"/>
  <c r="J78" i="77"/>
  <c r="F78" i="77"/>
  <c r="B78" i="77"/>
  <c r="J77" i="77"/>
  <c r="F77" i="77"/>
  <c r="B77" i="77"/>
  <c r="J76" i="77"/>
  <c r="B70" i="77" s="1"/>
  <c r="F76" i="77"/>
  <c r="B76" i="77"/>
  <c r="J75" i="77"/>
  <c r="F75" i="77"/>
  <c r="B75" i="77"/>
  <c r="J74" i="77"/>
  <c r="F74" i="77"/>
  <c r="J73" i="77"/>
  <c r="F73" i="77"/>
  <c r="D73" i="77"/>
  <c r="C73" i="77"/>
  <c r="B73" i="77"/>
  <c r="J72" i="77"/>
  <c r="F72" i="77"/>
  <c r="D72" i="77"/>
  <c r="C72" i="77"/>
  <c r="J71" i="77"/>
  <c r="F71" i="77"/>
  <c r="D71" i="77"/>
  <c r="C71" i="77"/>
  <c r="J70" i="77"/>
  <c r="F70" i="77"/>
  <c r="D70" i="77"/>
  <c r="C70" i="77"/>
  <c r="J69" i="77"/>
  <c r="F69" i="77"/>
  <c r="D69" i="77"/>
  <c r="C69" i="77"/>
  <c r="J68" i="77"/>
  <c r="F68" i="77"/>
  <c r="D68" i="77"/>
  <c r="C68" i="77"/>
  <c r="J67" i="77"/>
  <c r="F67" i="77"/>
  <c r="D67" i="77"/>
  <c r="C67" i="77"/>
  <c r="J66" i="77"/>
  <c r="F66" i="77"/>
  <c r="D66" i="77"/>
  <c r="C66" i="77"/>
  <c r="J65" i="77"/>
  <c r="F65" i="77"/>
  <c r="D65" i="77"/>
  <c r="C65" i="77"/>
  <c r="J64" i="77"/>
  <c r="F64" i="77"/>
  <c r="D64" i="77"/>
  <c r="C64" i="77"/>
  <c r="J63" i="77"/>
  <c r="F63" i="77"/>
  <c r="B59" i="77" s="1"/>
  <c r="D63" i="77"/>
  <c r="C63" i="77"/>
  <c r="J62" i="77"/>
  <c r="F62" i="77"/>
  <c r="D62" i="77"/>
  <c r="C62" i="77"/>
  <c r="J61" i="77"/>
  <c r="F61" i="77"/>
  <c r="D61" i="77"/>
  <c r="C61" i="77"/>
  <c r="J60" i="77"/>
  <c r="F60" i="77"/>
  <c r="D60" i="77"/>
  <c r="C60" i="77"/>
  <c r="J59" i="77"/>
  <c r="F59" i="77"/>
  <c r="D59" i="77"/>
  <c r="C59" i="77"/>
  <c r="J58" i="77"/>
  <c r="F58" i="77"/>
  <c r="D58" i="77"/>
  <c r="C58" i="77"/>
  <c r="J57" i="77"/>
  <c r="F57" i="77"/>
  <c r="D57" i="77"/>
  <c r="C57" i="77"/>
  <c r="J56" i="77"/>
  <c r="B66" i="77" s="1"/>
  <c r="F56" i="77"/>
  <c r="D56" i="77"/>
  <c r="C56" i="77"/>
  <c r="J55" i="77"/>
  <c r="F55" i="77"/>
  <c r="D55" i="77"/>
  <c r="C55" i="77"/>
  <c r="B55" i="77"/>
  <c r="J54" i="77"/>
  <c r="F54" i="77"/>
  <c r="D54" i="77"/>
  <c r="C54" i="77"/>
  <c r="J53" i="77"/>
  <c r="F53" i="77"/>
  <c r="B57" i="77" s="1"/>
  <c r="D53" i="77"/>
  <c r="C53" i="77"/>
  <c r="J52" i="77"/>
  <c r="F52" i="77"/>
  <c r="J51" i="77"/>
  <c r="F51" i="77"/>
  <c r="J48" i="77"/>
  <c r="H45" i="77"/>
  <c r="G45" i="77"/>
  <c r="D45" i="77"/>
  <c r="C45" i="77"/>
  <c r="L44" i="77"/>
  <c r="D26" i="77" s="1"/>
  <c r="K44" i="77"/>
  <c r="H44" i="77"/>
  <c r="G44" i="77"/>
  <c r="D44" i="77"/>
  <c r="C44" i="77"/>
  <c r="L43" i="77"/>
  <c r="K43" i="77"/>
  <c r="H43" i="77"/>
  <c r="G43" i="77"/>
  <c r="D43" i="77"/>
  <c r="C43" i="77"/>
  <c r="L42" i="77"/>
  <c r="K42" i="77"/>
  <c r="H42" i="77"/>
  <c r="G42" i="77"/>
  <c r="D42" i="77"/>
  <c r="C42" i="77"/>
  <c r="L41" i="77"/>
  <c r="K41" i="77"/>
  <c r="H41" i="77"/>
  <c r="G41" i="77"/>
  <c r="D41" i="77"/>
  <c r="C41" i="77"/>
  <c r="B41" i="77" s="1"/>
  <c r="L40" i="77"/>
  <c r="K40" i="77"/>
  <c r="H40" i="77"/>
  <c r="G40" i="77"/>
  <c r="D40" i="77"/>
  <c r="C40" i="77"/>
  <c r="L39" i="77"/>
  <c r="K39" i="77"/>
  <c r="H39" i="77"/>
  <c r="G39" i="77"/>
  <c r="D39" i="77"/>
  <c r="C39" i="77"/>
  <c r="L38" i="77"/>
  <c r="K38" i="77"/>
  <c r="H38" i="77"/>
  <c r="G38" i="77"/>
  <c r="D38" i="77"/>
  <c r="C38" i="77"/>
  <c r="B38" i="77" s="1"/>
  <c r="L37" i="77"/>
  <c r="K37" i="77"/>
  <c r="H37" i="77"/>
  <c r="G37" i="77"/>
  <c r="D37" i="77"/>
  <c r="C37" i="77"/>
  <c r="L36" i="77"/>
  <c r="K36" i="77"/>
  <c r="H36" i="77"/>
  <c r="G36" i="77"/>
  <c r="D36" i="77"/>
  <c r="C36" i="77"/>
  <c r="B36" i="77" s="1"/>
  <c r="L35" i="77"/>
  <c r="K35" i="77"/>
  <c r="H35" i="77"/>
  <c r="G35" i="77"/>
  <c r="D35" i="77"/>
  <c r="C35" i="77"/>
  <c r="L34" i="77"/>
  <c r="K34" i="77"/>
  <c r="J34" i="77" s="1"/>
  <c r="H34" i="77"/>
  <c r="G34" i="77"/>
  <c r="D34" i="77"/>
  <c r="C34" i="77"/>
  <c r="L33" i="77"/>
  <c r="K33" i="77"/>
  <c r="H33" i="77"/>
  <c r="G33" i="77"/>
  <c r="D33" i="77"/>
  <c r="C33" i="77"/>
  <c r="L32" i="77"/>
  <c r="K32" i="77"/>
  <c r="J32" i="77" s="1"/>
  <c r="H32" i="77"/>
  <c r="G32" i="77"/>
  <c r="D32" i="77"/>
  <c r="C32" i="77"/>
  <c r="L31" i="77"/>
  <c r="K31" i="77"/>
  <c r="J31" i="77" s="1"/>
  <c r="H31" i="77"/>
  <c r="G31" i="77"/>
  <c r="D31" i="77"/>
  <c r="C31" i="77"/>
  <c r="L30" i="77"/>
  <c r="K30" i="77"/>
  <c r="H30" i="77"/>
  <c r="G30" i="77"/>
  <c r="D30" i="77"/>
  <c r="C30" i="77"/>
  <c r="L29" i="77"/>
  <c r="K29" i="77"/>
  <c r="H29" i="77"/>
  <c r="G29" i="77"/>
  <c r="D29" i="77"/>
  <c r="C29" i="77"/>
  <c r="B29" i="77" s="1"/>
  <c r="L28" i="77"/>
  <c r="K28" i="77"/>
  <c r="H28" i="77"/>
  <c r="G28" i="77"/>
  <c r="D28" i="77"/>
  <c r="C28" i="77"/>
  <c r="L27" i="77"/>
  <c r="K27" i="77"/>
  <c r="H27" i="77"/>
  <c r="G27" i="77"/>
  <c r="L26" i="77"/>
  <c r="K26" i="77"/>
  <c r="H26" i="77"/>
  <c r="G26" i="77"/>
  <c r="C26" i="77"/>
  <c r="L25" i="77"/>
  <c r="K25" i="77"/>
  <c r="H25" i="77"/>
  <c r="G25" i="77"/>
  <c r="L24" i="77"/>
  <c r="K24" i="77"/>
  <c r="H24" i="77"/>
  <c r="G24" i="77"/>
  <c r="L23" i="77"/>
  <c r="K23" i="77"/>
  <c r="H23" i="77"/>
  <c r="G23" i="77"/>
  <c r="L22" i="77"/>
  <c r="K22" i="77"/>
  <c r="H22" i="77"/>
  <c r="G22" i="77"/>
  <c r="L21" i="77"/>
  <c r="K21" i="77"/>
  <c r="H21" i="77"/>
  <c r="G21" i="77"/>
  <c r="L20" i="77"/>
  <c r="K20" i="77"/>
  <c r="H20" i="77"/>
  <c r="G20" i="77"/>
  <c r="L19" i="77"/>
  <c r="K19" i="77"/>
  <c r="H19" i="77"/>
  <c r="G19" i="77"/>
  <c r="L18" i="77"/>
  <c r="K18" i="77"/>
  <c r="H18" i="77"/>
  <c r="G18" i="77"/>
  <c r="L17" i="77"/>
  <c r="K17" i="77"/>
  <c r="H17" i="77"/>
  <c r="G17" i="77"/>
  <c r="L16" i="77"/>
  <c r="K16" i="77"/>
  <c r="H16" i="77"/>
  <c r="G16" i="77"/>
  <c r="L15" i="77"/>
  <c r="K15" i="77"/>
  <c r="H15" i="77"/>
  <c r="G15" i="77"/>
  <c r="L14" i="77"/>
  <c r="K14" i="77"/>
  <c r="H14" i="77"/>
  <c r="G14" i="77"/>
  <c r="L13" i="77"/>
  <c r="K13" i="77"/>
  <c r="H13" i="77"/>
  <c r="G13" i="77"/>
  <c r="L12" i="77"/>
  <c r="K12" i="77"/>
  <c r="H12" i="77"/>
  <c r="G12" i="77"/>
  <c r="L11" i="77"/>
  <c r="K11" i="77"/>
  <c r="H11" i="77"/>
  <c r="G11" i="77"/>
  <c r="L10" i="77"/>
  <c r="K10" i="77"/>
  <c r="H10" i="77"/>
  <c r="G10" i="77"/>
  <c r="L9" i="77"/>
  <c r="K9" i="77"/>
  <c r="C19" i="77" s="1"/>
  <c r="H9" i="77"/>
  <c r="G9" i="77"/>
  <c r="L8" i="77"/>
  <c r="K8" i="77"/>
  <c r="H8" i="77"/>
  <c r="G8" i="77"/>
  <c r="L7" i="77"/>
  <c r="K7" i="77"/>
  <c r="H7" i="77"/>
  <c r="G7" i="77"/>
  <c r="L6" i="77"/>
  <c r="K6" i="77"/>
  <c r="H6" i="77"/>
  <c r="G6" i="77"/>
  <c r="L5" i="77"/>
  <c r="K5" i="77"/>
  <c r="H5" i="77"/>
  <c r="G5" i="77"/>
  <c r="L4" i="77"/>
  <c r="K4" i="77"/>
  <c r="H4" i="77"/>
  <c r="G4" i="77"/>
  <c r="F7" i="77" l="1"/>
  <c r="J43" i="77"/>
  <c r="B12" i="78"/>
  <c r="B13" i="78"/>
  <c r="B17" i="78"/>
  <c r="B71" i="77"/>
  <c r="J5" i="77"/>
  <c r="J13" i="77"/>
  <c r="J40" i="77"/>
  <c r="J42" i="77"/>
  <c r="B44" i="77"/>
  <c r="B67" i="77"/>
  <c r="B106" i="77"/>
  <c r="B9" i="78"/>
  <c r="B4" i="79"/>
  <c r="J38" i="77"/>
  <c r="F31" i="77"/>
  <c r="F33" i="77"/>
  <c r="F37" i="77"/>
  <c r="B30" i="77"/>
  <c r="B114" i="77"/>
  <c r="J6" i="77"/>
  <c r="J8" i="77"/>
  <c r="J11" i="77"/>
  <c r="J12" i="77"/>
  <c r="F19" i="77"/>
  <c r="F24" i="77"/>
  <c r="F27" i="77"/>
  <c r="B28" i="77"/>
  <c r="F29" i="77"/>
  <c r="F34" i="77"/>
  <c r="F4" i="77"/>
  <c r="D19" i="77"/>
  <c r="J16" i="77"/>
  <c r="J17" i="77"/>
  <c r="J21" i="77"/>
  <c r="J23" i="77"/>
  <c r="C22" i="77"/>
  <c r="D8" i="77"/>
  <c r="J19" i="77"/>
  <c r="B113" i="77"/>
  <c r="F42" i="77"/>
  <c r="F35" i="77"/>
  <c r="F30" i="77"/>
  <c r="D14" i="77"/>
  <c r="F12" i="77"/>
  <c r="F15" i="77"/>
  <c r="F13" i="77"/>
  <c r="F14" i="77"/>
  <c r="B98" i="78"/>
  <c r="B20" i="78"/>
  <c r="B18" i="78"/>
  <c r="B16" i="78"/>
  <c r="B11" i="78"/>
  <c r="B6" i="78"/>
  <c r="B51" i="78"/>
  <c r="B10" i="78"/>
  <c r="C4" i="78"/>
  <c r="D4" i="78"/>
  <c r="J36" i="77"/>
  <c r="D24" i="77"/>
  <c r="J39" i="77"/>
  <c r="B118" i="77"/>
  <c r="B119" i="77"/>
  <c r="B110" i="77"/>
  <c r="C51" i="77"/>
  <c r="J4" i="77"/>
  <c r="F39" i="77"/>
  <c r="F43" i="77"/>
  <c r="F45" i="77"/>
  <c r="F38" i="77"/>
  <c r="B63" i="77"/>
  <c r="F8" i="77"/>
  <c r="B105" i="77"/>
  <c r="F10" i="77"/>
  <c r="D12" i="77"/>
  <c r="C17" i="77"/>
  <c r="J20" i="77"/>
  <c r="J27" i="77"/>
  <c r="J30" i="77"/>
  <c r="C7" i="77"/>
  <c r="B40" i="77"/>
  <c r="B45" i="77"/>
  <c r="C98" i="77"/>
  <c r="B107" i="77"/>
  <c r="C9" i="77"/>
  <c r="J25" i="77"/>
  <c r="J28" i="77"/>
  <c r="B34" i="77"/>
  <c r="F6" i="77"/>
  <c r="D11" i="77"/>
  <c r="F18" i="77"/>
  <c r="F20" i="77"/>
  <c r="C13" i="77"/>
  <c r="F23" i="77"/>
  <c r="J24" i="77"/>
  <c r="F26" i="77"/>
  <c r="B32" i="77"/>
  <c r="J35" i="77"/>
  <c r="B37" i="77"/>
  <c r="F41" i="77"/>
  <c r="B112" i="77"/>
  <c r="B115" i="77"/>
  <c r="B101" i="77"/>
  <c r="B102" i="77"/>
  <c r="B111" i="77"/>
  <c r="B103" i="77"/>
  <c r="B116" i="77"/>
  <c r="B108" i="77"/>
  <c r="B117" i="77"/>
  <c r="B109" i="77"/>
  <c r="D16" i="77"/>
  <c r="F25" i="77"/>
  <c r="J33" i="77"/>
  <c r="F9" i="77"/>
  <c r="F16" i="77"/>
  <c r="F17" i="77"/>
  <c r="D21" i="77"/>
  <c r="D13" i="77"/>
  <c r="J22" i="77"/>
  <c r="B42" i="77"/>
  <c r="J44" i="77"/>
  <c r="B26" i="77" s="1"/>
  <c r="B68" i="77"/>
  <c r="B54" i="77"/>
  <c r="B72" i="77"/>
  <c r="B64" i="77"/>
  <c r="B56" i="77"/>
  <c r="D10" i="77"/>
  <c r="J10" i="77"/>
  <c r="J18" i="77"/>
  <c r="F28" i="77"/>
  <c r="B31" i="77"/>
  <c r="D18" i="77"/>
  <c r="F11" i="77"/>
  <c r="C20" i="77"/>
  <c r="F5" i="77"/>
  <c r="J7" i="77"/>
  <c r="J9" i="77"/>
  <c r="C11" i="77"/>
  <c r="J14" i="77"/>
  <c r="J15" i="77"/>
  <c r="F22" i="77"/>
  <c r="C25" i="77"/>
  <c r="J26" i="77"/>
  <c r="B22" i="77" s="1"/>
  <c r="D6" i="77"/>
  <c r="D23" i="77"/>
  <c r="D15" i="77"/>
  <c r="B33" i="77"/>
  <c r="D7" i="77"/>
  <c r="J37" i="77"/>
  <c r="F40" i="77"/>
  <c r="B43" i="77"/>
  <c r="B9" i="77" s="1"/>
  <c r="B58" i="77"/>
  <c r="B69" i="77"/>
  <c r="B61" i="77"/>
  <c r="B53" i="77"/>
  <c r="B62" i="77"/>
  <c r="D98" i="77"/>
  <c r="F36" i="77"/>
  <c r="B39" i="77"/>
  <c r="D25" i="77"/>
  <c r="D17" i="77"/>
  <c r="B65" i="77"/>
  <c r="D51" i="77"/>
  <c r="B60" i="77"/>
  <c r="B100" i="77"/>
  <c r="D20" i="77"/>
  <c r="C21" i="77"/>
  <c r="D9" i="77"/>
  <c r="C10" i="77"/>
  <c r="C14" i="77"/>
  <c r="C15" i="77"/>
  <c r="F21" i="77"/>
  <c r="D22" i="77"/>
  <c r="C23" i="77"/>
  <c r="J29" i="77"/>
  <c r="B23" i="77" s="1"/>
  <c r="F32" i="77"/>
  <c r="B35" i="77"/>
  <c r="J41" i="77"/>
  <c r="B25" i="77" s="1"/>
  <c r="F44" i="77"/>
  <c r="C6" i="77"/>
  <c r="C18" i="77"/>
  <c r="C8" i="77"/>
  <c r="C12" i="77"/>
  <c r="C16" i="77"/>
  <c r="C24" i="77"/>
  <c r="B16" i="77" l="1"/>
  <c r="B15" i="77"/>
  <c r="B20" i="77"/>
  <c r="B6" i="77"/>
  <c r="B10" i="77"/>
  <c r="B19" i="77"/>
  <c r="B11" i="77"/>
  <c r="B4" i="78"/>
  <c r="B24" i="77"/>
  <c r="B17" i="77"/>
  <c r="B51" i="77"/>
  <c r="B18" i="77"/>
  <c r="B7" i="77"/>
  <c r="B14" i="77"/>
  <c r="B21" i="77"/>
  <c r="B98" i="77"/>
  <c r="B8" i="77"/>
  <c r="B13" i="77"/>
  <c r="D4" i="77"/>
  <c r="B12" i="77"/>
  <c r="C4" i="77"/>
  <c r="F139" i="74"/>
  <c r="B139" i="74"/>
  <c r="J138" i="74"/>
  <c r="B120" i="74" s="1"/>
  <c r="F138" i="74"/>
  <c r="B138" i="74"/>
  <c r="J137" i="74"/>
  <c r="F137" i="74"/>
  <c r="B137" i="74"/>
  <c r="J136" i="74"/>
  <c r="F136" i="74"/>
  <c r="B136" i="74"/>
  <c r="J135" i="74"/>
  <c r="F135" i="74"/>
  <c r="B135" i="74"/>
  <c r="J134" i="74"/>
  <c r="F134" i="74"/>
  <c r="B134" i="74"/>
  <c r="J133" i="74"/>
  <c r="F133" i="74"/>
  <c r="B133" i="74"/>
  <c r="J132" i="74"/>
  <c r="F132" i="74"/>
  <c r="B132" i="74"/>
  <c r="J131" i="74"/>
  <c r="F131" i="74"/>
  <c r="B131" i="74"/>
  <c r="J130" i="74"/>
  <c r="F130" i="74"/>
  <c r="B130" i="74"/>
  <c r="J129" i="74"/>
  <c r="F129" i="74"/>
  <c r="B129" i="74"/>
  <c r="J128" i="74"/>
  <c r="F128" i="74"/>
  <c r="B128" i="74"/>
  <c r="J127" i="74"/>
  <c r="F127" i="74"/>
  <c r="B127" i="74"/>
  <c r="J126" i="74"/>
  <c r="F126" i="74"/>
  <c r="B126" i="74"/>
  <c r="J125" i="74"/>
  <c r="F125" i="74"/>
  <c r="B125" i="74"/>
  <c r="J124" i="74"/>
  <c r="F124" i="74"/>
  <c r="B124" i="74"/>
  <c r="J123" i="74"/>
  <c r="F123" i="74"/>
  <c r="B123" i="74"/>
  <c r="J122" i="74"/>
  <c r="F122" i="74"/>
  <c r="B122" i="74"/>
  <c r="J121" i="74"/>
  <c r="F121" i="74"/>
  <c r="J120" i="74"/>
  <c r="F120" i="74"/>
  <c r="D120" i="74"/>
  <c r="C120" i="74"/>
  <c r="J119" i="74"/>
  <c r="F119" i="74"/>
  <c r="D119" i="74"/>
  <c r="C119" i="74"/>
  <c r="J118" i="74"/>
  <c r="F118" i="74"/>
  <c r="D118" i="74"/>
  <c r="C118" i="74"/>
  <c r="J117" i="74"/>
  <c r="F117" i="74"/>
  <c r="D117" i="74"/>
  <c r="C117" i="74"/>
  <c r="J116" i="74"/>
  <c r="F116" i="74"/>
  <c r="D116" i="74"/>
  <c r="C116" i="74"/>
  <c r="J115" i="74"/>
  <c r="F115" i="74"/>
  <c r="B107" i="74" s="1"/>
  <c r="D115" i="74"/>
  <c r="C115" i="74"/>
  <c r="J114" i="74"/>
  <c r="F114" i="74"/>
  <c r="D114" i="74"/>
  <c r="C114" i="74"/>
  <c r="J113" i="74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B106" i="74" s="1"/>
  <c r="D110" i="74"/>
  <c r="C110" i="74"/>
  <c r="J109" i="74"/>
  <c r="F109" i="74"/>
  <c r="D109" i="74"/>
  <c r="C109" i="74"/>
  <c r="J108" i="74"/>
  <c r="F108" i="74"/>
  <c r="D108" i="74"/>
  <c r="C108" i="74"/>
  <c r="J107" i="74"/>
  <c r="F107" i="74"/>
  <c r="D107" i="74"/>
  <c r="C107" i="74"/>
  <c r="J106" i="74"/>
  <c r="F106" i="74"/>
  <c r="D106" i="74"/>
  <c r="C106" i="74"/>
  <c r="J105" i="74"/>
  <c r="F105" i="74"/>
  <c r="D105" i="74"/>
  <c r="C105" i="74"/>
  <c r="B105" i="74"/>
  <c r="J104" i="74"/>
  <c r="F104" i="74"/>
  <c r="D104" i="74"/>
  <c r="C104" i="74"/>
  <c r="J103" i="74"/>
  <c r="F103" i="74"/>
  <c r="D103" i="74"/>
  <c r="C103" i="74"/>
  <c r="J102" i="74"/>
  <c r="F102" i="74"/>
  <c r="D102" i="74"/>
  <c r="C102" i="74"/>
  <c r="J101" i="74"/>
  <c r="F101" i="74"/>
  <c r="D101" i="74"/>
  <c r="C101" i="74"/>
  <c r="J100" i="74"/>
  <c r="F100" i="74"/>
  <c r="D100" i="74"/>
  <c r="C100" i="74"/>
  <c r="J99" i="74"/>
  <c r="F99" i="74"/>
  <c r="J98" i="74"/>
  <c r="F98" i="74"/>
  <c r="J95" i="74"/>
  <c r="F92" i="74"/>
  <c r="B92" i="74"/>
  <c r="J91" i="74"/>
  <c r="B73" i="74" s="1"/>
  <c r="F91" i="74"/>
  <c r="B91" i="74"/>
  <c r="J90" i="74"/>
  <c r="F90" i="74"/>
  <c r="B90" i="74"/>
  <c r="J89" i="74"/>
  <c r="F89" i="74"/>
  <c r="B89" i="74"/>
  <c r="J88" i="74"/>
  <c r="F88" i="74"/>
  <c r="B88" i="74"/>
  <c r="J87" i="74"/>
  <c r="F87" i="74"/>
  <c r="B87" i="74"/>
  <c r="J86" i="74"/>
  <c r="F86" i="74"/>
  <c r="B86" i="74"/>
  <c r="J85" i="74"/>
  <c r="F85" i="74"/>
  <c r="B85" i="74"/>
  <c r="J84" i="74"/>
  <c r="F84" i="74"/>
  <c r="B84" i="74"/>
  <c r="J83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F76" i="74"/>
  <c r="B76" i="74"/>
  <c r="J75" i="74"/>
  <c r="F75" i="74"/>
  <c r="B75" i="74"/>
  <c r="J74" i="74"/>
  <c r="F74" i="74"/>
  <c r="J73" i="74"/>
  <c r="F73" i="74"/>
  <c r="D73" i="74"/>
  <c r="C73" i="74"/>
  <c r="J72" i="74"/>
  <c r="F72" i="74"/>
  <c r="D72" i="74"/>
  <c r="C72" i="74"/>
  <c r="J71" i="74"/>
  <c r="F71" i="74"/>
  <c r="D71" i="74"/>
  <c r="C71" i="74"/>
  <c r="J70" i="74"/>
  <c r="F70" i="74"/>
  <c r="D70" i="74"/>
  <c r="C70" i="74"/>
  <c r="J69" i="74"/>
  <c r="F69" i="74"/>
  <c r="D69" i="74"/>
  <c r="C69" i="74"/>
  <c r="J68" i="74"/>
  <c r="F68" i="74"/>
  <c r="D68" i="74"/>
  <c r="C68" i="74"/>
  <c r="J67" i="74"/>
  <c r="F67" i="74"/>
  <c r="D67" i="74"/>
  <c r="C67" i="74"/>
  <c r="J66" i="74"/>
  <c r="B68" i="74" s="1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B59" i="74" s="1"/>
  <c r="D63" i="74"/>
  <c r="C63" i="74"/>
  <c r="J62" i="74"/>
  <c r="F62" i="74"/>
  <c r="D62" i="74"/>
  <c r="C62" i="74"/>
  <c r="B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F58" i="74"/>
  <c r="B58" i="74" s="1"/>
  <c r="D58" i="74"/>
  <c r="C58" i="74"/>
  <c r="J57" i="74"/>
  <c r="F57" i="74"/>
  <c r="D57" i="74"/>
  <c r="C57" i="74"/>
  <c r="J56" i="74"/>
  <c r="F56" i="74"/>
  <c r="D56" i="74"/>
  <c r="C56" i="74"/>
  <c r="J55" i="74"/>
  <c r="F55" i="74"/>
  <c r="D55" i="74"/>
  <c r="C55" i="74"/>
  <c r="J54" i="74"/>
  <c r="F54" i="74"/>
  <c r="D54" i="74"/>
  <c r="C54" i="74"/>
  <c r="B54" i="74"/>
  <c r="J53" i="74"/>
  <c r="F53" i="74"/>
  <c r="D53" i="74"/>
  <c r="C53" i="74"/>
  <c r="J52" i="74"/>
  <c r="F52" i="74"/>
  <c r="J51" i="74"/>
  <c r="F51" i="74"/>
  <c r="H45" i="74"/>
  <c r="G45" i="74"/>
  <c r="D45" i="74"/>
  <c r="B45" i="74" s="1"/>
  <c r="C45" i="74"/>
  <c r="L44" i="74"/>
  <c r="D26" i="74" s="1"/>
  <c r="K44" i="74"/>
  <c r="J44" i="74" s="1"/>
  <c r="B26" i="74" s="1"/>
  <c r="H44" i="74"/>
  <c r="G44" i="74"/>
  <c r="F44" i="74" s="1"/>
  <c r="D44" i="74"/>
  <c r="C44" i="74"/>
  <c r="B44" i="74" s="1"/>
  <c r="L43" i="74"/>
  <c r="K43" i="74"/>
  <c r="H43" i="74"/>
  <c r="G43" i="74"/>
  <c r="F43" i="74" s="1"/>
  <c r="D43" i="74"/>
  <c r="C43" i="74"/>
  <c r="B43" i="74" s="1"/>
  <c r="L42" i="74"/>
  <c r="K42" i="74"/>
  <c r="J42" i="74" s="1"/>
  <c r="H42" i="74"/>
  <c r="G42" i="74"/>
  <c r="F42" i="74" s="1"/>
  <c r="D42" i="74"/>
  <c r="C42" i="74"/>
  <c r="L41" i="74"/>
  <c r="K41" i="74"/>
  <c r="H41" i="74"/>
  <c r="G41" i="74"/>
  <c r="D41" i="74"/>
  <c r="C41" i="74"/>
  <c r="L40" i="74"/>
  <c r="K40" i="74"/>
  <c r="H40" i="74"/>
  <c r="G40" i="74"/>
  <c r="D40" i="74"/>
  <c r="C40" i="74"/>
  <c r="L39" i="74"/>
  <c r="K39" i="74"/>
  <c r="H39" i="74"/>
  <c r="G39" i="74"/>
  <c r="F39" i="74" s="1"/>
  <c r="D39" i="74"/>
  <c r="C39" i="74"/>
  <c r="B39" i="74" s="1"/>
  <c r="L38" i="74"/>
  <c r="K38" i="74"/>
  <c r="J38" i="74" s="1"/>
  <c r="H38" i="74"/>
  <c r="G38" i="74"/>
  <c r="D38" i="74"/>
  <c r="C38" i="74"/>
  <c r="B38" i="74" s="1"/>
  <c r="L37" i="74"/>
  <c r="K37" i="74"/>
  <c r="J37" i="74" s="1"/>
  <c r="H37" i="74"/>
  <c r="G37" i="74"/>
  <c r="F37" i="74" s="1"/>
  <c r="D37" i="74"/>
  <c r="C37" i="74"/>
  <c r="B37" i="74" s="1"/>
  <c r="L36" i="74"/>
  <c r="K36" i="74"/>
  <c r="H36" i="74"/>
  <c r="G36" i="74"/>
  <c r="D36" i="74"/>
  <c r="C36" i="74"/>
  <c r="L35" i="74"/>
  <c r="K35" i="74"/>
  <c r="H35" i="74"/>
  <c r="G35" i="74"/>
  <c r="D35" i="74"/>
  <c r="C35" i="74"/>
  <c r="L34" i="74"/>
  <c r="K34" i="74"/>
  <c r="H34" i="74"/>
  <c r="G34" i="74"/>
  <c r="F34" i="74" s="1"/>
  <c r="D34" i="74"/>
  <c r="C34" i="74"/>
  <c r="L33" i="74"/>
  <c r="K33" i="74"/>
  <c r="H33" i="74"/>
  <c r="G33" i="74"/>
  <c r="D33" i="74"/>
  <c r="C33" i="74"/>
  <c r="L32" i="74"/>
  <c r="K32" i="74"/>
  <c r="H32" i="74"/>
  <c r="G32" i="74"/>
  <c r="D32" i="74"/>
  <c r="C32" i="74"/>
  <c r="L31" i="74"/>
  <c r="K31" i="74"/>
  <c r="H31" i="74"/>
  <c r="G31" i="74"/>
  <c r="D31" i="74"/>
  <c r="C31" i="74"/>
  <c r="L30" i="74"/>
  <c r="K30" i="74"/>
  <c r="H30" i="74"/>
  <c r="F30" i="74" s="1"/>
  <c r="G30" i="74"/>
  <c r="D30" i="74"/>
  <c r="C30" i="74"/>
  <c r="L29" i="74"/>
  <c r="K29" i="74"/>
  <c r="H29" i="74"/>
  <c r="G29" i="74"/>
  <c r="D29" i="74"/>
  <c r="B29" i="74" s="1"/>
  <c r="C29" i="74"/>
  <c r="L28" i="74"/>
  <c r="K28" i="74"/>
  <c r="H28" i="74"/>
  <c r="G28" i="74"/>
  <c r="D28" i="74"/>
  <c r="C28" i="74"/>
  <c r="L27" i="74"/>
  <c r="K27" i="74"/>
  <c r="H27" i="74"/>
  <c r="G27" i="74"/>
  <c r="L26" i="74"/>
  <c r="K26" i="74"/>
  <c r="H26" i="74"/>
  <c r="G26" i="74"/>
  <c r="C14" i="74" s="1"/>
  <c r="L25" i="74"/>
  <c r="K25" i="74"/>
  <c r="H25" i="74"/>
  <c r="G25" i="74"/>
  <c r="L24" i="74"/>
  <c r="K24" i="74"/>
  <c r="H24" i="74"/>
  <c r="G24" i="74"/>
  <c r="L23" i="74"/>
  <c r="J23" i="74" s="1"/>
  <c r="K23" i="74"/>
  <c r="H23" i="74"/>
  <c r="G23" i="74"/>
  <c r="D23" i="74"/>
  <c r="L22" i="74"/>
  <c r="K22" i="74"/>
  <c r="J22" i="74" s="1"/>
  <c r="H22" i="74"/>
  <c r="G22" i="74"/>
  <c r="F22" i="74" s="1"/>
  <c r="L21" i="74"/>
  <c r="K21" i="74"/>
  <c r="H21" i="74"/>
  <c r="G21" i="74"/>
  <c r="L20" i="74"/>
  <c r="K20" i="74"/>
  <c r="H20" i="74"/>
  <c r="G20" i="74"/>
  <c r="F20" i="74" s="1"/>
  <c r="L19" i="74"/>
  <c r="K19" i="74"/>
  <c r="H19" i="74"/>
  <c r="G19" i="74"/>
  <c r="L18" i="74"/>
  <c r="K18" i="74"/>
  <c r="J18" i="74" s="1"/>
  <c r="H18" i="74"/>
  <c r="G18" i="74"/>
  <c r="F18" i="74" s="1"/>
  <c r="L17" i="74"/>
  <c r="K17" i="74"/>
  <c r="H17" i="74"/>
  <c r="G17" i="74"/>
  <c r="L16" i="74"/>
  <c r="K16" i="74"/>
  <c r="H16" i="74"/>
  <c r="G16" i="74"/>
  <c r="F16" i="74" s="1"/>
  <c r="L15" i="74"/>
  <c r="K15" i="74"/>
  <c r="J15" i="74" s="1"/>
  <c r="H15" i="74"/>
  <c r="G15" i="74"/>
  <c r="D15" i="74"/>
  <c r="L14" i="74"/>
  <c r="K14" i="74"/>
  <c r="H14" i="74"/>
  <c r="G14" i="74"/>
  <c r="L13" i="74"/>
  <c r="K13" i="74"/>
  <c r="H13" i="74"/>
  <c r="G13" i="74"/>
  <c r="L12" i="74"/>
  <c r="K12" i="74"/>
  <c r="H12" i="74"/>
  <c r="G12" i="74"/>
  <c r="L11" i="74"/>
  <c r="J11" i="74" s="1"/>
  <c r="K11" i="74"/>
  <c r="H11" i="74"/>
  <c r="G11" i="74"/>
  <c r="L10" i="74"/>
  <c r="K10" i="74"/>
  <c r="H10" i="74"/>
  <c r="G10" i="74"/>
  <c r="L9" i="74"/>
  <c r="D19" i="74" s="1"/>
  <c r="K9" i="74"/>
  <c r="H9" i="74"/>
  <c r="G9" i="74"/>
  <c r="L8" i="74"/>
  <c r="J8" i="74" s="1"/>
  <c r="K8" i="74"/>
  <c r="H8" i="74"/>
  <c r="G8" i="74"/>
  <c r="L7" i="74"/>
  <c r="K7" i="74"/>
  <c r="J7" i="74"/>
  <c r="H7" i="74"/>
  <c r="G7" i="74"/>
  <c r="F7" i="74" s="1"/>
  <c r="L6" i="74"/>
  <c r="K6" i="74"/>
  <c r="H6" i="74"/>
  <c r="G6" i="74"/>
  <c r="L5" i="74"/>
  <c r="K5" i="74"/>
  <c r="H5" i="74"/>
  <c r="G5" i="74"/>
  <c r="L4" i="74"/>
  <c r="K4" i="74"/>
  <c r="H4" i="74"/>
  <c r="G4" i="74"/>
  <c r="F4" i="74" s="1"/>
  <c r="J4" i="74" l="1"/>
  <c r="J12" i="74"/>
  <c r="J14" i="74"/>
  <c r="F27" i="74"/>
  <c r="J28" i="74"/>
  <c r="B32" i="74"/>
  <c r="J32" i="74"/>
  <c r="F33" i="74"/>
  <c r="B15" i="74" s="1"/>
  <c r="B34" i="74"/>
  <c r="D7" i="74"/>
  <c r="J35" i="74"/>
  <c r="J39" i="74"/>
  <c r="B41" i="74"/>
  <c r="B70" i="74"/>
  <c r="B100" i="74"/>
  <c r="B117" i="74"/>
  <c r="B101" i="74"/>
  <c r="B119" i="74"/>
  <c r="B111" i="74"/>
  <c r="B67" i="74"/>
  <c r="F14" i="74"/>
  <c r="J24" i="74"/>
  <c r="J26" i="74"/>
  <c r="F28" i="74"/>
  <c r="J31" i="74"/>
  <c r="F32" i="74"/>
  <c r="J33" i="74"/>
  <c r="B113" i="74"/>
  <c r="B4" i="77"/>
  <c r="C51" i="74"/>
  <c r="B61" i="74"/>
  <c r="B71" i="74"/>
  <c r="B55" i="74"/>
  <c r="B63" i="74"/>
  <c r="B109" i="74"/>
  <c r="J6" i="74"/>
  <c r="F8" i="74"/>
  <c r="F10" i="74"/>
  <c r="F11" i="74"/>
  <c r="F12" i="74"/>
  <c r="F19" i="74"/>
  <c r="F23" i="74"/>
  <c r="F24" i="74"/>
  <c r="J27" i="74"/>
  <c r="J29" i="74"/>
  <c r="B31" i="74"/>
  <c r="C24" i="74"/>
  <c r="F35" i="74"/>
  <c r="B36" i="74"/>
  <c r="J36" i="74"/>
  <c r="F38" i="74"/>
  <c r="F40" i="74"/>
  <c r="F45" i="74"/>
  <c r="B65" i="74"/>
  <c r="D51" i="74"/>
  <c r="B66" i="74"/>
  <c r="B60" i="74"/>
  <c r="B53" i="74"/>
  <c r="B72" i="74"/>
  <c r="B64" i="74"/>
  <c r="B112" i="74"/>
  <c r="D98" i="74"/>
  <c r="B104" i="74"/>
  <c r="C10" i="74"/>
  <c r="J10" i="74"/>
  <c r="D11" i="74"/>
  <c r="F15" i="74"/>
  <c r="J16" i="74"/>
  <c r="J20" i="74"/>
  <c r="F29" i="74"/>
  <c r="B30" i="74"/>
  <c r="J30" i="74"/>
  <c r="B23" i="74" s="1"/>
  <c r="F31" i="74"/>
  <c r="B33" i="74"/>
  <c r="B35" i="74"/>
  <c r="F36" i="74"/>
  <c r="B40" i="74"/>
  <c r="J40" i="74"/>
  <c r="F41" i="74"/>
  <c r="B17" i="74" s="1"/>
  <c r="B42" i="74"/>
  <c r="D17" i="74"/>
  <c r="J43" i="74"/>
  <c r="B57" i="74"/>
  <c r="B69" i="74"/>
  <c r="B56" i="74"/>
  <c r="D18" i="74"/>
  <c r="C21" i="74"/>
  <c r="D13" i="74"/>
  <c r="D22" i="74"/>
  <c r="C6" i="74"/>
  <c r="D25" i="74"/>
  <c r="B116" i="74"/>
  <c r="B103" i="74"/>
  <c r="F5" i="74"/>
  <c r="B9" i="74" s="1"/>
  <c r="F6" i="74"/>
  <c r="D10" i="74"/>
  <c r="C8" i="74"/>
  <c r="J9" i="74"/>
  <c r="F13" i="74"/>
  <c r="D20" i="74"/>
  <c r="C16" i="74"/>
  <c r="J17" i="74"/>
  <c r="D21" i="74"/>
  <c r="J21" i="74"/>
  <c r="F25" i="74"/>
  <c r="F26" i="74"/>
  <c r="J34" i="74"/>
  <c r="B24" i="74" s="1"/>
  <c r="D24" i="74"/>
  <c r="D16" i="74"/>
  <c r="D9" i="74"/>
  <c r="C98" i="74"/>
  <c r="B108" i="74"/>
  <c r="B118" i="74"/>
  <c r="B102" i="74"/>
  <c r="B110" i="74"/>
  <c r="B8" i="74"/>
  <c r="C25" i="74"/>
  <c r="C18" i="74"/>
  <c r="J5" i="74"/>
  <c r="F9" i="74"/>
  <c r="C12" i="74"/>
  <c r="J13" i="74"/>
  <c r="D12" i="74"/>
  <c r="F17" i="74"/>
  <c r="B12" i="74" s="1"/>
  <c r="J19" i="74"/>
  <c r="C13" i="74"/>
  <c r="J25" i="74"/>
  <c r="D14" i="74"/>
  <c r="B28" i="74"/>
  <c r="D6" i="74"/>
  <c r="D8" i="74"/>
  <c r="B114" i="74"/>
  <c r="B115" i="74"/>
  <c r="B51" i="74"/>
  <c r="C20" i="74"/>
  <c r="C9" i="74"/>
  <c r="C17" i="74"/>
  <c r="C7" i="74"/>
  <c r="C11" i="74"/>
  <c r="C15" i="74"/>
  <c r="C19" i="74"/>
  <c r="F21" i="74"/>
  <c r="C23" i="74"/>
  <c r="J41" i="74"/>
  <c r="C22" i="74"/>
  <c r="C26" i="74"/>
  <c r="B22" i="74" l="1"/>
  <c r="B18" i="74"/>
  <c r="B10" i="74"/>
  <c r="B6" i="74"/>
  <c r="B16" i="74"/>
  <c r="B11" i="74"/>
  <c r="B98" i="74"/>
  <c r="B14" i="74"/>
  <c r="B20" i="74"/>
  <c r="B19" i="74"/>
  <c r="B21" i="74"/>
  <c r="D4" i="74"/>
  <c r="B25" i="74"/>
  <c r="B7" i="74"/>
  <c r="B13" i="74"/>
  <c r="C4" i="74"/>
  <c r="B4" i="74" l="1"/>
  <c r="F139" i="71"/>
  <c r="B139" i="71"/>
  <c r="J138" i="71"/>
  <c r="B120" i="71" s="1"/>
  <c r="F138" i="71"/>
  <c r="B138" i="71"/>
  <c r="J137" i="71"/>
  <c r="F137" i="71"/>
  <c r="B137" i="71"/>
  <c r="J136" i="71"/>
  <c r="F136" i="71"/>
  <c r="B136" i="71"/>
  <c r="J135" i="71"/>
  <c r="F135" i="71"/>
  <c r="B135" i="71"/>
  <c r="J134" i="71"/>
  <c r="F134" i="71"/>
  <c r="B134" i="71"/>
  <c r="J133" i="71"/>
  <c r="F133" i="71"/>
  <c r="B133" i="71"/>
  <c r="J132" i="71"/>
  <c r="F132" i="71"/>
  <c r="B132" i="71"/>
  <c r="J131" i="71"/>
  <c r="F131" i="71"/>
  <c r="B131" i="71"/>
  <c r="J130" i="71"/>
  <c r="F130" i="71"/>
  <c r="B130" i="71"/>
  <c r="J129" i="71"/>
  <c r="F129" i="71"/>
  <c r="B129" i="71"/>
  <c r="J128" i="71"/>
  <c r="F128" i="71"/>
  <c r="B128" i="71"/>
  <c r="J127" i="71"/>
  <c r="F127" i="71"/>
  <c r="B127" i="71"/>
  <c r="J126" i="71"/>
  <c r="F126" i="71"/>
  <c r="B126" i="71"/>
  <c r="J125" i="71"/>
  <c r="F125" i="71"/>
  <c r="B109" i="71" s="1"/>
  <c r="B125" i="71"/>
  <c r="J124" i="71"/>
  <c r="F124" i="71"/>
  <c r="B124" i="71"/>
  <c r="J123" i="71"/>
  <c r="F123" i="71"/>
  <c r="B123" i="71"/>
  <c r="J122" i="71"/>
  <c r="F122" i="71"/>
  <c r="B122" i="71"/>
  <c r="J121" i="71"/>
  <c r="F121" i="71"/>
  <c r="J120" i="71"/>
  <c r="F120" i="71"/>
  <c r="D120" i="71"/>
  <c r="C120" i="71"/>
  <c r="J119" i="71"/>
  <c r="F119" i="71"/>
  <c r="D119" i="71"/>
  <c r="C119" i="71"/>
  <c r="J118" i="71"/>
  <c r="F118" i="71"/>
  <c r="D118" i="71"/>
  <c r="C118" i="71"/>
  <c r="J117" i="71"/>
  <c r="F117" i="71"/>
  <c r="D117" i="71"/>
  <c r="C117" i="71"/>
  <c r="J116" i="71"/>
  <c r="F116" i="71"/>
  <c r="D116" i="71"/>
  <c r="C116" i="71"/>
  <c r="J115" i="71"/>
  <c r="F115" i="71"/>
  <c r="D115" i="71"/>
  <c r="C115" i="71"/>
  <c r="J114" i="71"/>
  <c r="F114" i="71"/>
  <c r="D114" i="71"/>
  <c r="C114" i="71"/>
  <c r="J113" i="71"/>
  <c r="F113" i="71"/>
  <c r="D113" i="71"/>
  <c r="C113" i="71"/>
  <c r="J112" i="71"/>
  <c r="F112" i="71"/>
  <c r="D112" i="71"/>
  <c r="C112" i="71"/>
  <c r="J111" i="71"/>
  <c r="F111" i="71"/>
  <c r="D111" i="71"/>
  <c r="C111" i="71"/>
  <c r="J110" i="71"/>
  <c r="F110" i="71"/>
  <c r="D110" i="71"/>
  <c r="C110" i="71"/>
  <c r="J109" i="71"/>
  <c r="F109" i="71"/>
  <c r="D109" i="71"/>
  <c r="C109" i="71"/>
  <c r="J108" i="71"/>
  <c r="F108" i="71"/>
  <c r="D108" i="71"/>
  <c r="C108" i="71"/>
  <c r="J107" i="71"/>
  <c r="F107" i="71"/>
  <c r="D107" i="71"/>
  <c r="C107" i="71"/>
  <c r="J106" i="71"/>
  <c r="F106" i="71"/>
  <c r="D106" i="71"/>
  <c r="C106" i="71"/>
  <c r="J105" i="71"/>
  <c r="F105" i="71"/>
  <c r="D105" i="71"/>
  <c r="C105" i="71"/>
  <c r="J104" i="71"/>
  <c r="F104" i="71"/>
  <c r="D104" i="71"/>
  <c r="C104" i="71"/>
  <c r="J103" i="71"/>
  <c r="B113" i="71" s="1"/>
  <c r="F103" i="71"/>
  <c r="D103" i="71"/>
  <c r="C103" i="71"/>
  <c r="J102" i="71"/>
  <c r="F102" i="71"/>
  <c r="D102" i="71"/>
  <c r="C102" i="71"/>
  <c r="J101" i="71"/>
  <c r="F101" i="71"/>
  <c r="D101" i="71"/>
  <c r="C101" i="71"/>
  <c r="J100" i="71"/>
  <c r="F100" i="71"/>
  <c r="D100" i="71"/>
  <c r="C100" i="71"/>
  <c r="J99" i="71"/>
  <c r="F99" i="71"/>
  <c r="J98" i="71"/>
  <c r="F98" i="71"/>
  <c r="J95" i="71"/>
  <c r="F92" i="71"/>
  <c r="B92" i="71"/>
  <c r="J91" i="71"/>
  <c r="B73" i="71" s="1"/>
  <c r="F91" i="71"/>
  <c r="B91" i="71"/>
  <c r="J90" i="71"/>
  <c r="F90" i="71"/>
  <c r="B90" i="71"/>
  <c r="J89" i="71"/>
  <c r="F89" i="71"/>
  <c r="B89" i="71"/>
  <c r="J88" i="71"/>
  <c r="F88" i="71"/>
  <c r="B88" i="71"/>
  <c r="J87" i="71"/>
  <c r="F87" i="71"/>
  <c r="B87" i="71"/>
  <c r="J86" i="71"/>
  <c r="F86" i="71"/>
  <c r="B86" i="71"/>
  <c r="J85" i="71"/>
  <c r="F85" i="71"/>
  <c r="B85" i="71"/>
  <c r="J84" i="71"/>
  <c r="F84" i="71"/>
  <c r="B84" i="71"/>
  <c r="J83" i="71"/>
  <c r="F83" i="71"/>
  <c r="B83" i="71"/>
  <c r="J82" i="71"/>
  <c r="F82" i="71"/>
  <c r="B82" i="71"/>
  <c r="J81" i="71"/>
  <c r="F81" i="71"/>
  <c r="B81" i="71"/>
  <c r="J80" i="71"/>
  <c r="F80" i="71"/>
  <c r="B80" i="71"/>
  <c r="J79" i="71"/>
  <c r="F79" i="71"/>
  <c r="B79" i="71"/>
  <c r="J78" i="71"/>
  <c r="F78" i="71"/>
  <c r="B78" i="71"/>
  <c r="J77" i="71"/>
  <c r="F77" i="71"/>
  <c r="B77" i="71"/>
  <c r="J76" i="71"/>
  <c r="F76" i="71"/>
  <c r="B76" i="71"/>
  <c r="J75" i="71"/>
  <c r="F75" i="71"/>
  <c r="B75" i="71"/>
  <c r="J74" i="71"/>
  <c r="F74" i="71"/>
  <c r="J73" i="71"/>
  <c r="F73" i="71"/>
  <c r="D73" i="71"/>
  <c r="C73" i="71"/>
  <c r="J72" i="71"/>
  <c r="F72" i="71"/>
  <c r="D72" i="71"/>
  <c r="C72" i="71"/>
  <c r="J71" i="71"/>
  <c r="F71" i="71"/>
  <c r="D71" i="71"/>
  <c r="C71" i="71"/>
  <c r="J70" i="71"/>
  <c r="F70" i="71"/>
  <c r="D70" i="71"/>
  <c r="C70" i="71"/>
  <c r="J69" i="71"/>
  <c r="F69" i="71"/>
  <c r="D69" i="71"/>
  <c r="C69" i="71"/>
  <c r="J68" i="71"/>
  <c r="F68" i="71"/>
  <c r="D68" i="71"/>
  <c r="C68" i="71"/>
  <c r="J67" i="71"/>
  <c r="F67" i="71"/>
  <c r="D67" i="71"/>
  <c r="C67" i="71"/>
  <c r="J66" i="71"/>
  <c r="F66" i="71"/>
  <c r="D66" i="71"/>
  <c r="C66" i="71"/>
  <c r="J65" i="71"/>
  <c r="F65" i="71"/>
  <c r="D65" i="71"/>
  <c r="C65" i="71"/>
  <c r="J64" i="71"/>
  <c r="F64" i="71"/>
  <c r="D64" i="71"/>
  <c r="C64" i="71"/>
  <c r="J63" i="71"/>
  <c r="F63" i="71"/>
  <c r="B59" i="71" s="1"/>
  <c r="D63" i="71"/>
  <c r="C63" i="71"/>
  <c r="J62" i="71"/>
  <c r="F62" i="71"/>
  <c r="D62" i="71"/>
  <c r="C62" i="71"/>
  <c r="J61" i="71"/>
  <c r="F61" i="71"/>
  <c r="D61" i="71"/>
  <c r="C61" i="71"/>
  <c r="J60" i="71"/>
  <c r="F60" i="71"/>
  <c r="D60" i="71"/>
  <c r="C60" i="71"/>
  <c r="J59" i="71"/>
  <c r="F59" i="71"/>
  <c r="D59" i="71"/>
  <c r="C59" i="71"/>
  <c r="J58" i="71"/>
  <c r="F58" i="71"/>
  <c r="D58" i="71"/>
  <c r="C58" i="71"/>
  <c r="J57" i="71"/>
  <c r="F57" i="71"/>
  <c r="D57" i="71"/>
  <c r="C57" i="71"/>
  <c r="J56" i="71"/>
  <c r="F56" i="71"/>
  <c r="D56" i="71"/>
  <c r="C56" i="71"/>
  <c r="J55" i="71"/>
  <c r="F55" i="71"/>
  <c r="D55" i="71"/>
  <c r="C55" i="71"/>
  <c r="J54" i="71"/>
  <c r="F54" i="71"/>
  <c r="D54" i="71"/>
  <c r="C54" i="71"/>
  <c r="J53" i="71"/>
  <c r="F53" i="71"/>
  <c r="D53" i="71"/>
  <c r="C53" i="71"/>
  <c r="J52" i="71"/>
  <c r="F52" i="71"/>
  <c r="J51" i="71"/>
  <c r="F51" i="71"/>
  <c r="J48" i="71"/>
  <c r="H45" i="71"/>
  <c r="G45" i="71"/>
  <c r="D45" i="71"/>
  <c r="C45" i="71"/>
  <c r="L44" i="71"/>
  <c r="D26" i="71" s="1"/>
  <c r="K44" i="71"/>
  <c r="C26" i="71" s="1"/>
  <c r="H44" i="71"/>
  <c r="G44" i="71"/>
  <c r="D44" i="71"/>
  <c r="C44" i="71"/>
  <c r="L43" i="71"/>
  <c r="K43" i="71"/>
  <c r="H43" i="71"/>
  <c r="G43" i="71"/>
  <c r="D43" i="71"/>
  <c r="C43" i="71"/>
  <c r="L42" i="71"/>
  <c r="K42" i="71"/>
  <c r="H42" i="71"/>
  <c r="G42" i="71"/>
  <c r="D42" i="71"/>
  <c r="C42" i="71"/>
  <c r="L41" i="71"/>
  <c r="K41" i="71"/>
  <c r="H41" i="71"/>
  <c r="G41" i="71"/>
  <c r="D41" i="71"/>
  <c r="C41" i="71"/>
  <c r="L40" i="71"/>
  <c r="K40" i="71"/>
  <c r="H40" i="71"/>
  <c r="G40" i="71"/>
  <c r="D40" i="71"/>
  <c r="C40" i="71"/>
  <c r="L39" i="71"/>
  <c r="K39" i="71"/>
  <c r="H39" i="71"/>
  <c r="G39" i="71"/>
  <c r="D39" i="71"/>
  <c r="C39" i="71"/>
  <c r="L38" i="71"/>
  <c r="K38" i="71"/>
  <c r="H38" i="71"/>
  <c r="G38" i="71"/>
  <c r="D38" i="71"/>
  <c r="C38" i="71"/>
  <c r="B38" i="71"/>
  <c r="L37" i="71"/>
  <c r="K37" i="71"/>
  <c r="H37" i="71"/>
  <c r="G37" i="71"/>
  <c r="D37" i="71"/>
  <c r="C37" i="71"/>
  <c r="L36" i="71"/>
  <c r="K36" i="71"/>
  <c r="J36" i="71" s="1"/>
  <c r="H36" i="71"/>
  <c r="G36" i="71"/>
  <c r="D36" i="71"/>
  <c r="C36" i="71"/>
  <c r="L35" i="71"/>
  <c r="K35" i="71"/>
  <c r="H35" i="71"/>
  <c r="G35" i="71"/>
  <c r="D35" i="71"/>
  <c r="C35" i="71"/>
  <c r="L34" i="71"/>
  <c r="K34" i="71"/>
  <c r="H34" i="71"/>
  <c r="G34" i="71"/>
  <c r="D34" i="71"/>
  <c r="C34" i="71"/>
  <c r="B34" i="71" s="1"/>
  <c r="L33" i="71"/>
  <c r="K33" i="71"/>
  <c r="H33" i="71"/>
  <c r="G33" i="71"/>
  <c r="D33" i="71"/>
  <c r="C33" i="71"/>
  <c r="L32" i="71"/>
  <c r="K32" i="71"/>
  <c r="J32" i="71" s="1"/>
  <c r="H32" i="71"/>
  <c r="G32" i="71"/>
  <c r="D32" i="71"/>
  <c r="C32" i="71"/>
  <c r="L31" i="71"/>
  <c r="K31" i="71"/>
  <c r="H31" i="71"/>
  <c r="G31" i="71"/>
  <c r="D31" i="71"/>
  <c r="C31" i="71"/>
  <c r="L30" i="71"/>
  <c r="K30" i="71"/>
  <c r="H30" i="71"/>
  <c r="G30" i="71"/>
  <c r="D30" i="71"/>
  <c r="B30" i="71" s="1"/>
  <c r="C30" i="71"/>
  <c r="L29" i="71"/>
  <c r="K29" i="71"/>
  <c r="H29" i="71"/>
  <c r="G29" i="71"/>
  <c r="D29" i="71"/>
  <c r="C29" i="71"/>
  <c r="B29" i="71" s="1"/>
  <c r="L28" i="71"/>
  <c r="K28" i="71"/>
  <c r="H28" i="71"/>
  <c r="G28" i="71"/>
  <c r="D28" i="71"/>
  <c r="C28" i="71"/>
  <c r="L27" i="71"/>
  <c r="K27" i="71"/>
  <c r="H27" i="71"/>
  <c r="F27" i="71" s="1"/>
  <c r="G27" i="71"/>
  <c r="L26" i="71"/>
  <c r="K26" i="71"/>
  <c r="H26" i="71"/>
  <c r="G26" i="71"/>
  <c r="L25" i="71"/>
  <c r="K25" i="71"/>
  <c r="H25" i="71"/>
  <c r="G25" i="71"/>
  <c r="L24" i="71"/>
  <c r="K24" i="71"/>
  <c r="H24" i="71"/>
  <c r="G24" i="71"/>
  <c r="L23" i="71"/>
  <c r="K23" i="71"/>
  <c r="H23" i="71"/>
  <c r="G23" i="71"/>
  <c r="L22" i="71"/>
  <c r="K22" i="71"/>
  <c r="H22" i="71"/>
  <c r="G22" i="71"/>
  <c r="L21" i="71"/>
  <c r="K21" i="71"/>
  <c r="H21" i="71"/>
  <c r="G21" i="71"/>
  <c r="L20" i="71"/>
  <c r="K20" i="71"/>
  <c r="H20" i="71"/>
  <c r="G20" i="71"/>
  <c r="L19" i="71"/>
  <c r="K19" i="71"/>
  <c r="H19" i="71"/>
  <c r="G19" i="71"/>
  <c r="L18" i="71"/>
  <c r="K18" i="71"/>
  <c r="H18" i="71"/>
  <c r="G18" i="71"/>
  <c r="L17" i="71"/>
  <c r="K17" i="71"/>
  <c r="H17" i="71"/>
  <c r="G17" i="71"/>
  <c r="L16" i="71"/>
  <c r="K16" i="71"/>
  <c r="H16" i="71"/>
  <c r="G16" i="71"/>
  <c r="L15" i="71"/>
  <c r="K15" i="71"/>
  <c r="H15" i="71"/>
  <c r="G15" i="71"/>
  <c r="L14" i="71"/>
  <c r="K14" i="71"/>
  <c r="H14" i="71"/>
  <c r="G14" i="71"/>
  <c r="L13" i="71"/>
  <c r="K13" i="71"/>
  <c r="H13" i="71"/>
  <c r="G13" i="71"/>
  <c r="L12" i="71"/>
  <c r="K12" i="71"/>
  <c r="H12" i="71"/>
  <c r="G12" i="71"/>
  <c r="L11" i="71"/>
  <c r="K11" i="71"/>
  <c r="H11" i="71"/>
  <c r="G11" i="71"/>
  <c r="L10" i="71"/>
  <c r="K10" i="71"/>
  <c r="H10" i="71"/>
  <c r="G10" i="71"/>
  <c r="L9" i="71"/>
  <c r="K9" i="71"/>
  <c r="H9" i="71"/>
  <c r="G9" i="71"/>
  <c r="L8" i="71"/>
  <c r="K8" i="71"/>
  <c r="H8" i="71"/>
  <c r="G8" i="71"/>
  <c r="L7" i="71"/>
  <c r="K7" i="71"/>
  <c r="H7" i="71"/>
  <c r="G7" i="71"/>
  <c r="L6" i="71"/>
  <c r="K6" i="71"/>
  <c r="H6" i="71"/>
  <c r="F6" i="71" s="1"/>
  <c r="G6" i="71"/>
  <c r="L5" i="71"/>
  <c r="K5" i="71"/>
  <c r="H5" i="71"/>
  <c r="G5" i="71"/>
  <c r="L4" i="71"/>
  <c r="K4" i="71"/>
  <c r="H4" i="71"/>
  <c r="G4" i="71"/>
  <c r="F34" i="71" l="1"/>
  <c r="J35" i="71"/>
  <c r="F14" i="71"/>
  <c r="J28" i="71"/>
  <c r="F31" i="71"/>
  <c r="B119" i="71"/>
  <c r="J37" i="71"/>
  <c r="D23" i="71"/>
  <c r="B117" i="71"/>
  <c r="B116" i="71"/>
  <c r="B115" i="71"/>
  <c r="B114" i="71"/>
  <c r="B111" i="71"/>
  <c r="F36" i="71"/>
  <c r="B107" i="71"/>
  <c r="F24" i="71"/>
  <c r="F20" i="71"/>
  <c r="F16" i="71"/>
  <c r="F15" i="71"/>
  <c r="F13" i="71"/>
  <c r="F12" i="71"/>
  <c r="F7" i="71"/>
  <c r="B104" i="71"/>
  <c r="B45" i="71"/>
  <c r="B103" i="71"/>
  <c r="B41" i="71"/>
  <c r="B101" i="71"/>
  <c r="B31" i="71"/>
  <c r="J43" i="71"/>
  <c r="J42" i="71"/>
  <c r="J41" i="71"/>
  <c r="J40" i="71"/>
  <c r="B72" i="71"/>
  <c r="J26" i="71"/>
  <c r="J25" i="71"/>
  <c r="J24" i="71"/>
  <c r="B69" i="71"/>
  <c r="J21" i="71"/>
  <c r="B68" i="71"/>
  <c r="J19" i="71"/>
  <c r="B67" i="71"/>
  <c r="B66" i="71"/>
  <c r="B65" i="71"/>
  <c r="F43" i="71"/>
  <c r="B64" i="71"/>
  <c r="F39" i="71"/>
  <c r="B63" i="71"/>
  <c r="B62" i="71"/>
  <c r="B60" i="71"/>
  <c r="D11" i="71"/>
  <c r="B57" i="71"/>
  <c r="J4" i="71"/>
  <c r="J5" i="71"/>
  <c r="J23" i="71"/>
  <c r="D22" i="71"/>
  <c r="D25" i="71"/>
  <c r="B112" i="71"/>
  <c r="D98" i="71"/>
  <c r="J6" i="71"/>
  <c r="J11" i="71"/>
  <c r="J13" i="71"/>
  <c r="J17" i="71"/>
  <c r="J20" i="71"/>
  <c r="J27" i="71"/>
  <c r="J44" i="71"/>
  <c r="B26" i="71" s="1"/>
  <c r="B118" i="71"/>
  <c r="C16" i="71"/>
  <c r="F41" i="71"/>
  <c r="F8" i="71"/>
  <c r="F10" i="71"/>
  <c r="F22" i="71"/>
  <c r="F23" i="71"/>
  <c r="F29" i="71"/>
  <c r="D15" i="71"/>
  <c r="F35" i="71"/>
  <c r="F40" i="71"/>
  <c r="F42" i="71"/>
  <c r="B105" i="71"/>
  <c r="C12" i="71"/>
  <c r="F19" i="71"/>
  <c r="F28" i="71"/>
  <c r="F30" i="71"/>
  <c r="C98" i="71"/>
  <c r="B106" i="71"/>
  <c r="B108" i="71"/>
  <c r="B110" i="71"/>
  <c r="B102" i="71"/>
  <c r="B37" i="71"/>
  <c r="B42" i="71"/>
  <c r="B100" i="71"/>
  <c r="D9" i="71"/>
  <c r="C8" i="71"/>
  <c r="B36" i="71"/>
  <c r="D7" i="71"/>
  <c r="B35" i="71"/>
  <c r="B54" i="71"/>
  <c r="D20" i="71"/>
  <c r="J15" i="71"/>
  <c r="C24" i="71"/>
  <c r="J30" i="71"/>
  <c r="J38" i="71"/>
  <c r="J7" i="71"/>
  <c r="J8" i="71"/>
  <c r="C19" i="71"/>
  <c r="J10" i="71"/>
  <c r="J16" i="71"/>
  <c r="J22" i="71"/>
  <c r="J29" i="71"/>
  <c r="J31" i="71"/>
  <c r="D19" i="71"/>
  <c r="J12" i="71"/>
  <c r="J18" i="71"/>
  <c r="C21" i="71"/>
  <c r="C22" i="71"/>
  <c r="J33" i="71"/>
  <c r="D24" i="71"/>
  <c r="J39" i="71"/>
  <c r="B70" i="71"/>
  <c r="B71" i="71"/>
  <c r="C14" i="71"/>
  <c r="D16" i="71"/>
  <c r="D51" i="71"/>
  <c r="F4" i="71"/>
  <c r="D17" i="71"/>
  <c r="F26" i="71"/>
  <c r="F32" i="71"/>
  <c r="F33" i="71"/>
  <c r="F44" i="71"/>
  <c r="F45" i="71"/>
  <c r="B56" i="71"/>
  <c r="F18" i="71"/>
  <c r="C13" i="71"/>
  <c r="F5" i="71"/>
  <c r="F9" i="71"/>
  <c r="D13" i="71"/>
  <c r="D12" i="71"/>
  <c r="F17" i="71"/>
  <c r="F25" i="71"/>
  <c r="F38" i="71"/>
  <c r="B58" i="71"/>
  <c r="B61" i="71"/>
  <c r="B32" i="71"/>
  <c r="D8" i="71"/>
  <c r="B44" i="71"/>
  <c r="C51" i="71"/>
  <c r="C6" i="71"/>
  <c r="B55" i="71"/>
  <c r="B28" i="71"/>
  <c r="B33" i="71"/>
  <c r="B39" i="71"/>
  <c r="B40" i="71"/>
  <c r="B53" i="71"/>
  <c r="C18" i="71"/>
  <c r="D18" i="71"/>
  <c r="C10" i="71"/>
  <c r="F11" i="71"/>
  <c r="C11" i="71"/>
  <c r="C9" i="71"/>
  <c r="C20" i="71"/>
  <c r="J14" i="71"/>
  <c r="D10" i="71"/>
  <c r="J9" i="71"/>
  <c r="D21" i="71"/>
  <c r="D6" i="71"/>
  <c r="C7" i="71"/>
  <c r="D14" i="71"/>
  <c r="C15" i="71"/>
  <c r="F21" i="71"/>
  <c r="C23" i="71"/>
  <c r="B43" i="71"/>
  <c r="J34" i="71"/>
  <c r="F37" i="71"/>
  <c r="C17" i="71"/>
  <c r="C25" i="71"/>
  <c r="F92" i="70"/>
  <c r="B92" i="70"/>
  <c r="J91" i="70"/>
  <c r="F91" i="70"/>
  <c r="B91" i="70"/>
  <c r="J90" i="70"/>
  <c r="F90" i="70"/>
  <c r="B90" i="70"/>
  <c r="J89" i="70"/>
  <c r="F89" i="70"/>
  <c r="B64" i="70" s="1"/>
  <c r="B89" i="70"/>
  <c r="J88" i="70"/>
  <c r="F88" i="70"/>
  <c r="B88" i="70"/>
  <c r="B55" i="70" s="1"/>
  <c r="J87" i="70"/>
  <c r="F87" i="70"/>
  <c r="B87" i="70"/>
  <c r="J86" i="70"/>
  <c r="B72" i="70" s="1"/>
  <c r="F86" i="70"/>
  <c r="B86" i="70"/>
  <c r="J85" i="70"/>
  <c r="F85" i="70"/>
  <c r="B85" i="70"/>
  <c r="J84" i="70"/>
  <c r="F84" i="70"/>
  <c r="B84" i="70"/>
  <c r="J83" i="70"/>
  <c r="F83" i="70"/>
  <c r="B83" i="70"/>
  <c r="J82" i="70"/>
  <c r="B71" i="70" s="1"/>
  <c r="F82" i="70"/>
  <c r="B82" i="70"/>
  <c r="J81" i="70"/>
  <c r="F81" i="70"/>
  <c r="B81" i="70"/>
  <c r="J80" i="70"/>
  <c r="F80" i="70"/>
  <c r="B80" i="70"/>
  <c r="B54" i="70" s="1"/>
  <c r="J79" i="70"/>
  <c r="F79" i="70"/>
  <c r="B79" i="70"/>
  <c r="J78" i="70"/>
  <c r="F78" i="70"/>
  <c r="B78" i="70"/>
  <c r="J77" i="70"/>
  <c r="F77" i="70"/>
  <c r="B61" i="70" s="1"/>
  <c r="B77" i="70"/>
  <c r="J76" i="70"/>
  <c r="F76" i="70"/>
  <c r="B76" i="70"/>
  <c r="B53" i="70" s="1"/>
  <c r="J75" i="70"/>
  <c r="F75" i="70"/>
  <c r="B75" i="70"/>
  <c r="J74" i="70"/>
  <c r="F74" i="70"/>
  <c r="J73" i="70"/>
  <c r="F73" i="70"/>
  <c r="D73" i="70"/>
  <c r="C73" i="70"/>
  <c r="B73" i="70"/>
  <c r="J72" i="70"/>
  <c r="F72" i="70"/>
  <c r="D72" i="70"/>
  <c r="C72" i="70"/>
  <c r="J71" i="70"/>
  <c r="F71" i="70"/>
  <c r="D71" i="70"/>
  <c r="C71" i="70"/>
  <c r="J70" i="70"/>
  <c r="F70" i="70"/>
  <c r="D70" i="70"/>
  <c r="C70" i="70"/>
  <c r="J69" i="70"/>
  <c r="F69" i="70"/>
  <c r="D69" i="70"/>
  <c r="C69" i="70"/>
  <c r="J68" i="70"/>
  <c r="F68" i="70"/>
  <c r="D68" i="70"/>
  <c r="C68" i="70"/>
  <c r="J67" i="70"/>
  <c r="B68" i="70" s="1"/>
  <c r="F67" i="70"/>
  <c r="D67" i="70"/>
  <c r="C67" i="70"/>
  <c r="J66" i="70"/>
  <c r="F66" i="70"/>
  <c r="D66" i="70"/>
  <c r="C66" i="70"/>
  <c r="J65" i="70"/>
  <c r="F65" i="70"/>
  <c r="D65" i="70"/>
  <c r="C65" i="70"/>
  <c r="J64" i="70"/>
  <c r="F64" i="70"/>
  <c r="D64" i="70"/>
  <c r="C64" i="70"/>
  <c r="J63" i="70"/>
  <c r="B67" i="70" s="1"/>
  <c r="F63" i="70"/>
  <c r="D63" i="70"/>
  <c r="C63" i="70"/>
  <c r="B63" i="70"/>
  <c r="J62" i="70"/>
  <c r="F62" i="70"/>
  <c r="D62" i="70"/>
  <c r="C62" i="70"/>
  <c r="J61" i="70"/>
  <c r="F61" i="70"/>
  <c r="D61" i="70"/>
  <c r="C61" i="70"/>
  <c r="J60" i="70"/>
  <c r="F60" i="70"/>
  <c r="D60" i="70"/>
  <c r="C60" i="70"/>
  <c r="J59" i="70"/>
  <c r="F59" i="70"/>
  <c r="D59" i="70"/>
  <c r="C59" i="70"/>
  <c r="B59" i="70"/>
  <c r="J58" i="70"/>
  <c r="F58" i="70"/>
  <c r="D58" i="70"/>
  <c r="C58" i="70"/>
  <c r="J57" i="70"/>
  <c r="F57" i="70"/>
  <c r="D57" i="70"/>
  <c r="C57" i="70"/>
  <c r="J56" i="70"/>
  <c r="B66" i="70" s="1"/>
  <c r="F56" i="70"/>
  <c r="D56" i="70"/>
  <c r="C56" i="70"/>
  <c r="J55" i="70"/>
  <c r="F55" i="70"/>
  <c r="D55" i="70"/>
  <c r="C55" i="70"/>
  <c r="J54" i="70"/>
  <c r="F54" i="70"/>
  <c r="D54" i="70"/>
  <c r="C54" i="70"/>
  <c r="J53" i="70"/>
  <c r="F53" i="70"/>
  <c r="B57" i="70" s="1"/>
  <c r="D53" i="70"/>
  <c r="C53" i="70"/>
  <c r="C51" i="70" s="1"/>
  <c r="J52" i="70"/>
  <c r="F52" i="70"/>
  <c r="J51" i="70"/>
  <c r="F51" i="70"/>
  <c r="F139" i="70"/>
  <c r="B139" i="70"/>
  <c r="J138" i="70"/>
  <c r="B120" i="70" s="1"/>
  <c r="F138" i="70"/>
  <c r="B138" i="70"/>
  <c r="B103" i="70" s="1"/>
  <c r="J137" i="70"/>
  <c r="F137" i="70"/>
  <c r="B137" i="70"/>
  <c r="J136" i="70"/>
  <c r="F136" i="70"/>
  <c r="B136" i="70"/>
  <c r="J135" i="70"/>
  <c r="F135" i="70"/>
  <c r="B135" i="70"/>
  <c r="J134" i="70"/>
  <c r="F134" i="70"/>
  <c r="B134" i="70"/>
  <c r="J133" i="70"/>
  <c r="F133" i="70"/>
  <c r="B133" i="70"/>
  <c r="J132" i="70"/>
  <c r="F132" i="70"/>
  <c r="B132" i="70"/>
  <c r="J131" i="70"/>
  <c r="F131" i="70"/>
  <c r="B110" i="70" s="1"/>
  <c r="B131" i="70"/>
  <c r="J130" i="70"/>
  <c r="F130" i="70"/>
  <c r="B130" i="70"/>
  <c r="J129" i="70"/>
  <c r="F129" i="70"/>
  <c r="B129" i="70"/>
  <c r="J128" i="70"/>
  <c r="B118" i="70" s="1"/>
  <c r="F128" i="70"/>
  <c r="B128" i="70"/>
  <c r="J127" i="70"/>
  <c r="F127" i="70"/>
  <c r="B109" i="70" s="1"/>
  <c r="B127" i="70"/>
  <c r="J126" i="70"/>
  <c r="F126" i="70"/>
  <c r="B126" i="70"/>
  <c r="J125" i="70"/>
  <c r="F125" i="70"/>
  <c r="B125" i="70"/>
  <c r="J124" i="70"/>
  <c r="B117" i="70" s="1"/>
  <c r="F124" i="70"/>
  <c r="B124" i="70"/>
  <c r="J123" i="70"/>
  <c r="F123" i="70"/>
  <c r="B123" i="70"/>
  <c r="J122" i="70"/>
  <c r="F122" i="70"/>
  <c r="B122" i="70"/>
  <c r="B100" i="70" s="1"/>
  <c r="J121" i="70"/>
  <c r="F121" i="70"/>
  <c r="J120" i="70"/>
  <c r="F120" i="70"/>
  <c r="B108" i="70" s="1"/>
  <c r="D120" i="70"/>
  <c r="C120" i="70"/>
  <c r="J119" i="70"/>
  <c r="F119" i="70"/>
  <c r="D119" i="70"/>
  <c r="C119" i="70"/>
  <c r="J118" i="70"/>
  <c r="F118" i="70"/>
  <c r="B107" i="70" s="1"/>
  <c r="D118" i="70"/>
  <c r="C118" i="70"/>
  <c r="J117" i="70"/>
  <c r="F117" i="70"/>
  <c r="D117" i="70"/>
  <c r="C117" i="70"/>
  <c r="J116" i="70"/>
  <c r="F116" i="70"/>
  <c r="D116" i="70"/>
  <c r="C116" i="70"/>
  <c r="J115" i="70"/>
  <c r="F115" i="70"/>
  <c r="D115" i="70"/>
  <c r="C115" i="70"/>
  <c r="J114" i="70"/>
  <c r="F114" i="70"/>
  <c r="D114" i="70"/>
  <c r="C114" i="70"/>
  <c r="J113" i="70"/>
  <c r="B115" i="70" s="1"/>
  <c r="F113" i="70"/>
  <c r="D113" i="70"/>
  <c r="C113" i="70"/>
  <c r="J112" i="70"/>
  <c r="F112" i="70"/>
  <c r="D112" i="70"/>
  <c r="C112" i="70"/>
  <c r="J111" i="70"/>
  <c r="F111" i="70"/>
  <c r="D111" i="70"/>
  <c r="C111" i="70"/>
  <c r="B111" i="70"/>
  <c r="J110" i="70"/>
  <c r="F110" i="70"/>
  <c r="B106" i="70" s="1"/>
  <c r="D110" i="70"/>
  <c r="C110" i="70"/>
  <c r="J109" i="70"/>
  <c r="F109" i="70"/>
  <c r="D109" i="70"/>
  <c r="C109" i="70"/>
  <c r="J108" i="70"/>
  <c r="F108" i="70"/>
  <c r="D108" i="70"/>
  <c r="C108" i="70"/>
  <c r="J107" i="70"/>
  <c r="F107" i="70"/>
  <c r="D107" i="70"/>
  <c r="C107" i="70"/>
  <c r="J106" i="70"/>
  <c r="F106" i="70"/>
  <c r="D106" i="70"/>
  <c r="C106" i="70"/>
  <c r="J105" i="70"/>
  <c r="B113" i="70" s="1"/>
  <c r="F105" i="70"/>
  <c r="D105" i="70"/>
  <c r="C105" i="70"/>
  <c r="B105" i="70"/>
  <c r="J104" i="70"/>
  <c r="F104" i="70"/>
  <c r="D104" i="70"/>
  <c r="C104" i="70"/>
  <c r="J103" i="70"/>
  <c r="F103" i="70"/>
  <c r="D103" i="70"/>
  <c r="C103" i="70"/>
  <c r="J102" i="70"/>
  <c r="F102" i="70"/>
  <c r="D102" i="70"/>
  <c r="C102" i="70"/>
  <c r="J101" i="70"/>
  <c r="F101" i="70"/>
  <c r="D101" i="70"/>
  <c r="C101" i="70"/>
  <c r="B101" i="70"/>
  <c r="J100" i="70"/>
  <c r="F100" i="70"/>
  <c r="D100" i="70"/>
  <c r="C100" i="70"/>
  <c r="C98" i="70" s="1"/>
  <c r="J99" i="70"/>
  <c r="F99" i="70"/>
  <c r="J98" i="70"/>
  <c r="F98" i="70"/>
  <c r="B56" i="70" l="1"/>
  <c r="B112" i="70"/>
  <c r="B116" i="70"/>
  <c r="B65" i="70"/>
  <c r="B58" i="70"/>
  <c r="B69" i="70"/>
  <c r="B104" i="70"/>
  <c r="B102" i="70"/>
  <c r="B98" i="70" s="1"/>
  <c r="B119" i="70"/>
  <c r="B70" i="70"/>
  <c r="B62" i="70"/>
  <c r="D98" i="70"/>
  <c r="B114" i="70"/>
  <c r="D51" i="70"/>
  <c r="B60" i="70"/>
  <c r="B11" i="71"/>
  <c r="B98" i="71"/>
  <c r="B25" i="71"/>
  <c r="B22" i="71"/>
  <c r="B21" i="71"/>
  <c r="B19" i="71"/>
  <c r="B18" i="71"/>
  <c r="B17" i="71"/>
  <c r="B24" i="71"/>
  <c r="B15" i="71"/>
  <c r="B10" i="71"/>
  <c r="B16" i="71"/>
  <c r="B12" i="71"/>
  <c r="B14" i="71"/>
  <c r="B8" i="71"/>
  <c r="B7" i="71"/>
  <c r="B6" i="71"/>
  <c r="B20" i="71"/>
  <c r="B23" i="71"/>
  <c r="B13" i="71"/>
  <c r="D4" i="71"/>
  <c r="B51" i="71"/>
  <c r="B9" i="71"/>
  <c r="C4" i="71"/>
  <c r="B51" i="70"/>
  <c r="J48" i="70"/>
  <c r="J95" i="70"/>
  <c r="C28" i="70"/>
  <c r="B28" i="70" s="1"/>
  <c r="D28" i="70"/>
  <c r="C29" i="70"/>
  <c r="D29" i="70"/>
  <c r="C30" i="70"/>
  <c r="B30" i="70" s="1"/>
  <c r="D30" i="70"/>
  <c r="C31" i="70"/>
  <c r="D31" i="70"/>
  <c r="B31" i="70"/>
  <c r="C32" i="70"/>
  <c r="D32" i="70"/>
  <c r="C33" i="70"/>
  <c r="D33" i="70"/>
  <c r="C34" i="70"/>
  <c r="D34" i="70"/>
  <c r="B34" i="70" s="1"/>
  <c r="C35" i="70"/>
  <c r="D35" i="70"/>
  <c r="C36" i="70"/>
  <c r="D36" i="70"/>
  <c r="B36" i="70" s="1"/>
  <c r="C37" i="70"/>
  <c r="D37" i="70"/>
  <c r="C38" i="70"/>
  <c r="D38" i="70"/>
  <c r="C39" i="70"/>
  <c r="D39" i="70"/>
  <c r="C40" i="70"/>
  <c r="D40" i="70"/>
  <c r="B40" i="70" s="1"/>
  <c r="C41" i="70"/>
  <c r="D41" i="70"/>
  <c r="B41" i="70" s="1"/>
  <c r="C42" i="70"/>
  <c r="D42" i="70"/>
  <c r="C43" i="70"/>
  <c r="D43" i="70"/>
  <c r="B43" i="70" s="1"/>
  <c r="C44" i="70"/>
  <c r="D44" i="70"/>
  <c r="B44" i="70" s="1"/>
  <c r="C45" i="70"/>
  <c r="D45" i="70"/>
  <c r="G4" i="70"/>
  <c r="H4" i="70"/>
  <c r="F4" i="70" s="1"/>
  <c r="G5" i="70"/>
  <c r="H5" i="70"/>
  <c r="G6" i="70"/>
  <c r="H6" i="70"/>
  <c r="G7" i="70"/>
  <c r="F7" i="70" s="1"/>
  <c r="H7" i="70"/>
  <c r="G8" i="70"/>
  <c r="H8" i="70"/>
  <c r="G9" i="70"/>
  <c r="H9" i="70"/>
  <c r="G10" i="70"/>
  <c r="H10" i="70"/>
  <c r="G11" i="70"/>
  <c r="C11" i="70" s="1"/>
  <c r="H11" i="70"/>
  <c r="G12" i="70"/>
  <c r="H12" i="70"/>
  <c r="G13" i="70"/>
  <c r="H13" i="70"/>
  <c r="G14" i="70"/>
  <c r="H14" i="70"/>
  <c r="D11" i="70" s="1"/>
  <c r="G15" i="70"/>
  <c r="F15" i="70" s="1"/>
  <c r="H15" i="70"/>
  <c r="G16" i="70"/>
  <c r="H16" i="70"/>
  <c r="G17" i="70"/>
  <c r="H17" i="70"/>
  <c r="F17" i="70" s="1"/>
  <c r="G18" i="70"/>
  <c r="H18" i="70"/>
  <c r="G19" i="70"/>
  <c r="H19" i="70"/>
  <c r="G20" i="70"/>
  <c r="H20" i="70"/>
  <c r="G21" i="70"/>
  <c r="F21" i="70" s="1"/>
  <c r="H21" i="70"/>
  <c r="G22" i="70"/>
  <c r="F22" i="70" s="1"/>
  <c r="H22" i="70"/>
  <c r="G23" i="70"/>
  <c r="H23" i="70"/>
  <c r="G24" i="70"/>
  <c r="H24" i="70"/>
  <c r="G25" i="70"/>
  <c r="H25" i="70"/>
  <c r="G26" i="70"/>
  <c r="H26" i="70"/>
  <c r="G27" i="70"/>
  <c r="H27" i="70"/>
  <c r="G28" i="70"/>
  <c r="H28" i="70"/>
  <c r="G29" i="70"/>
  <c r="H29" i="70"/>
  <c r="G30" i="70"/>
  <c r="F30" i="70" s="1"/>
  <c r="H30" i="70"/>
  <c r="G31" i="70"/>
  <c r="H31" i="70"/>
  <c r="G32" i="70"/>
  <c r="F32" i="70" s="1"/>
  <c r="H32" i="70"/>
  <c r="G33" i="70"/>
  <c r="H33" i="70"/>
  <c r="G34" i="70"/>
  <c r="F34" i="70" s="1"/>
  <c r="H34" i="70"/>
  <c r="G35" i="70"/>
  <c r="F35" i="70" s="1"/>
  <c r="H35" i="70"/>
  <c r="G36" i="70"/>
  <c r="H36" i="70"/>
  <c r="G37" i="70"/>
  <c r="F37" i="70" s="1"/>
  <c r="H37" i="70"/>
  <c r="G38" i="70"/>
  <c r="H38" i="70"/>
  <c r="G39" i="70"/>
  <c r="H39" i="70"/>
  <c r="G40" i="70"/>
  <c r="H40" i="70"/>
  <c r="G41" i="70"/>
  <c r="H41" i="70"/>
  <c r="G42" i="70"/>
  <c r="H42" i="70"/>
  <c r="G43" i="70"/>
  <c r="H43" i="70"/>
  <c r="G44" i="70"/>
  <c r="H44" i="70"/>
  <c r="F44" i="70"/>
  <c r="G45" i="70"/>
  <c r="H45" i="70"/>
  <c r="K4" i="70"/>
  <c r="L4" i="70"/>
  <c r="K5" i="70"/>
  <c r="L5" i="70"/>
  <c r="K6" i="70"/>
  <c r="L6" i="70"/>
  <c r="J6" i="70" s="1"/>
  <c r="K7" i="70"/>
  <c r="L7" i="70"/>
  <c r="J7" i="70" s="1"/>
  <c r="K8" i="70"/>
  <c r="J8" i="70" s="1"/>
  <c r="L8" i="70"/>
  <c r="K9" i="70"/>
  <c r="L9" i="70"/>
  <c r="K10" i="70"/>
  <c r="J10" i="70" s="1"/>
  <c r="L10" i="70"/>
  <c r="K11" i="70"/>
  <c r="L11" i="70"/>
  <c r="D19" i="70" s="1"/>
  <c r="K12" i="70"/>
  <c r="L12" i="70"/>
  <c r="K13" i="70"/>
  <c r="L13" i="70"/>
  <c r="K14" i="70"/>
  <c r="L14" i="70"/>
  <c r="K15" i="70"/>
  <c r="L15" i="70"/>
  <c r="K16" i="70"/>
  <c r="L16" i="70"/>
  <c r="K17" i="70"/>
  <c r="L17" i="70"/>
  <c r="K18" i="70"/>
  <c r="L18" i="70"/>
  <c r="K19" i="70"/>
  <c r="L19" i="70"/>
  <c r="J19" i="70" s="1"/>
  <c r="K20" i="70"/>
  <c r="L20" i="70"/>
  <c r="J20" i="70" s="1"/>
  <c r="K21" i="70"/>
  <c r="L21" i="70"/>
  <c r="K22" i="70"/>
  <c r="L22" i="70"/>
  <c r="K23" i="70"/>
  <c r="J23" i="70" s="1"/>
  <c r="L23" i="70"/>
  <c r="K24" i="70"/>
  <c r="J24" i="70" s="1"/>
  <c r="L24" i="70"/>
  <c r="K25" i="70"/>
  <c r="L25" i="70"/>
  <c r="K26" i="70"/>
  <c r="L26" i="70"/>
  <c r="K27" i="70"/>
  <c r="L27" i="70"/>
  <c r="K28" i="70"/>
  <c r="J28" i="70" s="1"/>
  <c r="L28" i="70"/>
  <c r="K29" i="70"/>
  <c r="J29" i="70" s="1"/>
  <c r="L29" i="70"/>
  <c r="K30" i="70"/>
  <c r="L30" i="70"/>
  <c r="K31" i="70"/>
  <c r="L31" i="70"/>
  <c r="K32" i="70"/>
  <c r="L32" i="70"/>
  <c r="J32" i="70" s="1"/>
  <c r="K33" i="70"/>
  <c r="L33" i="70"/>
  <c r="J33" i="70" s="1"/>
  <c r="K34" i="70"/>
  <c r="L34" i="70"/>
  <c r="K35" i="70"/>
  <c r="L35" i="70"/>
  <c r="K36" i="70"/>
  <c r="J36" i="70" s="1"/>
  <c r="L36" i="70"/>
  <c r="K37" i="70"/>
  <c r="L37" i="70"/>
  <c r="K38" i="70"/>
  <c r="L38" i="70"/>
  <c r="K39" i="70"/>
  <c r="L39" i="70"/>
  <c r="K40" i="70"/>
  <c r="L40" i="70"/>
  <c r="K41" i="70"/>
  <c r="J41" i="70" s="1"/>
  <c r="L41" i="70"/>
  <c r="K42" i="70"/>
  <c r="J42" i="70" s="1"/>
  <c r="L42" i="70"/>
  <c r="K43" i="70"/>
  <c r="L43" i="70"/>
  <c r="K44" i="70"/>
  <c r="C26" i="70" s="1"/>
  <c r="L44" i="70"/>
  <c r="D26" i="70"/>
  <c r="F33" i="70"/>
  <c r="F36" i="70"/>
  <c r="J5" i="70"/>
  <c r="F10" i="70"/>
  <c r="B29" i="70"/>
  <c r="D23" i="70" l="1"/>
  <c r="J37" i="70"/>
  <c r="J30" i="70"/>
  <c r="J17" i="70"/>
  <c r="J15" i="70"/>
  <c r="J13" i="70"/>
  <c r="J9" i="70"/>
  <c r="C18" i="70"/>
  <c r="F40" i="70"/>
  <c r="F38" i="70"/>
  <c r="F31" i="70"/>
  <c r="F27" i="70"/>
  <c r="F25" i="70"/>
  <c r="D12" i="70"/>
  <c r="F16" i="70"/>
  <c r="F12" i="70"/>
  <c r="B11" i="70" s="1"/>
  <c r="C8" i="70"/>
  <c r="B37" i="70"/>
  <c r="D8" i="70"/>
  <c r="C15" i="70"/>
  <c r="J40" i="70"/>
  <c r="J22" i="70"/>
  <c r="F45" i="70"/>
  <c r="F43" i="70"/>
  <c r="F41" i="70"/>
  <c r="D15" i="70"/>
  <c r="F28" i="70"/>
  <c r="D13" i="70"/>
  <c r="F20" i="70"/>
  <c r="F18" i="70"/>
  <c r="B42" i="70"/>
  <c r="D6" i="70"/>
  <c r="B4" i="71"/>
  <c r="J39" i="70"/>
  <c r="D9" i="70"/>
  <c r="J44" i="70"/>
  <c r="B26" i="70" s="1"/>
  <c r="J43" i="70"/>
  <c r="J27" i="70"/>
  <c r="J12" i="70"/>
  <c r="J4" i="70"/>
  <c r="B18" i="70" s="1"/>
  <c r="B39" i="70"/>
  <c r="B38" i="70"/>
  <c r="J38" i="70"/>
  <c r="J34" i="70"/>
  <c r="J26" i="70"/>
  <c r="J21" i="70"/>
  <c r="B21" i="70" s="1"/>
  <c r="J11" i="70"/>
  <c r="B19" i="70" s="1"/>
  <c r="F29" i="70"/>
  <c r="F13" i="70"/>
  <c r="F11" i="70"/>
  <c r="F9" i="70"/>
  <c r="F5" i="70"/>
  <c r="B32" i="70"/>
  <c r="D25" i="70"/>
  <c r="J18" i="70"/>
  <c r="F39" i="70"/>
  <c r="B16" i="70" s="1"/>
  <c r="F24" i="70"/>
  <c r="F19" i="70"/>
  <c r="B12" i="70" s="1"/>
  <c r="F14" i="70"/>
  <c r="B45" i="70"/>
  <c r="B9" i="70" s="1"/>
  <c r="C6" i="70"/>
  <c r="D20" i="70"/>
  <c r="F26" i="70"/>
  <c r="C14" i="70"/>
  <c r="C16" i="70"/>
  <c r="C9" i="70"/>
  <c r="C19" i="70"/>
  <c r="B15" i="70"/>
  <c r="F8" i="70"/>
  <c r="C10" i="70"/>
  <c r="F6" i="70"/>
  <c r="B8" i="70"/>
  <c r="D21" i="70"/>
  <c r="J31" i="70"/>
  <c r="B23" i="70" s="1"/>
  <c r="C23" i="70"/>
  <c r="C21" i="70"/>
  <c r="C17" i="70"/>
  <c r="F42" i="70"/>
  <c r="F23" i="70"/>
  <c r="B13" i="70" s="1"/>
  <c r="C13" i="70"/>
  <c r="B6" i="70"/>
  <c r="J35" i="70"/>
  <c r="C24" i="70"/>
  <c r="J25" i="70"/>
  <c r="B22" i="70" s="1"/>
  <c r="D22" i="70"/>
  <c r="D10" i="70"/>
  <c r="B35" i="70"/>
  <c r="C7" i="70"/>
  <c r="J16" i="70"/>
  <c r="C20" i="70"/>
  <c r="C12" i="70"/>
  <c r="C25" i="70"/>
  <c r="B25" i="70"/>
  <c r="C22" i="70"/>
  <c r="D18" i="70"/>
  <c r="D16" i="70"/>
  <c r="D14" i="70"/>
  <c r="B33" i="70"/>
  <c r="D7" i="70"/>
  <c r="D17" i="70"/>
  <c r="D24" i="70"/>
  <c r="J14" i="70"/>
  <c r="B14" i="70" l="1"/>
  <c r="B17" i="70"/>
  <c r="B7" i="70"/>
  <c r="D4" i="70"/>
  <c r="B24" i="70"/>
  <c r="B10" i="70"/>
  <c r="C4" i="70"/>
  <c r="B20" i="70"/>
  <c r="B4" i="70" l="1"/>
</calcChain>
</file>

<file path=xl/sharedStrings.xml><?xml version="1.0" encoding="utf-8"?>
<sst xmlns="http://schemas.openxmlformats.org/spreadsheetml/2006/main" count="4920" uniqueCount="174">
  <si>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</si>
  <si>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</si>
  <si>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</si>
  <si>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</si>
  <si>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</si>
  <si>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</si>
  <si>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</si>
  <si>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</si>
  <si>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</si>
  <si>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</si>
  <si>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</si>
  <si>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</si>
  <si>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</si>
  <si>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</si>
  <si>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</si>
  <si>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</si>
  <si>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</si>
  <si>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</si>
  <si>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</si>
  <si>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</si>
  <si>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</si>
  <si>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</si>
  <si>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</si>
  <si>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</si>
  <si>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</si>
  <si>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</si>
  <si>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</si>
  <si>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</si>
  <si>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</si>
  <si>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</si>
  <si>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</si>
  <si>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</si>
  <si>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</si>
  <si>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</si>
  <si>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</si>
  <si>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</si>
  <si>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</si>
  <si>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</si>
  <si>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</si>
  <si>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</si>
  <si>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</si>
  <si>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</si>
  <si>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</si>
  <si>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</si>
  <si>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</si>
  <si>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</si>
  <si>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</si>
  <si>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</si>
  <si>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</si>
  <si>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</si>
  <si>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</si>
  <si>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</si>
  <si>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</si>
  <si>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</si>
  <si>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</si>
  <si>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</si>
  <si>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</si>
  <si>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</si>
  <si>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</si>
  <si>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</si>
  <si>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</si>
  <si>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</si>
  <si>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</si>
  <si>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</si>
  <si>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</si>
  <si>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</si>
  <si>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</si>
  <si>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</si>
  <si>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</si>
  <si>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</si>
  <si>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</si>
  <si>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</si>
  <si>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</si>
  <si>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</si>
  <si>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</si>
  <si>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</si>
  <si>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</si>
  <si>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</si>
  <si>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</si>
  <si>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</si>
  <si>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</si>
  <si>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</si>
  <si>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</si>
  <si>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</si>
  <si>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</si>
  <si>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</si>
  <si>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</si>
  <si>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</si>
  <si>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</si>
  <si>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</si>
  <si>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</si>
  <si>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</si>
  <si>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</si>
  <si>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</si>
  <si>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</si>
  <si>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</si>
  <si>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</si>
  <si>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</si>
  <si>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</si>
  <si>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</si>
  <si>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</si>
  <si>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</si>
  <si>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</si>
  <si>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</si>
  <si>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</si>
  <si>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</si>
  <si>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</si>
  <si>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</si>
  <si>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</si>
  <si>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</si>
  <si>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</si>
  <si>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</si>
  <si>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</si>
  <si>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</si>
  <si>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</si>
  <si>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</si>
  <si>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</si>
  <si>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</si>
  <si>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</si>
  <si>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</si>
  <si>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</si>
  <si>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</si>
  <si>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</si>
  <si>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</si>
  <si>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</si>
  <si>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</si>
  <si>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</si>
  <si>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</si>
  <si>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</si>
  <si>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</si>
  <si>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</si>
  <si>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平成30年4月1日現在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</si>
  <si>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</si>
  <si>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</si>
  <si>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</si>
  <si>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</si>
  <si>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</si>
  <si>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</si>
  <si>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</si>
  <si>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</si>
  <si>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</si>
  <si>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</si>
  <si>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</si>
  <si>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</si>
  <si>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</si>
  <si>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</si>
  <si>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</si>
  <si>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</si>
  <si>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</si>
  <si>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</si>
  <si>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</si>
  <si>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</si>
  <si>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</si>
  <si>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</si>
  <si>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</si>
  <si>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</si>
  <si>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</si>
  <si>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</si>
  <si>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</si>
  <si>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</si>
  <si>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</si>
  <si>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</si>
  <si>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</si>
  <si>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平成30年5月1日現在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</si>
  <si>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平成30年6月1日現在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</si>
  <si>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平成30年7月1日現在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</si>
  <si>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平成30年8月1日現在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</si>
  <si>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平成30年9月1日現在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</si>
  <si>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平成30年10月1日現在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</si>
  <si>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平成30年11月1日現在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</si>
  <si>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平成30年12月1日現在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</si>
  <si>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平成31年2月1日現在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</si>
  <si>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平成31年3月1日現在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</si>
  <si>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平成31年1月1日現在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</si>
</sst>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4" workbookViewId="0">
      <selection activeCell="B1" sqref="B1:C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22878</v>
      </c>
      <c r="C1" s="61"/>
      <c r="D1" s="1"/>
      <c r="E1" s="2"/>
      <c r="F1" s="1"/>
      <c r="G1" s="1"/>
      <c r="H1" s="1"/>
      <c r="I1" s="66" t="s">
        <v>131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46978</v>
      </c>
      <c r="C4" s="21">
        <f>SUM(C6:C26)</f>
        <v>22616</v>
      </c>
      <c r="D4" s="21">
        <f>SUM(D6:D26)</f>
        <v>24362</v>
      </c>
      <c r="E4" s="9" t="s">
        <v>101</v>
      </c>
      <c r="F4" s="10">
        <f t="shared" ref="F4:F45" si="0">G4+H4</f>
        <v>349</v>
      </c>
      <c r="G4" s="10">
        <f t="shared" ref="G4:H23" si="1">G51+G98</f>
        <v>169</v>
      </c>
      <c r="H4" s="10">
        <f t="shared" si="1"/>
        <v>180</v>
      </c>
      <c r="I4" s="9" t="s">
        <v>102</v>
      </c>
      <c r="J4" s="10">
        <f t="shared" ref="J4:J44" si="2">K4+L4</f>
        <v>582</v>
      </c>
      <c r="K4" s="10">
        <f t="shared" ref="K4:L23" si="3">K51+K98</f>
        <v>287</v>
      </c>
      <c r="L4" s="10">
        <f t="shared" si="3"/>
        <v>295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363</v>
      </c>
      <c r="G5" s="10">
        <f t="shared" si="1"/>
        <v>209</v>
      </c>
      <c r="H5" s="10">
        <f t="shared" si="1"/>
        <v>154</v>
      </c>
      <c r="I5" s="9" t="s">
        <v>104</v>
      </c>
      <c r="J5" s="10">
        <f t="shared" si="2"/>
        <v>579</v>
      </c>
      <c r="K5" s="10">
        <f t="shared" si="3"/>
        <v>278</v>
      </c>
      <c r="L5" s="10">
        <f t="shared" si="3"/>
        <v>301</v>
      </c>
    </row>
    <row r="6" spans="1:14" ht="18" customHeight="1" x14ac:dyDescent="0.15">
      <c r="A6" s="6" t="s">
        <v>105</v>
      </c>
      <c r="B6" s="11">
        <f>SUM(B28:B32)</f>
        <v>1368</v>
      </c>
      <c r="C6" s="11">
        <f>SUM(C28:C32)</f>
        <v>721</v>
      </c>
      <c r="D6" s="11">
        <f>SUM(D28:D32)</f>
        <v>647</v>
      </c>
      <c r="E6" s="9" t="s">
        <v>0</v>
      </c>
      <c r="F6" s="10">
        <f t="shared" si="0"/>
        <v>313</v>
      </c>
      <c r="G6" s="10">
        <f t="shared" si="1"/>
        <v>169</v>
      </c>
      <c r="H6" s="10">
        <f t="shared" si="1"/>
        <v>144</v>
      </c>
      <c r="I6" s="9" t="s">
        <v>1</v>
      </c>
      <c r="J6" s="10">
        <f t="shared" si="2"/>
        <v>628</v>
      </c>
      <c r="K6" s="10">
        <f t="shared" si="3"/>
        <v>312</v>
      </c>
      <c r="L6" s="10">
        <f t="shared" si="3"/>
        <v>316</v>
      </c>
      <c r="N6" s="16"/>
    </row>
    <row r="7" spans="1:14" ht="18" customHeight="1" x14ac:dyDescent="0.15">
      <c r="A7" s="6" t="s">
        <v>106</v>
      </c>
      <c r="B7" s="10">
        <f>SUM(B33:B37)</f>
        <v>1689</v>
      </c>
      <c r="C7" s="10">
        <f>SUM(C33:C37)</f>
        <v>882</v>
      </c>
      <c r="D7" s="10">
        <f>SUM(D33:D37)</f>
        <v>807</v>
      </c>
      <c r="E7" s="9" t="s">
        <v>2</v>
      </c>
      <c r="F7" s="10">
        <f t="shared" si="0"/>
        <v>344</v>
      </c>
      <c r="G7" s="10">
        <f t="shared" si="1"/>
        <v>211</v>
      </c>
      <c r="H7" s="10">
        <f t="shared" si="1"/>
        <v>133</v>
      </c>
      <c r="I7" s="9" t="s">
        <v>3</v>
      </c>
      <c r="J7" s="10">
        <f t="shared" si="2"/>
        <v>688</v>
      </c>
      <c r="K7" s="10">
        <f t="shared" si="3"/>
        <v>316</v>
      </c>
      <c r="L7" s="10">
        <f t="shared" si="3"/>
        <v>372</v>
      </c>
    </row>
    <row r="8" spans="1:14" ht="18" customHeight="1" x14ac:dyDescent="0.15">
      <c r="A8" s="6" t="s">
        <v>107</v>
      </c>
      <c r="B8" s="11">
        <f>SUM(B38:B42)</f>
        <v>1806</v>
      </c>
      <c r="C8" s="11">
        <f>SUM(C38:C42)</f>
        <v>939</v>
      </c>
      <c r="D8" s="11">
        <f>SUM(D38:D42)</f>
        <v>867</v>
      </c>
      <c r="E8" s="9" t="s">
        <v>4</v>
      </c>
      <c r="F8" s="10">
        <f t="shared" si="0"/>
        <v>297</v>
      </c>
      <c r="G8" s="10">
        <f t="shared" si="1"/>
        <v>148</v>
      </c>
      <c r="H8" s="10">
        <f t="shared" si="1"/>
        <v>149</v>
      </c>
      <c r="I8" s="9" t="s">
        <v>5</v>
      </c>
      <c r="J8" s="10">
        <f t="shared" si="2"/>
        <v>724</v>
      </c>
      <c r="K8" s="10">
        <f t="shared" si="3"/>
        <v>342</v>
      </c>
      <c r="L8" s="10">
        <f t="shared" si="3"/>
        <v>382</v>
      </c>
    </row>
    <row r="9" spans="1:14" ht="18" customHeight="1" x14ac:dyDescent="0.15">
      <c r="A9" s="6" t="s">
        <v>108</v>
      </c>
      <c r="B9" s="10">
        <f>SUM(B43:B45,F4:F5)</f>
        <v>1920</v>
      </c>
      <c r="C9" s="10">
        <f>SUM(C43:C45,G4:G5)</f>
        <v>1057</v>
      </c>
      <c r="D9" s="10">
        <f>SUM(D43:D45,H4:H5)</f>
        <v>863</v>
      </c>
      <c r="E9" s="9" t="s">
        <v>6</v>
      </c>
      <c r="F9" s="10">
        <f t="shared" si="0"/>
        <v>299</v>
      </c>
      <c r="G9" s="10">
        <f t="shared" si="1"/>
        <v>153</v>
      </c>
      <c r="H9" s="10">
        <f t="shared" si="1"/>
        <v>146</v>
      </c>
      <c r="I9" s="9" t="s">
        <v>7</v>
      </c>
      <c r="J9" s="10">
        <f t="shared" si="2"/>
        <v>797</v>
      </c>
      <c r="K9" s="10">
        <f t="shared" si="3"/>
        <v>388</v>
      </c>
      <c r="L9" s="10">
        <f t="shared" si="3"/>
        <v>409</v>
      </c>
    </row>
    <row r="10" spans="1:14" ht="18" customHeight="1" x14ac:dyDescent="0.15">
      <c r="A10" s="6" t="s">
        <v>109</v>
      </c>
      <c r="B10" s="11">
        <f>SUM(F6:F10)</f>
        <v>1578</v>
      </c>
      <c r="C10" s="11">
        <f>SUM(G6:G10)</f>
        <v>852</v>
      </c>
      <c r="D10" s="11">
        <f>SUM(H6:H10)</f>
        <v>726</v>
      </c>
      <c r="E10" s="9" t="s">
        <v>8</v>
      </c>
      <c r="F10" s="10">
        <f t="shared" si="0"/>
        <v>325</v>
      </c>
      <c r="G10" s="10">
        <f t="shared" si="1"/>
        <v>171</v>
      </c>
      <c r="H10" s="10">
        <f t="shared" si="1"/>
        <v>154</v>
      </c>
      <c r="I10" s="9" t="s">
        <v>9</v>
      </c>
      <c r="J10" s="10">
        <f t="shared" si="2"/>
        <v>844</v>
      </c>
      <c r="K10" s="10">
        <f t="shared" si="3"/>
        <v>410</v>
      </c>
      <c r="L10" s="10">
        <f t="shared" si="3"/>
        <v>434</v>
      </c>
    </row>
    <row r="11" spans="1:14" ht="18" customHeight="1" x14ac:dyDescent="0.15">
      <c r="A11" s="6" t="s">
        <v>110</v>
      </c>
      <c r="B11" s="10">
        <f>SUM(F11:F15)</f>
        <v>1664</v>
      </c>
      <c r="C11" s="10">
        <f>SUM(G11:G15)</f>
        <v>869</v>
      </c>
      <c r="D11" s="10">
        <f>SUM(H11:H15)</f>
        <v>795</v>
      </c>
      <c r="E11" s="9" t="s">
        <v>10</v>
      </c>
      <c r="F11" s="10">
        <f t="shared" si="0"/>
        <v>334</v>
      </c>
      <c r="G11" s="10">
        <f t="shared" si="1"/>
        <v>178</v>
      </c>
      <c r="H11" s="10">
        <f t="shared" si="1"/>
        <v>156</v>
      </c>
      <c r="I11" s="9" t="s">
        <v>11</v>
      </c>
      <c r="J11" s="10">
        <f t="shared" si="2"/>
        <v>862</v>
      </c>
      <c r="K11" s="10">
        <f t="shared" si="3"/>
        <v>421</v>
      </c>
      <c r="L11" s="10">
        <f t="shared" si="3"/>
        <v>441</v>
      </c>
    </row>
    <row r="12" spans="1:14" ht="18" customHeight="1" x14ac:dyDescent="0.15">
      <c r="A12" s="6" t="s">
        <v>111</v>
      </c>
      <c r="B12" s="11">
        <f>SUM(F16:F20)</f>
        <v>1969</v>
      </c>
      <c r="C12" s="11">
        <f>SUM(G16:G20)</f>
        <v>1035</v>
      </c>
      <c r="D12" s="11">
        <f>SUM(H16:H20)</f>
        <v>934</v>
      </c>
      <c r="E12" s="9" t="s">
        <v>12</v>
      </c>
      <c r="F12" s="10">
        <f t="shared" si="0"/>
        <v>315</v>
      </c>
      <c r="G12" s="10">
        <f t="shared" si="1"/>
        <v>165</v>
      </c>
      <c r="H12" s="10">
        <f t="shared" si="1"/>
        <v>150</v>
      </c>
      <c r="I12" s="9" t="s">
        <v>13</v>
      </c>
      <c r="J12" s="10">
        <f t="shared" si="2"/>
        <v>1073</v>
      </c>
      <c r="K12" s="10">
        <f t="shared" si="3"/>
        <v>536</v>
      </c>
      <c r="L12" s="10">
        <f t="shared" si="3"/>
        <v>537</v>
      </c>
    </row>
    <row r="13" spans="1:14" ht="18" customHeight="1" x14ac:dyDescent="0.15">
      <c r="A13" s="6" t="s">
        <v>112</v>
      </c>
      <c r="B13" s="10">
        <f>SUM(F21:F25)</f>
        <v>2390</v>
      </c>
      <c r="C13" s="10">
        <f>SUM(G21:G25)</f>
        <v>1183</v>
      </c>
      <c r="D13" s="10">
        <f>SUM(H21:H25)</f>
        <v>1207</v>
      </c>
      <c r="E13" s="9" t="s">
        <v>14</v>
      </c>
      <c r="F13" s="10">
        <f t="shared" si="0"/>
        <v>337</v>
      </c>
      <c r="G13" s="10">
        <f t="shared" si="1"/>
        <v>180</v>
      </c>
      <c r="H13" s="10">
        <f t="shared" si="1"/>
        <v>157</v>
      </c>
      <c r="I13" s="9" t="s">
        <v>15</v>
      </c>
      <c r="J13" s="10">
        <f t="shared" si="2"/>
        <v>1089</v>
      </c>
      <c r="K13" s="10">
        <f t="shared" si="3"/>
        <v>553</v>
      </c>
      <c r="L13" s="10">
        <f t="shared" si="3"/>
        <v>536</v>
      </c>
    </row>
    <row r="14" spans="1:14" ht="18" customHeight="1" x14ac:dyDescent="0.15">
      <c r="A14" s="6" t="s">
        <v>113</v>
      </c>
      <c r="B14" s="11">
        <f>SUM(F26:F30)</f>
        <v>3015</v>
      </c>
      <c r="C14" s="11">
        <f>SUM(G26:G30)</f>
        <v>1515</v>
      </c>
      <c r="D14" s="11">
        <f>SUM(H26:H30)</f>
        <v>1500</v>
      </c>
      <c r="E14" s="9" t="s">
        <v>16</v>
      </c>
      <c r="F14" s="10">
        <f t="shared" si="0"/>
        <v>332</v>
      </c>
      <c r="G14" s="10">
        <f t="shared" si="1"/>
        <v>173</v>
      </c>
      <c r="H14" s="10">
        <f t="shared" si="1"/>
        <v>159</v>
      </c>
      <c r="I14" s="9" t="s">
        <v>17</v>
      </c>
      <c r="J14" s="10">
        <f t="shared" si="2"/>
        <v>1136</v>
      </c>
      <c r="K14" s="10">
        <f t="shared" si="3"/>
        <v>531</v>
      </c>
      <c r="L14" s="10">
        <f t="shared" si="3"/>
        <v>605</v>
      </c>
    </row>
    <row r="15" spans="1:14" ht="18" customHeight="1" x14ac:dyDescent="0.15">
      <c r="A15" s="6" t="s">
        <v>114</v>
      </c>
      <c r="B15" s="10">
        <f>SUM(F31:F35)</f>
        <v>3026</v>
      </c>
      <c r="C15" s="10">
        <f>SUM(G31:G35)</f>
        <v>1561</v>
      </c>
      <c r="D15" s="10">
        <f>SUM(H31:H35)</f>
        <v>1465</v>
      </c>
      <c r="E15" s="9" t="s">
        <v>18</v>
      </c>
      <c r="F15" s="10">
        <f t="shared" si="0"/>
        <v>346</v>
      </c>
      <c r="G15" s="10">
        <f t="shared" si="1"/>
        <v>173</v>
      </c>
      <c r="H15" s="10">
        <f t="shared" si="1"/>
        <v>173</v>
      </c>
      <c r="I15" s="9" t="s">
        <v>19</v>
      </c>
      <c r="J15" s="10">
        <f t="shared" si="2"/>
        <v>848</v>
      </c>
      <c r="K15" s="10">
        <f t="shared" si="3"/>
        <v>427</v>
      </c>
      <c r="L15" s="10">
        <f t="shared" si="3"/>
        <v>421</v>
      </c>
    </row>
    <row r="16" spans="1:14" ht="18" customHeight="1" x14ac:dyDescent="0.15">
      <c r="A16" s="6" t="s">
        <v>115</v>
      </c>
      <c r="B16" s="11">
        <f>SUM(F36:F40)</f>
        <v>2666</v>
      </c>
      <c r="C16" s="11">
        <f>SUM(G36:G40)</f>
        <v>1328</v>
      </c>
      <c r="D16" s="11">
        <f>SUM(H36:H40)</f>
        <v>1338</v>
      </c>
      <c r="E16" s="9" t="s">
        <v>20</v>
      </c>
      <c r="F16" s="10">
        <f t="shared" si="0"/>
        <v>372</v>
      </c>
      <c r="G16" s="10">
        <f t="shared" si="1"/>
        <v>201</v>
      </c>
      <c r="H16" s="10">
        <f t="shared" si="1"/>
        <v>171</v>
      </c>
      <c r="I16" s="9" t="s">
        <v>21</v>
      </c>
      <c r="J16" s="10">
        <f t="shared" si="2"/>
        <v>598</v>
      </c>
      <c r="K16" s="10">
        <f t="shared" si="3"/>
        <v>300</v>
      </c>
      <c r="L16" s="10">
        <f t="shared" si="3"/>
        <v>298</v>
      </c>
    </row>
    <row r="17" spans="1:12" ht="18" customHeight="1" x14ac:dyDescent="0.15">
      <c r="A17" s="6" t="s">
        <v>116</v>
      </c>
      <c r="B17" s="10">
        <f>SUM(F41:F45)</f>
        <v>2686</v>
      </c>
      <c r="C17" s="10">
        <f>SUM(G41:G45)</f>
        <v>1337</v>
      </c>
      <c r="D17" s="10">
        <f>SUM(H41:H45)</f>
        <v>1349</v>
      </c>
      <c r="E17" s="9" t="s">
        <v>22</v>
      </c>
      <c r="F17" s="10">
        <f t="shared" si="0"/>
        <v>355</v>
      </c>
      <c r="G17" s="10">
        <f t="shared" si="1"/>
        <v>186</v>
      </c>
      <c r="H17" s="10">
        <f t="shared" si="1"/>
        <v>169</v>
      </c>
      <c r="I17" s="9" t="s">
        <v>23</v>
      </c>
      <c r="J17" s="10">
        <f t="shared" si="2"/>
        <v>752</v>
      </c>
      <c r="K17" s="10">
        <f t="shared" si="3"/>
        <v>329</v>
      </c>
      <c r="L17" s="10">
        <f t="shared" si="3"/>
        <v>423</v>
      </c>
    </row>
    <row r="18" spans="1:12" ht="18" customHeight="1" x14ac:dyDescent="0.15">
      <c r="A18" s="6" t="s">
        <v>117</v>
      </c>
      <c r="B18" s="11">
        <f>SUM(J4:J8)</f>
        <v>3201</v>
      </c>
      <c r="C18" s="11">
        <f>SUM(K4:K8)</f>
        <v>1535</v>
      </c>
      <c r="D18" s="11">
        <f>SUM(L4:L8)</f>
        <v>1666</v>
      </c>
      <c r="E18" s="9" t="s">
        <v>24</v>
      </c>
      <c r="F18" s="10">
        <f t="shared" si="0"/>
        <v>413</v>
      </c>
      <c r="G18" s="10">
        <f t="shared" si="1"/>
        <v>207</v>
      </c>
      <c r="H18" s="10">
        <f t="shared" si="1"/>
        <v>206</v>
      </c>
      <c r="I18" s="9" t="s">
        <v>25</v>
      </c>
      <c r="J18" s="10">
        <f t="shared" si="2"/>
        <v>821</v>
      </c>
      <c r="K18" s="10">
        <f t="shared" si="3"/>
        <v>375</v>
      </c>
      <c r="L18" s="10">
        <f t="shared" si="3"/>
        <v>446</v>
      </c>
    </row>
    <row r="19" spans="1:12" ht="18" customHeight="1" x14ac:dyDescent="0.15">
      <c r="A19" s="6" t="s">
        <v>118</v>
      </c>
      <c r="B19" s="10">
        <f>SUM(J9:J13)</f>
        <v>4665</v>
      </c>
      <c r="C19" s="10">
        <f>SUM(K9:K13)</f>
        <v>2308</v>
      </c>
      <c r="D19" s="10">
        <f>SUM(L9:L13)</f>
        <v>2357</v>
      </c>
      <c r="E19" s="9" t="s">
        <v>26</v>
      </c>
      <c r="F19" s="10">
        <f t="shared" si="0"/>
        <v>407</v>
      </c>
      <c r="G19" s="10">
        <f t="shared" si="1"/>
        <v>212</v>
      </c>
      <c r="H19" s="10">
        <f t="shared" si="1"/>
        <v>195</v>
      </c>
      <c r="I19" s="9" t="s">
        <v>27</v>
      </c>
      <c r="J19" s="10">
        <f t="shared" si="2"/>
        <v>743</v>
      </c>
      <c r="K19" s="10">
        <f t="shared" si="3"/>
        <v>347</v>
      </c>
      <c r="L19" s="10">
        <f t="shared" si="3"/>
        <v>396</v>
      </c>
    </row>
    <row r="20" spans="1:12" ht="18" customHeight="1" x14ac:dyDescent="0.15">
      <c r="A20" s="6" t="s">
        <v>119</v>
      </c>
      <c r="B20" s="11">
        <f>SUM(J14:J18)</f>
        <v>4155</v>
      </c>
      <c r="C20" s="11">
        <f>SUM(K14:K18)</f>
        <v>1962</v>
      </c>
      <c r="D20" s="11">
        <f>SUM(L14:L18)</f>
        <v>2193</v>
      </c>
      <c r="E20" s="9" t="s">
        <v>28</v>
      </c>
      <c r="F20" s="10">
        <f t="shared" si="0"/>
        <v>422</v>
      </c>
      <c r="G20" s="10">
        <f t="shared" si="1"/>
        <v>229</v>
      </c>
      <c r="H20" s="10">
        <f t="shared" si="1"/>
        <v>193</v>
      </c>
      <c r="I20" s="9" t="s">
        <v>29</v>
      </c>
      <c r="J20" s="10">
        <f t="shared" si="2"/>
        <v>722</v>
      </c>
      <c r="K20" s="10">
        <f t="shared" si="3"/>
        <v>330</v>
      </c>
      <c r="L20" s="10">
        <f t="shared" si="3"/>
        <v>392</v>
      </c>
    </row>
    <row r="21" spans="1:12" ht="18" customHeight="1" x14ac:dyDescent="0.15">
      <c r="A21" s="6" t="s">
        <v>120</v>
      </c>
      <c r="B21" s="10">
        <f>SUM(J19:J23)</f>
        <v>3252</v>
      </c>
      <c r="C21" s="10">
        <f>SUM(K19:K23)</f>
        <v>1506</v>
      </c>
      <c r="D21" s="10">
        <f>SUM(L19:L23)</f>
        <v>1746</v>
      </c>
      <c r="E21" s="9" t="s">
        <v>30</v>
      </c>
      <c r="F21" s="10">
        <f t="shared" si="0"/>
        <v>412</v>
      </c>
      <c r="G21" s="10">
        <f t="shared" si="1"/>
        <v>201</v>
      </c>
      <c r="H21" s="10">
        <f t="shared" si="1"/>
        <v>211</v>
      </c>
      <c r="I21" s="9" t="s">
        <v>31</v>
      </c>
      <c r="J21" s="10">
        <f t="shared" si="2"/>
        <v>667</v>
      </c>
      <c r="K21" s="10">
        <f t="shared" si="3"/>
        <v>326</v>
      </c>
      <c r="L21" s="10">
        <f t="shared" si="3"/>
        <v>341</v>
      </c>
    </row>
    <row r="22" spans="1:12" ht="18" customHeight="1" x14ac:dyDescent="0.15">
      <c r="A22" s="6" t="s">
        <v>121</v>
      </c>
      <c r="B22" s="11">
        <f>SUM(J24:J28)</f>
        <v>2642</v>
      </c>
      <c r="C22" s="11">
        <f>SUM(K24:K28)</f>
        <v>1055</v>
      </c>
      <c r="D22" s="11">
        <f>SUM(L24:L28)</f>
        <v>1587</v>
      </c>
      <c r="E22" s="9" t="s">
        <v>32</v>
      </c>
      <c r="F22" s="10">
        <f t="shared" si="0"/>
        <v>454</v>
      </c>
      <c r="G22" s="10">
        <f t="shared" si="1"/>
        <v>224</v>
      </c>
      <c r="H22" s="10">
        <f t="shared" si="1"/>
        <v>230</v>
      </c>
      <c r="I22" s="9" t="s">
        <v>33</v>
      </c>
      <c r="J22" s="10">
        <f t="shared" si="2"/>
        <v>609</v>
      </c>
      <c r="K22" s="10">
        <f t="shared" si="3"/>
        <v>268</v>
      </c>
      <c r="L22" s="10">
        <f t="shared" si="3"/>
        <v>341</v>
      </c>
    </row>
    <row r="23" spans="1:12" ht="18" customHeight="1" x14ac:dyDescent="0.15">
      <c r="A23" s="6" t="s">
        <v>122</v>
      </c>
      <c r="B23" s="10">
        <f>SUM(J29:J33)</f>
        <v>1909</v>
      </c>
      <c r="C23" s="10">
        <f>SUM(K29:K33)</f>
        <v>643</v>
      </c>
      <c r="D23" s="10">
        <f>SUM(L29:L33)</f>
        <v>1266</v>
      </c>
      <c r="E23" s="9" t="s">
        <v>34</v>
      </c>
      <c r="F23" s="10">
        <f t="shared" si="0"/>
        <v>442</v>
      </c>
      <c r="G23" s="10">
        <f t="shared" si="1"/>
        <v>239</v>
      </c>
      <c r="H23" s="10">
        <f t="shared" si="1"/>
        <v>203</v>
      </c>
      <c r="I23" s="9" t="s">
        <v>35</v>
      </c>
      <c r="J23" s="10">
        <f t="shared" si="2"/>
        <v>511</v>
      </c>
      <c r="K23" s="10">
        <f t="shared" si="3"/>
        <v>235</v>
      </c>
      <c r="L23" s="10">
        <f t="shared" si="3"/>
        <v>276</v>
      </c>
    </row>
    <row r="24" spans="1:12" ht="18" customHeight="1" x14ac:dyDescent="0.15">
      <c r="A24" s="6" t="s">
        <v>123</v>
      </c>
      <c r="B24" s="11">
        <f>SUM(J34:J38)</f>
        <v>1045</v>
      </c>
      <c r="C24" s="11">
        <f>SUM(K34:K38)</f>
        <v>274</v>
      </c>
      <c r="D24" s="11">
        <f>SUM(L34:L38)</f>
        <v>771</v>
      </c>
      <c r="E24" s="9" t="s">
        <v>36</v>
      </c>
      <c r="F24" s="10">
        <f t="shared" si="0"/>
        <v>503</v>
      </c>
      <c r="G24" s="10">
        <f t="shared" ref="G24:H43" si="4">G71+G118</f>
        <v>249</v>
      </c>
      <c r="H24" s="10">
        <f t="shared" si="4"/>
        <v>254</v>
      </c>
      <c r="I24" s="9" t="s">
        <v>37</v>
      </c>
      <c r="J24" s="10">
        <f t="shared" si="2"/>
        <v>554</v>
      </c>
      <c r="K24" s="10">
        <f t="shared" ref="K24:L43" si="5">K71+K118</f>
        <v>217</v>
      </c>
      <c r="L24" s="10">
        <f t="shared" si="5"/>
        <v>337</v>
      </c>
    </row>
    <row r="25" spans="1:12" ht="18" customHeight="1" x14ac:dyDescent="0.15">
      <c r="A25" s="6" t="s">
        <v>124</v>
      </c>
      <c r="B25" s="10">
        <f>SUM(J39:J43)</f>
        <v>295</v>
      </c>
      <c r="C25" s="10">
        <f>SUM(K39:K43)</f>
        <v>47</v>
      </c>
      <c r="D25" s="10">
        <f>SUM(L39:L43)</f>
        <v>248</v>
      </c>
      <c r="E25" s="9" t="s">
        <v>38</v>
      </c>
      <c r="F25" s="10">
        <f t="shared" si="0"/>
        <v>579</v>
      </c>
      <c r="G25" s="10">
        <f t="shared" si="4"/>
        <v>270</v>
      </c>
      <c r="H25" s="10">
        <f t="shared" si="4"/>
        <v>309</v>
      </c>
      <c r="I25" s="9" t="s">
        <v>39</v>
      </c>
      <c r="J25" s="10">
        <f t="shared" si="2"/>
        <v>555</v>
      </c>
      <c r="K25" s="10">
        <f t="shared" si="5"/>
        <v>229</v>
      </c>
      <c r="L25" s="10">
        <f t="shared" si="5"/>
        <v>326</v>
      </c>
    </row>
    <row r="26" spans="1:12" ht="18" customHeight="1" x14ac:dyDescent="0.15">
      <c r="A26" s="6" t="s">
        <v>125</v>
      </c>
      <c r="B26" s="11">
        <f>J44</f>
        <v>37</v>
      </c>
      <c r="C26" s="11">
        <f>K44</f>
        <v>7</v>
      </c>
      <c r="D26" s="11">
        <f>L44</f>
        <v>30</v>
      </c>
      <c r="E26" s="9" t="s">
        <v>40</v>
      </c>
      <c r="F26" s="10">
        <f t="shared" si="0"/>
        <v>532</v>
      </c>
      <c r="G26" s="10">
        <f t="shared" si="4"/>
        <v>266</v>
      </c>
      <c r="H26" s="10">
        <f t="shared" si="4"/>
        <v>266</v>
      </c>
      <c r="I26" s="9" t="s">
        <v>41</v>
      </c>
      <c r="J26" s="10">
        <f t="shared" si="2"/>
        <v>535</v>
      </c>
      <c r="K26" s="10">
        <f t="shared" si="5"/>
        <v>213</v>
      </c>
      <c r="L26" s="10">
        <f t="shared" si="5"/>
        <v>322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610</v>
      </c>
      <c r="G27" s="10">
        <f t="shared" si="4"/>
        <v>329</v>
      </c>
      <c r="H27" s="10">
        <f t="shared" si="4"/>
        <v>281</v>
      </c>
      <c r="I27" s="9" t="s">
        <v>43</v>
      </c>
      <c r="J27" s="10">
        <f t="shared" si="2"/>
        <v>534</v>
      </c>
      <c r="K27" s="10">
        <f t="shared" si="5"/>
        <v>232</v>
      </c>
      <c r="L27" s="10">
        <f t="shared" si="5"/>
        <v>302</v>
      </c>
    </row>
    <row r="28" spans="1:12" ht="18" customHeight="1" x14ac:dyDescent="0.15">
      <c r="A28" s="12" t="s">
        <v>126</v>
      </c>
      <c r="B28" s="10">
        <f t="shared" ref="B28:B45" si="6">C28+D28</f>
        <v>257</v>
      </c>
      <c r="C28" s="10">
        <f t="shared" ref="C28:D45" si="7">C75+C122</f>
        <v>132</v>
      </c>
      <c r="D28" s="10">
        <f t="shared" si="7"/>
        <v>125</v>
      </c>
      <c r="E28" s="9" t="s">
        <v>44</v>
      </c>
      <c r="F28" s="10">
        <f t="shared" si="0"/>
        <v>603</v>
      </c>
      <c r="G28" s="10">
        <f t="shared" si="4"/>
        <v>291</v>
      </c>
      <c r="H28" s="10">
        <f t="shared" si="4"/>
        <v>312</v>
      </c>
      <c r="I28" s="9" t="s">
        <v>45</v>
      </c>
      <c r="J28" s="10">
        <f t="shared" si="2"/>
        <v>464</v>
      </c>
      <c r="K28" s="10">
        <f t="shared" si="5"/>
        <v>164</v>
      </c>
      <c r="L28" s="10">
        <f t="shared" si="5"/>
        <v>300</v>
      </c>
    </row>
    <row r="29" spans="1:12" ht="18" customHeight="1" x14ac:dyDescent="0.15">
      <c r="A29" s="12" t="s">
        <v>127</v>
      </c>
      <c r="B29" s="10">
        <f t="shared" si="6"/>
        <v>262</v>
      </c>
      <c r="C29" s="10">
        <f t="shared" si="7"/>
        <v>145</v>
      </c>
      <c r="D29" s="10">
        <f t="shared" si="7"/>
        <v>117</v>
      </c>
      <c r="E29" s="9" t="s">
        <v>46</v>
      </c>
      <c r="F29" s="10">
        <f t="shared" si="0"/>
        <v>627</v>
      </c>
      <c r="G29" s="10">
        <f t="shared" si="4"/>
        <v>314</v>
      </c>
      <c r="H29" s="10">
        <f t="shared" si="4"/>
        <v>313</v>
      </c>
      <c r="I29" s="9" t="s">
        <v>47</v>
      </c>
      <c r="J29" s="10">
        <f t="shared" si="2"/>
        <v>486</v>
      </c>
      <c r="K29" s="10">
        <f t="shared" si="5"/>
        <v>188</v>
      </c>
      <c r="L29" s="10">
        <f t="shared" si="5"/>
        <v>298</v>
      </c>
    </row>
    <row r="30" spans="1:12" ht="18" customHeight="1" x14ac:dyDescent="0.15">
      <c r="A30" s="12" t="s">
        <v>48</v>
      </c>
      <c r="B30" s="10">
        <f t="shared" si="6"/>
        <v>278</v>
      </c>
      <c r="C30" s="10">
        <f t="shared" si="7"/>
        <v>138</v>
      </c>
      <c r="D30" s="10">
        <f t="shared" si="7"/>
        <v>140</v>
      </c>
      <c r="E30" s="9" t="s">
        <v>49</v>
      </c>
      <c r="F30" s="10">
        <f t="shared" si="0"/>
        <v>643</v>
      </c>
      <c r="G30" s="10">
        <f t="shared" si="4"/>
        <v>315</v>
      </c>
      <c r="H30" s="10">
        <f t="shared" si="4"/>
        <v>328</v>
      </c>
      <c r="I30" s="9" t="s">
        <v>50</v>
      </c>
      <c r="J30" s="10">
        <f t="shared" si="2"/>
        <v>404</v>
      </c>
      <c r="K30" s="10">
        <f t="shared" si="5"/>
        <v>137</v>
      </c>
      <c r="L30" s="10">
        <f t="shared" si="5"/>
        <v>267</v>
      </c>
    </row>
    <row r="31" spans="1:12" ht="18" customHeight="1" x14ac:dyDescent="0.15">
      <c r="A31" s="12" t="s">
        <v>51</v>
      </c>
      <c r="B31" s="10">
        <f t="shared" si="6"/>
        <v>272</v>
      </c>
      <c r="C31" s="10">
        <f t="shared" si="7"/>
        <v>138</v>
      </c>
      <c r="D31" s="10">
        <f t="shared" si="7"/>
        <v>134</v>
      </c>
      <c r="E31" s="9" t="s">
        <v>52</v>
      </c>
      <c r="F31" s="10">
        <f t="shared" si="0"/>
        <v>610</v>
      </c>
      <c r="G31" s="10">
        <f t="shared" si="4"/>
        <v>299</v>
      </c>
      <c r="H31" s="10">
        <f t="shared" si="4"/>
        <v>311</v>
      </c>
      <c r="I31" s="9" t="s">
        <v>53</v>
      </c>
      <c r="J31" s="10">
        <f t="shared" si="2"/>
        <v>404</v>
      </c>
      <c r="K31" s="10">
        <f t="shared" si="5"/>
        <v>119</v>
      </c>
      <c r="L31" s="10">
        <f t="shared" si="5"/>
        <v>285</v>
      </c>
    </row>
    <row r="32" spans="1:12" ht="18" customHeight="1" x14ac:dyDescent="0.15">
      <c r="A32" s="12" t="s">
        <v>54</v>
      </c>
      <c r="B32" s="10">
        <f t="shared" si="6"/>
        <v>299</v>
      </c>
      <c r="C32" s="10">
        <f t="shared" si="7"/>
        <v>168</v>
      </c>
      <c r="D32" s="10">
        <f t="shared" si="7"/>
        <v>131</v>
      </c>
      <c r="E32" s="9" t="s">
        <v>55</v>
      </c>
      <c r="F32" s="10">
        <f t="shared" si="0"/>
        <v>657</v>
      </c>
      <c r="G32" s="10">
        <f t="shared" si="4"/>
        <v>340</v>
      </c>
      <c r="H32" s="10">
        <f t="shared" si="4"/>
        <v>317</v>
      </c>
      <c r="I32" s="9" t="s">
        <v>56</v>
      </c>
      <c r="J32" s="10">
        <f t="shared" si="2"/>
        <v>314</v>
      </c>
      <c r="K32" s="10">
        <f t="shared" si="5"/>
        <v>99</v>
      </c>
      <c r="L32" s="10">
        <f t="shared" si="5"/>
        <v>215</v>
      </c>
    </row>
    <row r="33" spans="1:12" ht="18" customHeight="1" x14ac:dyDescent="0.15">
      <c r="A33" s="12" t="s">
        <v>57</v>
      </c>
      <c r="B33" s="10">
        <f t="shared" si="6"/>
        <v>332</v>
      </c>
      <c r="C33" s="10">
        <f t="shared" si="7"/>
        <v>167</v>
      </c>
      <c r="D33" s="10">
        <f t="shared" si="7"/>
        <v>165</v>
      </c>
      <c r="E33" s="9" t="s">
        <v>58</v>
      </c>
      <c r="F33" s="10">
        <f t="shared" si="0"/>
        <v>556</v>
      </c>
      <c r="G33" s="10">
        <f t="shared" si="4"/>
        <v>298</v>
      </c>
      <c r="H33" s="10">
        <f t="shared" si="4"/>
        <v>258</v>
      </c>
      <c r="I33" s="9" t="s">
        <v>59</v>
      </c>
      <c r="J33" s="10">
        <f t="shared" si="2"/>
        <v>301</v>
      </c>
      <c r="K33" s="10">
        <f t="shared" si="5"/>
        <v>100</v>
      </c>
      <c r="L33" s="10">
        <f t="shared" si="5"/>
        <v>201</v>
      </c>
    </row>
    <row r="34" spans="1:12" ht="18" customHeight="1" x14ac:dyDescent="0.15">
      <c r="A34" s="12" t="s">
        <v>60</v>
      </c>
      <c r="B34" s="10">
        <f t="shared" si="6"/>
        <v>335</v>
      </c>
      <c r="C34" s="10">
        <f t="shared" si="7"/>
        <v>163</v>
      </c>
      <c r="D34" s="10">
        <f t="shared" si="7"/>
        <v>172</v>
      </c>
      <c r="E34" s="9" t="s">
        <v>61</v>
      </c>
      <c r="F34" s="10">
        <f t="shared" si="0"/>
        <v>619</v>
      </c>
      <c r="G34" s="10">
        <f t="shared" si="4"/>
        <v>334</v>
      </c>
      <c r="H34" s="10">
        <f t="shared" si="4"/>
        <v>285</v>
      </c>
      <c r="I34" s="9" t="s">
        <v>62</v>
      </c>
      <c r="J34" s="10">
        <f t="shared" si="2"/>
        <v>270</v>
      </c>
      <c r="K34" s="10">
        <f t="shared" si="5"/>
        <v>79</v>
      </c>
      <c r="L34" s="10">
        <f t="shared" si="5"/>
        <v>191</v>
      </c>
    </row>
    <row r="35" spans="1:12" ht="18" customHeight="1" x14ac:dyDescent="0.15">
      <c r="A35" s="12" t="s">
        <v>63</v>
      </c>
      <c r="B35" s="10">
        <f t="shared" si="6"/>
        <v>338</v>
      </c>
      <c r="C35" s="10">
        <f t="shared" si="7"/>
        <v>193</v>
      </c>
      <c r="D35" s="10">
        <f t="shared" si="7"/>
        <v>145</v>
      </c>
      <c r="E35" s="9" t="s">
        <v>64</v>
      </c>
      <c r="F35" s="10">
        <f t="shared" si="0"/>
        <v>584</v>
      </c>
      <c r="G35" s="10">
        <f t="shared" si="4"/>
        <v>290</v>
      </c>
      <c r="H35" s="10">
        <f t="shared" si="4"/>
        <v>294</v>
      </c>
      <c r="I35" s="9" t="s">
        <v>65</v>
      </c>
      <c r="J35" s="10">
        <f t="shared" si="2"/>
        <v>247</v>
      </c>
      <c r="K35" s="10">
        <f t="shared" si="5"/>
        <v>71</v>
      </c>
      <c r="L35" s="10">
        <f t="shared" si="5"/>
        <v>176</v>
      </c>
    </row>
    <row r="36" spans="1:12" ht="18" customHeight="1" x14ac:dyDescent="0.15">
      <c r="A36" s="12" t="s">
        <v>66</v>
      </c>
      <c r="B36" s="10">
        <f t="shared" si="6"/>
        <v>360</v>
      </c>
      <c r="C36" s="10">
        <f t="shared" si="7"/>
        <v>196</v>
      </c>
      <c r="D36" s="10">
        <f t="shared" si="7"/>
        <v>164</v>
      </c>
      <c r="E36" s="9" t="s">
        <v>67</v>
      </c>
      <c r="F36" s="10">
        <f t="shared" si="0"/>
        <v>613</v>
      </c>
      <c r="G36" s="10">
        <f t="shared" si="4"/>
        <v>315</v>
      </c>
      <c r="H36" s="10">
        <f t="shared" si="4"/>
        <v>298</v>
      </c>
      <c r="I36" s="9" t="s">
        <v>68</v>
      </c>
      <c r="J36" s="10">
        <f t="shared" si="2"/>
        <v>219</v>
      </c>
      <c r="K36" s="10">
        <f t="shared" si="5"/>
        <v>56</v>
      </c>
      <c r="L36" s="10">
        <f t="shared" si="5"/>
        <v>163</v>
      </c>
    </row>
    <row r="37" spans="1:12" ht="18" customHeight="1" x14ac:dyDescent="0.15">
      <c r="A37" s="12" t="s">
        <v>69</v>
      </c>
      <c r="B37" s="10">
        <f t="shared" si="6"/>
        <v>324</v>
      </c>
      <c r="C37" s="10">
        <f t="shared" si="7"/>
        <v>163</v>
      </c>
      <c r="D37" s="10">
        <f t="shared" si="7"/>
        <v>161</v>
      </c>
      <c r="E37" s="9" t="s">
        <v>70</v>
      </c>
      <c r="F37" s="10">
        <f t="shared" si="0"/>
        <v>444</v>
      </c>
      <c r="G37" s="10">
        <f t="shared" si="4"/>
        <v>213</v>
      </c>
      <c r="H37" s="10">
        <f t="shared" si="4"/>
        <v>231</v>
      </c>
      <c r="I37" s="9" t="s">
        <v>71</v>
      </c>
      <c r="J37" s="10">
        <f t="shared" si="2"/>
        <v>178</v>
      </c>
      <c r="K37" s="10">
        <f t="shared" si="5"/>
        <v>38</v>
      </c>
      <c r="L37" s="10">
        <f t="shared" si="5"/>
        <v>140</v>
      </c>
    </row>
    <row r="38" spans="1:12" ht="18" customHeight="1" x14ac:dyDescent="0.15">
      <c r="A38" s="12" t="s">
        <v>72</v>
      </c>
      <c r="B38" s="10">
        <f t="shared" si="6"/>
        <v>368</v>
      </c>
      <c r="C38" s="10">
        <f t="shared" si="7"/>
        <v>192</v>
      </c>
      <c r="D38" s="10">
        <f t="shared" si="7"/>
        <v>176</v>
      </c>
      <c r="E38" s="9" t="s">
        <v>73</v>
      </c>
      <c r="F38" s="10">
        <f t="shared" si="0"/>
        <v>550</v>
      </c>
      <c r="G38" s="10">
        <f t="shared" si="4"/>
        <v>275</v>
      </c>
      <c r="H38" s="10">
        <f t="shared" si="4"/>
        <v>275</v>
      </c>
      <c r="I38" s="9" t="s">
        <v>74</v>
      </c>
      <c r="J38" s="10">
        <f t="shared" si="2"/>
        <v>131</v>
      </c>
      <c r="K38" s="10">
        <f t="shared" si="5"/>
        <v>30</v>
      </c>
      <c r="L38" s="10">
        <f t="shared" si="5"/>
        <v>101</v>
      </c>
    </row>
    <row r="39" spans="1:12" ht="18" customHeight="1" x14ac:dyDescent="0.15">
      <c r="A39" s="12" t="s">
        <v>75</v>
      </c>
      <c r="B39" s="10">
        <f t="shared" si="6"/>
        <v>350</v>
      </c>
      <c r="C39" s="10">
        <f t="shared" si="7"/>
        <v>192</v>
      </c>
      <c r="D39" s="10">
        <f t="shared" si="7"/>
        <v>158</v>
      </c>
      <c r="E39" s="9" t="s">
        <v>76</v>
      </c>
      <c r="F39" s="10">
        <f t="shared" si="0"/>
        <v>576</v>
      </c>
      <c r="G39" s="10">
        <f t="shared" si="4"/>
        <v>299</v>
      </c>
      <c r="H39" s="10">
        <f t="shared" si="4"/>
        <v>277</v>
      </c>
      <c r="I39" s="9" t="s">
        <v>77</v>
      </c>
      <c r="J39" s="10">
        <f t="shared" si="2"/>
        <v>102</v>
      </c>
      <c r="K39" s="10">
        <f t="shared" si="5"/>
        <v>16</v>
      </c>
      <c r="L39" s="10">
        <f t="shared" si="5"/>
        <v>86</v>
      </c>
    </row>
    <row r="40" spans="1:12" ht="18" customHeight="1" x14ac:dyDescent="0.15">
      <c r="A40" s="12" t="s">
        <v>78</v>
      </c>
      <c r="B40" s="10">
        <f t="shared" si="6"/>
        <v>383</v>
      </c>
      <c r="C40" s="10">
        <f t="shared" si="7"/>
        <v>196</v>
      </c>
      <c r="D40" s="10">
        <f t="shared" si="7"/>
        <v>187</v>
      </c>
      <c r="E40" s="9" t="s">
        <v>79</v>
      </c>
      <c r="F40" s="10">
        <f t="shared" si="0"/>
        <v>483</v>
      </c>
      <c r="G40" s="10">
        <f t="shared" si="4"/>
        <v>226</v>
      </c>
      <c r="H40" s="10">
        <f t="shared" si="4"/>
        <v>257</v>
      </c>
      <c r="I40" s="9" t="s">
        <v>80</v>
      </c>
      <c r="J40" s="10">
        <f t="shared" si="2"/>
        <v>60</v>
      </c>
      <c r="K40" s="10">
        <f t="shared" si="5"/>
        <v>9</v>
      </c>
      <c r="L40" s="10">
        <f t="shared" si="5"/>
        <v>51</v>
      </c>
    </row>
    <row r="41" spans="1:12" ht="18" customHeight="1" x14ac:dyDescent="0.15">
      <c r="A41" s="12" t="s">
        <v>81</v>
      </c>
      <c r="B41" s="10">
        <f t="shared" si="6"/>
        <v>355</v>
      </c>
      <c r="C41" s="10">
        <f t="shared" si="7"/>
        <v>184</v>
      </c>
      <c r="D41" s="10">
        <f t="shared" si="7"/>
        <v>171</v>
      </c>
      <c r="E41" s="9" t="s">
        <v>82</v>
      </c>
      <c r="F41" s="10">
        <f t="shared" si="0"/>
        <v>485</v>
      </c>
      <c r="G41" s="10">
        <f t="shared" si="4"/>
        <v>238</v>
      </c>
      <c r="H41" s="10">
        <f t="shared" si="4"/>
        <v>247</v>
      </c>
      <c r="I41" s="9" t="s">
        <v>83</v>
      </c>
      <c r="J41" s="10">
        <f t="shared" si="2"/>
        <v>57</v>
      </c>
      <c r="K41" s="10">
        <f t="shared" si="5"/>
        <v>9</v>
      </c>
      <c r="L41" s="10">
        <f t="shared" si="5"/>
        <v>48</v>
      </c>
    </row>
    <row r="42" spans="1:12" ht="18" customHeight="1" x14ac:dyDescent="0.15">
      <c r="A42" s="12" t="s">
        <v>84</v>
      </c>
      <c r="B42" s="10">
        <f t="shared" si="6"/>
        <v>350</v>
      </c>
      <c r="C42" s="10">
        <f t="shared" si="7"/>
        <v>175</v>
      </c>
      <c r="D42" s="10">
        <f t="shared" si="7"/>
        <v>175</v>
      </c>
      <c r="E42" s="9" t="s">
        <v>85</v>
      </c>
      <c r="F42" s="10">
        <f t="shared" si="0"/>
        <v>517</v>
      </c>
      <c r="G42" s="10">
        <f t="shared" si="4"/>
        <v>256</v>
      </c>
      <c r="H42" s="10">
        <f t="shared" si="4"/>
        <v>261</v>
      </c>
      <c r="I42" s="9" t="s">
        <v>86</v>
      </c>
      <c r="J42" s="10">
        <f t="shared" si="2"/>
        <v>44</v>
      </c>
      <c r="K42" s="10">
        <f t="shared" si="5"/>
        <v>9</v>
      </c>
      <c r="L42" s="10">
        <f t="shared" si="5"/>
        <v>35</v>
      </c>
    </row>
    <row r="43" spans="1:12" ht="18" customHeight="1" x14ac:dyDescent="0.15">
      <c r="A43" s="12" t="s">
        <v>87</v>
      </c>
      <c r="B43" s="10">
        <f t="shared" si="6"/>
        <v>389</v>
      </c>
      <c r="C43" s="10">
        <f t="shared" si="7"/>
        <v>222</v>
      </c>
      <c r="D43" s="10">
        <f t="shared" si="7"/>
        <v>167</v>
      </c>
      <c r="E43" s="9" t="s">
        <v>88</v>
      </c>
      <c r="F43" s="10">
        <f t="shared" si="0"/>
        <v>539</v>
      </c>
      <c r="G43" s="10">
        <f t="shared" si="4"/>
        <v>264</v>
      </c>
      <c r="H43" s="10">
        <f t="shared" si="4"/>
        <v>275</v>
      </c>
      <c r="I43" s="9" t="s">
        <v>89</v>
      </c>
      <c r="J43" s="10">
        <f t="shared" si="2"/>
        <v>32</v>
      </c>
      <c r="K43" s="10">
        <f t="shared" si="5"/>
        <v>4</v>
      </c>
      <c r="L43" s="10">
        <f t="shared" si="5"/>
        <v>28</v>
      </c>
    </row>
    <row r="44" spans="1:12" ht="18" customHeight="1" x14ac:dyDescent="0.15">
      <c r="A44" s="12" t="s">
        <v>90</v>
      </c>
      <c r="B44" s="10">
        <f t="shared" si="6"/>
        <v>425</v>
      </c>
      <c r="C44" s="10">
        <f t="shared" si="7"/>
        <v>227</v>
      </c>
      <c r="D44" s="10">
        <f t="shared" si="7"/>
        <v>198</v>
      </c>
      <c r="E44" s="9" t="s">
        <v>91</v>
      </c>
      <c r="F44" s="10">
        <f t="shared" si="0"/>
        <v>569</v>
      </c>
      <c r="G44" s="10">
        <f>G91+G138</f>
        <v>286</v>
      </c>
      <c r="H44" s="10">
        <f>H91+H138</f>
        <v>283</v>
      </c>
      <c r="I44" s="9" t="s">
        <v>125</v>
      </c>
      <c r="J44" s="10">
        <f t="shared" si="2"/>
        <v>37</v>
      </c>
      <c r="K44" s="10">
        <f>K91+K138</f>
        <v>7</v>
      </c>
      <c r="L44" s="10">
        <f>L91+L138</f>
        <v>30</v>
      </c>
    </row>
    <row r="45" spans="1:12" ht="18" customHeight="1" x14ac:dyDescent="0.15">
      <c r="A45" s="12" t="s">
        <v>92</v>
      </c>
      <c r="B45" s="10">
        <f t="shared" si="6"/>
        <v>394</v>
      </c>
      <c r="C45" s="10">
        <f t="shared" si="7"/>
        <v>230</v>
      </c>
      <c r="D45" s="10">
        <f t="shared" si="7"/>
        <v>164</v>
      </c>
      <c r="E45" s="9" t="s">
        <v>93</v>
      </c>
      <c r="F45" s="10">
        <f t="shared" si="0"/>
        <v>576</v>
      </c>
      <c r="G45" s="10">
        <f>G92+G139</f>
        <v>293</v>
      </c>
      <c r="H45" s="10">
        <f>H92+H139</f>
        <v>283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平成30年4月1日現在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46595</v>
      </c>
      <c r="C51" s="25">
        <f>SUM(C53:C73)</f>
        <v>22511</v>
      </c>
      <c r="D51" s="24">
        <f>SUM(D53:D73)</f>
        <v>24084</v>
      </c>
      <c r="E51" s="26" t="s">
        <v>132</v>
      </c>
      <c r="F51" s="27">
        <f t="shared" ref="F51:F92" si="8">+G51+H51</f>
        <v>349</v>
      </c>
      <c r="G51" s="28">
        <v>169</v>
      </c>
      <c r="H51" s="29">
        <v>180</v>
      </c>
      <c r="I51" s="26" t="s">
        <v>138</v>
      </c>
      <c r="J51" s="27">
        <f t="shared" ref="J51:J91" si="9">+K51+L51</f>
        <v>577</v>
      </c>
      <c r="K51" s="28">
        <v>287</v>
      </c>
      <c r="L51" s="28">
        <v>290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8"/>
        <v>360</v>
      </c>
      <c r="G52" s="28">
        <v>209</v>
      </c>
      <c r="H52" s="29">
        <v>151</v>
      </c>
      <c r="I52" s="26" t="s">
        <v>140</v>
      </c>
      <c r="J52" s="27">
        <f t="shared" si="9"/>
        <v>577</v>
      </c>
      <c r="K52" s="28">
        <v>276</v>
      </c>
      <c r="L52" s="28">
        <v>301</v>
      </c>
    </row>
    <row r="53" spans="1:12" ht="18" customHeight="1" x14ac:dyDescent="0.15">
      <c r="A53" s="23" t="s">
        <v>141</v>
      </c>
      <c r="B53" s="30">
        <f>SUM(B75:B79)</f>
        <v>1362</v>
      </c>
      <c r="C53" s="31">
        <f>SUM(C75:C79)</f>
        <v>717</v>
      </c>
      <c r="D53" s="32">
        <f>SUM(D75:D79)</f>
        <v>645</v>
      </c>
      <c r="E53" s="26" t="s">
        <v>0</v>
      </c>
      <c r="F53" s="27">
        <f t="shared" si="8"/>
        <v>309</v>
      </c>
      <c r="G53" s="28">
        <v>167</v>
      </c>
      <c r="H53" s="29">
        <v>142</v>
      </c>
      <c r="I53" s="26" t="s">
        <v>1</v>
      </c>
      <c r="J53" s="27">
        <f t="shared" si="9"/>
        <v>624</v>
      </c>
      <c r="K53" s="28">
        <v>310</v>
      </c>
      <c r="L53" s="28">
        <v>314</v>
      </c>
    </row>
    <row r="54" spans="1:12" ht="18" customHeight="1" x14ac:dyDescent="0.15">
      <c r="A54" s="23" t="s">
        <v>142</v>
      </c>
      <c r="B54" s="27">
        <f>SUM(B80:B84)</f>
        <v>1688</v>
      </c>
      <c r="C54" s="31">
        <f>SUM(C80:C84)</f>
        <v>882</v>
      </c>
      <c r="D54" s="32">
        <f>SUM(D80:D84)</f>
        <v>806</v>
      </c>
      <c r="E54" s="26" t="s">
        <v>2</v>
      </c>
      <c r="F54" s="27">
        <f t="shared" si="8"/>
        <v>342</v>
      </c>
      <c r="G54" s="28">
        <v>210</v>
      </c>
      <c r="H54" s="33">
        <v>132</v>
      </c>
      <c r="I54" s="26" t="s">
        <v>3</v>
      </c>
      <c r="J54" s="27">
        <f t="shared" si="9"/>
        <v>682</v>
      </c>
      <c r="K54" s="28">
        <v>315</v>
      </c>
      <c r="L54" s="28">
        <v>367</v>
      </c>
    </row>
    <row r="55" spans="1:12" ht="18" customHeight="1" x14ac:dyDescent="0.15">
      <c r="A55" s="23" t="s">
        <v>143</v>
      </c>
      <c r="B55" s="27">
        <f>SUM(B85:B89)</f>
        <v>1800</v>
      </c>
      <c r="C55" s="31">
        <f>SUM(C85:C89)</f>
        <v>938</v>
      </c>
      <c r="D55" s="32">
        <f>SUM(D85:D89)</f>
        <v>862</v>
      </c>
      <c r="E55" s="26" t="s">
        <v>4</v>
      </c>
      <c r="F55" s="27">
        <f t="shared" si="8"/>
        <v>292</v>
      </c>
      <c r="G55" s="28">
        <v>146</v>
      </c>
      <c r="H55" s="29">
        <v>146</v>
      </c>
      <c r="I55" s="26" t="s">
        <v>5</v>
      </c>
      <c r="J55" s="27">
        <f t="shared" si="9"/>
        <v>723</v>
      </c>
      <c r="K55" s="28">
        <v>342</v>
      </c>
      <c r="L55" s="28">
        <v>381</v>
      </c>
    </row>
    <row r="56" spans="1:12" ht="18" customHeight="1" x14ac:dyDescent="0.15">
      <c r="A56" s="23" t="s">
        <v>144</v>
      </c>
      <c r="B56" s="27">
        <f>+B90+B91+B92+F51+F52</f>
        <v>1914</v>
      </c>
      <c r="C56" s="32">
        <f>+C90+C91+C92+G51+G52</f>
        <v>1055</v>
      </c>
      <c r="D56" s="32">
        <f>+D90+D91+D92+H51+H52</f>
        <v>859</v>
      </c>
      <c r="E56" s="26" t="s">
        <v>6</v>
      </c>
      <c r="F56" s="27">
        <f t="shared" si="8"/>
        <v>291</v>
      </c>
      <c r="G56" s="28">
        <v>150</v>
      </c>
      <c r="H56" s="29">
        <v>141</v>
      </c>
      <c r="I56" s="26" t="s">
        <v>7</v>
      </c>
      <c r="J56" s="27">
        <f t="shared" si="9"/>
        <v>790</v>
      </c>
      <c r="K56" s="28">
        <v>386</v>
      </c>
      <c r="L56" s="28">
        <v>404</v>
      </c>
    </row>
    <row r="57" spans="1:12" ht="18" customHeight="1" x14ac:dyDescent="0.15">
      <c r="A57" s="23" t="s">
        <v>145</v>
      </c>
      <c r="B57" s="27">
        <f>SUM(F53:F57)</f>
        <v>1558</v>
      </c>
      <c r="C57" s="34">
        <f>SUM(G53:G57)</f>
        <v>844</v>
      </c>
      <c r="D57" s="35">
        <f>SUM(H53:H57)</f>
        <v>714</v>
      </c>
      <c r="E57" s="26" t="s">
        <v>8</v>
      </c>
      <c r="F57" s="27">
        <f t="shared" si="8"/>
        <v>324</v>
      </c>
      <c r="G57" s="28">
        <v>171</v>
      </c>
      <c r="H57" s="29">
        <v>153</v>
      </c>
      <c r="I57" s="26" t="s">
        <v>9</v>
      </c>
      <c r="J57" s="27">
        <f t="shared" si="9"/>
        <v>842</v>
      </c>
      <c r="K57" s="28">
        <v>409</v>
      </c>
      <c r="L57" s="28">
        <v>433</v>
      </c>
    </row>
    <row r="58" spans="1:12" ht="18" customHeight="1" x14ac:dyDescent="0.15">
      <c r="A58" s="23" t="s">
        <v>146</v>
      </c>
      <c r="B58" s="27">
        <f>SUM(F58:F62)</f>
        <v>1615</v>
      </c>
      <c r="C58" s="31">
        <f>SUM(G58:G62)</f>
        <v>847</v>
      </c>
      <c r="D58" s="32">
        <f>SUM(H58:H62)</f>
        <v>768</v>
      </c>
      <c r="E58" s="26" t="s">
        <v>10</v>
      </c>
      <c r="F58" s="27">
        <f t="shared" si="8"/>
        <v>320</v>
      </c>
      <c r="G58" s="28">
        <v>167</v>
      </c>
      <c r="H58" s="29">
        <v>153</v>
      </c>
      <c r="I58" s="26" t="s">
        <v>11</v>
      </c>
      <c r="J58" s="27">
        <f t="shared" si="9"/>
        <v>861</v>
      </c>
      <c r="K58" s="28">
        <v>421</v>
      </c>
      <c r="L58" s="28">
        <v>440</v>
      </c>
    </row>
    <row r="59" spans="1:12" ht="18" customHeight="1" x14ac:dyDescent="0.15">
      <c r="A59" s="23" t="s">
        <v>147</v>
      </c>
      <c r="B59" s="27">
        <f>SUM(F63:F67)</f>
        <v>1939</v>
      </c>
      <c r="C59" s="31">
        <f>SUM(G63:G67)</f>
        <v>1023</v>
      </c>
      <c r="D59" s="32">
        <f>SUM(H63:H67)</f>
        <v>916</v>
      </c>
      <c r="E59" s="26" t="s">
        <v>12</v>
      </c>
      <c r="F59" s="27">
        <f t="shared" si="8"/>
        <v>308</v>
      </c>
      <c r="G59" s="28">
        <v>164</v>
      </c>
      <c r="H59" s="29">
        <v>144</v>
      </c>
      <c r="I59" s="26" t="s">
        <v>13</v>
      </c>
      <c r="J59" s="27">
        <f t="shared" si="9"/>
        <v>1070</v>
      </c>
      <c r="K59" s="28">
        <v>535</v>
      </c>
      <c r="L59" s="28">
        <v>535</v>
      </c>
    </row>
    <row r="60" spans="1:12" ht="18" customHeight="1" x14ac:dyDescent="0.15">
      <c r="A60" s="23" t="s">
        <v>148</v>
      </c>
      <c r="B60" s="27">
        <f>SUM(F68:F72)</f>
        <v>2342</v>
      </c>
      <c r="C60" s="31">
        <f>SUM(G68:G72)</f>
        <v>1173</v>
      </c>
      <c r="D60" s="32">
        <f>SUM(H68:H72)</f>
        <v>1169</v>
      </c>
      <c r="E60" s="26" t="s">
        <v>14</v>
      </c>
      <c r="F60" s="27">
        <f t="shared" si="8"/>
        <v>326</v>
      </c>
      <c r="G60" s="28">
        <v>176</v>
      </c>
      <c r="H60" s="29">
        <v>150</v>
      </c>
      <c r="I60" s="26" t="s">
        <v>15</v>
      </c>
      <c r="J60" s="27">
        <f t="shared" si="9"/>
        <v>1087</v>
      </c>
      <c r="K60" s="28">
        <v>553</v>
      </c>
      <c r="L60" s="28">
        <v>534</v>
      </c>
    </row>
    <row r="61" spans="1:12" ht="18" customHeight="1" x14ac:dyDescent="0.15">
      <c r="A61" s="23" t="s">
        <v>149</v>
      </c>
      <c r="B61" s="27">
        <f>SUM(F73:F77)</f>
        <v>2962</v>
      </c>
      <c r="C61" s="31">
        <f>SUM(G73:G77)</f>
        <v>1505</v>
      </c>
      <c r="D61" s="32">
        <f>SUM(H73:H77)</f>
        <v>1457</v>
      </c>
      <c r="E61" s="26" t="s">
        <v>16</v>
      </c>
      <c r="F61" s="27">
        <f t="shared" si="8"/>
        <v>322</v>
      </c>
      <c r="G61" s="28">
        <v>170</v>
      </c>
      <c r="H61" s="29">
        <v>152</v>
      </c>
      <c r="I61" s="26" t="s">
        <v>17</v>
      </c>
      <c r="J61" s="27">
        <f t="shared" si="9"/>
        <v>1134</v>
      </c>
      <c r="K61" s="28">
        <v>530</v>
      </c>
      <c r="L61" s="28">
        <v>604</v>
      </c>
    </row>
    <row r="62" spans="1:12" ht="18" customHeight="1" x14ac:dyDescent="0.15">
      <c r="A62" s="23" t="s">
        <v>150</v>
      </c>
      <c r="B62" s="27">
        <f>SUM(F78:F82)</f>
        <v>2983</v>
      </c>
      <c r="C62" s="31">
        <f>SUM(G78:G82)</f>
        <v>1552</v>
      </c>
      <c r="D62" s="32">
        <f>SUM(H78:H82)</f>
        <v>1431</v>
      </c>
      <c r="E62" s="26" t="s">
        <v>18</v>
      </c>
      <c r="F62" s="27">
        <f t="shared" si="8"/>
        <v>339</v>
      </c>
      <c r="G62" s="28">
        <v>170</v>
      </c>
      <c r="H62" s="29">
        <v>169</v>
      </c>
      <c r="I62" s="26" t="s">
        <v>19</v>
      </c>
      <c r="J62" s="27">
        <f t="shared" si="9"/>
        <v>845</v>
      </c>
      <c r="K62" s="28">
        <v>425</v>
      </c>
      <c r="L62" s="28">
        <v>420</v>
      </c>
    </row>
    <row r="63" spans="1:12" ht="18" customHeight="1" x14ac:dyDescent="0.15">
      <c r="A63" s="23" t="s">
        <v>151</v>
      </c>
      <c r="B63" s="27">
        <f>SUM(F83:F87)</f>
        <v>2627</v>
      </c>
      <c r="C63" s="31">
        <f>SUM(G83:G87)</f>
        <v>1321</v>
      </c>
      <c r="D63" s="32">
        <f>SUM(H83:H87)</f>
        <v>1306</v>
      </c>
      <c r="E63" s="26" t="s">
        <v>20</v>
      </c>
      <c r="F63" s="27">
        <f t="shared" si="8"/>
        <v>368</v>
      </c>
      <c r="G63" s="28">
        <v>201</v>
      </c>
      <c r="H63" s="29">
        <v>167</v>
      </c>
      <c r="I63" s="26" t="s">
        <v>21</v>
      </c>
      <c r="J63" s="27">
        <f t="shared" si="9"/>
        <v>597</v>
      </c>
      <c r="K63" s="28">
        <v>300</v>
      </c>
      <c r="L63" s="28">
        <v>297</v>
      </c>
    </row>
    <row r="64" spans="1:12" ht="18" customHeight="1" x14ac:dyDescent="0.15">
      <c r="A64" s="23" t="s">
        <v>152</v>
      </c>
      <c r="B64" s="27">
        <f>SUM(F88:F92)</f>
        <v>2657</v>
      </c>
      <c r="C64" s="31">
        <f>SUM(G88:G92)</f>
        <v>1333</v>
      </c>
      <c r="D64" s="32">
        <f>SUM(H88:H92)</f>
        <v>1324</v>
      </c>
      <c r="E64" s="26" t="s">
        <v>22</v>
      </c>
      <c r="F64" s="27">
        <f t="shared" si="8"/>
        <v>350</v>
      </c>
      <c r="G64" s="28">
        <v>183</v>
      </c>
      <c r="H64" s="29">
        <v>167</v>
      </c>
      <c r="I64" s="26" t="s">
        <v>23</v>
      </c>
      <c r="J64" s="27">
        <f t="shared" si="9"/>
        <v>751</v>
      </c>
      <c r="K64" s="28">
        <v>329</v>
      </c>
      <c r="L64" s="28">
        <v>422</v>
      </c>
    </row>
    <row r="65" spans="1:12" ht="18" customHeight="1" x14ac:dyDescent="0.15">
      <c r="A65" s="23" t="s">
        <v>153</v>
      </c>
      <c r="B65" s="27">
        <f>SUM(J51:J55)</f>
        <v>3183</v>
      </c>
      <c r="C65" s="31">
        <f>SUM(K51:K55)</f>
        <v>1530</v>
      </c>
      <c r="D65" s="32">
        <f>SUM(L51:L55)</f>
        <v>1653</v>
      </c>
      <c r="E65" s="26" t="s">
        <v>24</v>
      </c>
      <c r="F65" s="27">
        <f t="shared" si="8"/>
        <v>407</v>
      </c>
      <c r="G65" s="28">
        <v>204</v>
      </c>
      <c r="H65" s="29">
        <v>203</v>
      </c>
      <c r="I65" s="26" t="s">
        <v>25</v>
      </c>
      <c r="J65" s="27">
        <f t="shared" si="9"/>
        <v>818</v>
      </c>
      <c r="K65" s="28">
        <v>374</v>
      </c>
      <c r="L65" s="28">
        <v>444</v>
      </c>
    </row>
    <row r="66" spans="1:12" ht="18" customHeight="1" x14ac:dyDescent="0.15">
      <c r="A66" s="23" t="s">
        <v>154</v>
      </c>
      <c r="B66" s="27">
        <f>SUM(J56:J60)</f>
        <v>4650</v>
      </c>
      <c r="C66" s="31">
        <f>SUM(K56:K60)</f>
        <v>2304</v>
      </c>
      <c r="D66" s="32">
        <f>SUM(L56:L60)</f>
        <v>2346</v>
      </c>
      <c r="E66" s="26" t="s">
        <v>26</v>
      </c>
      <c r="F66" s="27">
        <f t="shared" si="8"/>
        <v>398</v>
      </c>
      <c r="G66" s="28">
        <v>209</v>
      </c>
      <c r="H66" s="29">
        <v>189</v>
      </c>
      <c r="I66" s="26" t="s">
        <v>27</v>
      </c>
      <c r="J66" s="27">
        <f t="shared" si="9"/>
        <v>740</v>
      </c>
      <c r="K66" s="28">
        <v>346</v>
      </c>
      <c r="L66" s="28">
        <v>394</v>
      </c>
    </row>
    <row r="67" spans="1:12" ht="18" customHeight="1" x14ac:dyDescent="0.15">
      <c r="A67" s="23" t="s">
        <v>155</v>
      </c>
      <c r="B67" s="27">
        <f>SUM(J61:J65)</f>
        <v>4145</v>
      </c>
      <c r="C67" s="31">
        <f>SUM(K61:K65)</f>
        <v>1958</v>
      </c>
      <c r="D67" s="32">
        <f>SUM(L61:L65)</f>
        <v>2187</v>
      </c>
      <c r="E67" s="26" t="s">
        <v>28</v>
      </c>
      <c r="F67" s="27">
        <f t="shared" si="8"/>
        <v>416</v>
      </c>
      <c r="G67" s="28">
        <v>226</v>
      </c>
      <c r="H67" s="29">
        <v>190</v>
      </c>
      <c r="I67" s="26" t="s">
        <v>29</v>
      </c>
      <c r="J67" s="27">
        <f t="shared" si="9"/>
        <v>721</v>
      </c>
      <c r="K67" s="28">
        <v>329</v>
      </c>
      <c r="L67" s="28">
        <v>392</v>
      </c>
    </row>
    <row r="68" spans="1:12" ht="18" customHeight="1" x14ac:dyDescent="0.15">
      <c r="A68" s="23" t="s">
        <v>156</v>
      </c>
      <c r="B68" s="27">
        <f>SUM(J66:J70)</f>
        <v>3246</v>
      </c>
      <c r="C68" s="31">
        <f>SUM(K66:K70)</f>
        <v>1504</v>
      </c>
      <c r="D68" s="32">
        <f>SUM(L66:L70)</f>
        <v>1742</v>
      </c>
      <c r="E68" s="26" t="s">
        <v>30</v>
      </c>
      <c r="F68" s="27">
        <f t="shared" si="8"/>
        <v>403</v>
      </c>
      <c r="G68" s="28">
        <v>199</v>
      </c>
      <c r="H68" s="29">
        <v>204</v>
      </c>
      <c r="I68" s="26" t="s">
        <v>31</v>
      </c>
      <c r="J68" s="27">
        <f t="shared" si="9"/>
        <v>665</v>
      </c>
      <c r="K68" s="28">
        <v>326</v>
      </c>
      <c r="L68" s="28">
        <v>339</v>
      </c>
    </row>
    <row r="69" spans="1:12" ht="18" customHeight="1" x14ac:dyDescent="0.15">
      <c r="A69" s="23" t="s">
        <v>157</v>
      </c>
      <c r="B69" s="27">
        <f>SUM(J71:J75)</f>
        <v>2640</v>
      </c>
      <c r="C69" s="31">
        <f>SUM(K71:K75)</f>
        <v>1054</v>
      </c>
      <c r="D69" s="32">
        <f>SUM(L71:L75)</f>
        <v>1586</v>
      </c>
      <c r="E69" s="26" t="s">
        <v>32</v>
      </c>
      <c r="F69" s="27">
        <f t="shared" si="8"/>
        <v>445</v>
      </c>
      <c r="G69" s="28">
        <v>221</v>
      </c>
      <c r="H69" s="29">
        <v>224</v>
      </c>
      <c r="I69" s="26" t="s">
        <v>33</v>
      </c>
      <c r="J69" s="27">
        <f t="shared" si="9"/>
        <v>609</v>
      </c>
      <c r="K69" s="28">
        <v>268</v>
      </c>
      <c r="L69" s="28">
        <v>341</v>
      </c>
    </row>
    <row r="70" spans="1:12" ht="18" customHeight="1" x14ac:dyDescent="0.15">
      <c r="A70" s="23" t="s">
        <v>158</v>
      </c>
      <c r="B70" s="27">
        <f>SUM(J76:J80)</f>
        <v>1907</v>
      </c>
      <c r="C70" s="31">
        <f>SUM(K76:K80)</f>
        <v>643</v>
      </c>
      <c r="D70" s="32">
        <f>SUM(L76:L80)</f>
        <v>1264</v>
      </c>
      <c r="E70" s="26" t="s">
        <v>34</v>
      </c>
      <c r="F70" s="27">
        <f t="shared" si="8"/>
        <v>435</v>
      </c>
      <c r="G70" s="28">
        <v>237</v>
      </c>
      <c r="H70" s="29">
        <v>198</v>
      </c>
      <c r="I70" s="26" t="s">
        <v>35</v>
      </c>
      <c r="J70" s="27">
        <f t="shared" si="9"/>
        <v>511</v>
      </c>
      <c r="K70" s="28">
        <v>235</v>
      </c>
      <c r="L70" s="28">
        <v>276</v>
      </c>
    </row>
    <row r="71" spans="1:12" ht="18" customHeight="1" x14ac:dyDescent="0.15">
      <c r="A71" s="23" t="s">
        <v>159</v>
      </c>
      <c r="B71" s="27">
        <f>SUM(J81:J85)</f>
        <v>1045</v>
      </c>
      <c r="C71" s="31">
        <f>SUM(K81:K85)</f>
        <v>274</v>
      </c>
      <c r="D71" s="32">
        <f>SUM(L81:L85)</f>
        <v>771</v>
      </c>
      <c r="E71" s="26" t="s">
        <v>36</v>
      </c>
      <c r="F71" s="27">
        <f t="shared" si="8"/>
        <v>492</v>
      </c>
      <c r="G71" s="28">
        <v>248</v>
      </c>
      <c r="H71" s="29">
        <v>244</v>
      </c>
      <c r="I71" s="26" t="s">
        <v>37</v>
      </c>
      <c r="J71" s="27">
        <f t="shared" si="9"/>
        <v>553</v>
      </c>
      <c r="K71" s="28">
        <v>217</v>
      </c>
      <c r="L71" s="28">
        <v>336</v>
      </c>
    </row>
    <row r="72" spans="1:12" ht="18" customHeight="1" x14ac:dyDescent="0.15">
      <c r="A72" s="23" t="s">
        <v>160</v>
      </c>
      <c r="B72" s="27">
        <f>SUM(J86:J90)</f>
        <v>295</v>
      </c>
      <c r="C72" s="31">
        <f>SUM(K86:K90)</f>
        <v>47</v>
      </c>
      <c r="D72" s="32">
        <f>SUM(L86:L90)</f>
        <v>248</v>
      </c>
      <c r="E72" s="26" t="s">
        <v>38</v>
      </c>
      <c r="F72" s="27">
        <f t="shared" si="8"/>
        <v>567</v>
      </c>
      <c r="G72" s="28">
        <v>268</v>
      </c>
      <c r="H72" s="29">
        <v>299</v>
      </c>
      <c r="I72" s="26" t="s">
        <v>39</v>
      </c>
      <c r="J72" s="27">
        <f t="shared" si="9"/>
        <v>555</v>
      </c>
      <c r="K72" s="28">
        <v>229</v>
      </c>
      <c r="L72" s="28">
        <v>326</v>
      </c>
    </row>
    <row r="73" spans="1:12" ht="18" customHeight="1" x14ac:dyDescent="0.15">
      <c r="A73" s="23" t="s">
        <v>161</v>
      </c>
      <c r="B73" s="27">
        <f>SUM(J91)</f>
        <v>37</v>
      </c>
      <c r="C73" s="31">
        <f>SUM(K91)</f>
        <v>7</v>
      </c>
      <c r="D73" s="32">
        <f>SUM(L91)</f>
        <v>30</v>
      </c>
      <c r="E73" s="26" t="s">
        <v>40</v>
      </c>
      <c r="F73" s="27">
        <f t="shared" si="8"/>
        <v>525</v>
      </c>
      <c r="G73" s="28">
        <v>265</v>
      </c>
      <c r="H73" s="29">
        <v>260</v>
      </c>
      <c r="I73" s="26" t="s">
        <v>41</v>
      </c>
      <c r="J73" s="27">
        <f t="shared" si="9"/>
        <v>534</v>
      </c>
      <c r="K73" s="28">
        <v>212</v>
      </c>
      <c r="L73" s="28">
        <v>322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8"/>
        <v>596</v>
      </c>
      <c r="G74" s="28">
        <v>325</v>
      </c>
      <c r="H74" s="29">
        <v>271</v>
      </c>
      <c r="I74" s="26" t="s">
        <v>43</v>
      </c>
      <c r="J74" s="27">
        <f t="shared" si="9"/>
        <v>534</v>
      </c>
      <c r="K74" s="28">
        <v>232</v>
      </c>
      <c r="L74" s="28">
        <v>302</v>
      </c>
    </row>
    <row r="75" spans="1:12" ht="18" customHeight="1" x14ac:dyDescent="0.15">
      <c r="A75" s="36" t="s">
        <v>134</v>
      </c>
      <c r="B75" s="27">
        <f t="shared" ref="B75:B92" si="10">+C75+D75</f>
        <v>255</v>
      </c>
      <c r="C75" s="28">
        <v>131</v>
      </c>
      <c r="D75" s="28">
        <v>124</v>
      </c>
      <c r="E75" s="26" t="s">
        <v>44</v>
      </c>
      <c r="F75" s="27">
        <f t="shared" si="8"/>
        <v>592</v>
      </c>
      <c r="G75" s="28">
        <v>290</v>
      </c>
      <c r="H75" s="29">
        <v>302</v>
      </c>
      <c r="I75" s="26" t="s">
        <v>45</v>
      </c>
      <c r="J75" s="27">
        <f t="shared" si="9"/>
        <v>464</v>
      </c>
      <c r="K75" s="28">
        <v>164</v>
      </c>
      <c r="L75" s="28">
        <v>300</v>
      </c>
    </row>
    <row r="76" spans="1:12" ht="18" customHeight="1" x14ac:dyDescent="0.15">
      <c r="A76" s="36" t="s">
        <v>135</v>
      </c>
      <c r="B76" s="27">
        <f t="shared" si="10"/>
        <v>261</v>
      </c>
      <c r="C76" s="28">
        <v>144</v>
      </c>
      <c r="D76" s="37">
        <v>117</v>
      </c>
      <c r="E76" s="26" t="s">
        <v>46</v>
      </c>
      <c r="F76" s="27">
        <f t="shared" si="8"/>
        <v>612</v>
      </c>
      <c r="G76" s="28">
        <v>311</v>
      </c>
      <c r="H76" s="29">
        <v>301</v>
      </c>
      <c r="I76" s="26" t="s">
        <v>47</v>
      </c>
      <c r="J76" s="27">
        <f t="shared" si="9"/>
        <v>486</v>
      </c>
      <c r="K76" s="28">
        <v>188</v>
      </c>
      <c r="L76" s="28">
        <v>298</v>
      </c>
    </row>
    <row r="77" spans="1:12" ht="18" customHeight="1" x14ac:dyDescent="0.15">
      <c r="A77" s="36" t="s">
        <v>48</v>
      </c>
      <c r="B77" s="27">
        <f t="shared" si="10"/>
        <v>277</v>
      </c>
      <c r="C77" s="28">
        <v>138</v>
      </c>
      <c r="D77" s="28">
        <v>139</v>
      </c>
      <c r="E77" s="26" t="s">
        <v>49</v>
      </c>
      <c r="F77" s="27">
        <f t="shared" si="8"/>
        <v>637</v>
      </c>
      <c r="G77" s="28">
        <v>314</v>
      </c>
      <c r="H77" s="29">
        <v>323</v>
      </c>
      <c r="I77" s="26" t="s">
        <v>50</v>
      </c>
      <c r="J77" s="27">
        <f t="shared" si="9"/>
        <v>403</v>
      </c>
      <c r="K77" s="28">
        <v>137</v>
      </c>
      <c r="L77" s="28">
        <v>266</v>
      </c>
    </row>
    <row r="78" spans="1:12" ht="18" customHeight="1" x14ac:dyDescent="0.15">
      <c r="A78" s="36" t="s">
        <v>51</v>
      </c>
      <c r="B78" s="27">
        <f t="shared" si="10"/>
        <v>271</v>
      </c>
      <c r="C78" s="28">
        <v>137</v>
      </c>
      <c r="D78" s="28">
        <v>134</v>
      </c>
      <c r="E78" s="26" t="s">
        <v>52</v>
      </c>
      <c r="F78" s="27">
        <f t="shared" si="8"/>
        <v>604</v>
      </c>
      <c r="G78" s="28">
        <v>299</v>
      </c>
      <c r="H78" s="29">
        <v>305</v>
      </c>
      <c r="I78" s="26" t="s">
        <v>53</v>
      </c>
      <c r="J78" s="27">
        <f t="shared" si="9"/>
        <v>404</v>
      </c>
      <c r="K78" s="28">
        <v>119</v>
      </c>
      <c r="L78" s="28">
        <v>285</v>
      </c>
    </row>
    <row r="79" spans="1:12" ht="18" customHeight="1" x14ac:dyDescent="0.15">
      <c r="A79" s="36" t="s">
        <v>54</v>
      </c>
      <c r="B79" s="27">
        <f t="shared" si="10"/>
        <v>298</v>
      </c>
      <c r="C79" s="28">
        <v>167</v>
      </c>
      <c r="D79" s="28">
        <v>131</v>
      </c>
      <c r="E79" s="26" t="s">
        <v>55</v>
      </c>
      <c r="F79" s="27">
        <f t="shared" si="8"/>
        <v>649</v>
      </c>
      <c r="G79" s="28">
        <v>337</v>
      </c>
      <c r="H79" s="33">
        <v>312</v>
      </c>
      <c r="I79" s="26" t="s">
        <v>56</v>
      </c>
      <c r="J79" s="27">
        <f t="shared" si="9"/>
        <v>314</v>
      </c>
      <c r="K79" s="28">
        <v>99</v>
      </c>
      <c r="L79" s="28">
        <v>215</v>
      </c>
    </row>
    <row r="80" spans="1:12" ht="18" customHeight="1" x14ac:dyDescent="0.15">
      <c r="A80" s="36" t="s">
        <v>57</v>
      </c>
      <c r="B80" s="27">
        <f t="shared" si="10"/>
        <v>331</v>
      </c>
      <c r="C80" s="28">
        <v>167</v>
      </c>
      <c r="D80" s="28">
        <v>164</v>
      </c>
      <c r="E80" s="26" t="s">
        <v>58</v>
      </c>
      <c r="F80" s="27">
        <f t="shared" si="8"/>
        <v>545</v>
      </c>
      <c r="G80" s="28">
        <v>295</v>
      </c>
      <c r="H80" s="29">
        <v>250</v>
      </c>
      <c r="I80" s="26" t="s">
        <v>59</v>
      </c>
      <c r="J80" s="27">
        <f t="shared" si="9"/>
        <v>300</v>
      </c>
      <c r="K80" s="28">
        <v>100</v>
      </c>
      <c r="L80" s="28">
        <v>200</v>
      </c>
    </row>
    <row r="81" spans="1:12" ht="18" customHeight="1" x14ac:dyDescent="0.15">
      <c r="A81" s="36" t="s">
        <v>60</v>
      </c>
      <c r="B81" s="27">
        <f t="shared" si="10"/>
        <v>335</v>
      </c>
      <c r="C81" s="28">
        <v>163</v>
      </c>
      <c r="D81" s="28">
        <v>172</v>
      </c>
      <c r="E81" s="26" t="s">
        <v>61</v>
      </c>
      <c r="F81" s="27">
        <f t="shared" si="8"/>
        <v>609</v>
      </c>
      <c r="G81" s="28">
        <v>333</v>
      </c>
      <c r="H81" s="29">
        <v>276</v>
      </c>
      <c r="I81" s="26" t="s">
        <v>62</v>
      </c>
      <c r="J81" s="27">
        <f t="shared" si="9"/>
        <v>270</v>
      </c>
      <c r="K81" s="28">
        <v>79</v>
      </c>
      <c r="L81" s="28">
        <v>191</v>
      </c>
    </row>
    <row r="82" spans="1:12" ht="18" customHeight="1" x14ac:dyDescent="0.15">
      <c r="A82" s="36" t="s">
        <v>63</v>
      </c>
      <c r="B82" s="27">
        <f t="shared" si="10"/>
        <v>338</v>
      </c>
      <c r="C82" s="28">
        <v>193</v>
      </c>
      <c r="D82" s="28">
        <v>145</v>
      </c>
      <c r="E82" s="26" t="s">
        <v>64</v>
      </c>
      <c r="F82" s="27">
        <f t="shared" si="8"/>
        <v>576</v>
      </c>
      <c r="G82" s="28">
        <v>288</v>
      </c>
      <c r="H82" s="29">
        <v>288</v>
      </c>
      <c r="I82" s="26" t="s">
        <v>162</v>
      </c>
      <c r="J82" s="27">
        <f t="shared" si="9"/>
        <v>247</v>
      </c>
      <c r="K82" s="28">
        <v>71</v>
      </c>
      <c r="L82" s="28">
        <v>176</v>
      </c>
    </row>
    <row r="83" spans="1:12" ht="18" customHeight="1" x14ac:dyDescent="0.15">
      <c r="A83" s="36" t="s">
        <v>66</v>
      </c>
      <c r="B83" s="27">
        <f t="shared" si="10"/>
        <v>360</v>
      </c>
      <c r="C83" s="28">
        <v>196</v>
      </c>
      <c r="D83" s="28">
        <v>164</v>
      </c>
      <c r="E83" s="26" t="s">
        <v>67</v>
      </c>
      <c r="F83" s="27">
        <f t="shared" si="8"/>
        <v>602</v>
      </c>
      <c r="G83" s="28">
        <v>315</v>
      </c>
      <c r="H83" s="29">
        <v>287</v>
      </c>
      <c r="I83" s="26" t="s">
        <v>68</v>
      </c>
      <c r="J83" s="27">
        <f t="shared" si="9"/>
        <v>219</v>
      </c>
      <c r="K83" s="28">
        <v>56</v>
      </c>
      <c r="L83" s="28">
        <v>163</v>
      </c>
    </row>
    <row r="84" spans="1:12" ht="18" customHeight="1" x14ac:dyDescent="0.15">
      <c r="A84" s="36" t="s">
        <v>69</v>
      </c>
      <c r="B84" s="27">
        <f t="shared" si="10"/>
        <v>324</v>
      </c>
      <c r="C84" s="28">
        <v>163</v>
      </c>
      <c r="D84" s="38">
        <v>161</v>
      </c>
      <c r="E84" s="26" t="s">
        <v>70</v>
      </c>
      <c r="F84" s="27">
        <f t="shared" si="8"/>
        <v>438</v>
      </c>
      <c r="G84" s="28">
        <v>212</v>
      </c>
      <c r="H84" s="29">
        <v>226</v>
      </c>
      <c r="I84" s="26" t="s">
        <v>71</v>
      </c>
      <c r="J84" s="27">
        <f t="shared" si="9"/>
        <v>178</v>
      </c>
      <c r="K84" s="28">
        <v>38</v>
      </c>
      <c r="L84" s="28">
        <v>140</v>
      </c>
    </row>
    <row r="85" spans="1:12" ht="18" customHeight="1" x14ac:dyDescent="0.15">
      <c r="A85" s="36" t="s">
        <v>72</v>
      </c>
      <c r="B85" s="27">
        <f t="shared" si="10"/>
        <v>365</v>
      </c>
      <c r="C85" s="28">
        <v>191</v>
      </c>
      <c r="D85" s="28">
        <v>174</v>
      </c>
      <c r="E85" s="26" t="s">
        <v>73</v>
      </c>
      <c r="F85" s="27">
        <f t="shared" si="8"/>
        <v>543</v>
      </c>
      <c r="G85" s="28">
        <v>273</v>
      </c>
      <c r="H85" s="29">
        <v>270</v>
      </c>
      <c r="I85" s="26" t="s">
        <v>74</v>
      </c>
      <c r="J85" s="27">
        <f t="shared" si="9"/>
        <v>131</v>
      </c>
      <c r="K85" s="28">
        <v>30</v>
      </c>
      <c r="L85" s="28">
        <v>101</v>
      </c>
    </row>
    <row r="86" spans="1:12" ht="18" customHeight="1" x14ac:dyDescent="0.15">
      <c r="A86" s="36" t="s">
        <v>75</v>
      </c>
      <c r="B86" s="27">
        <f t="shared" si="10"/>
        <v>350</v>
      </c>
      <c r="C86" s="28">
        <v>192</v>
      </c>
      <c r="D86" s="28">
        <v>158</v>
      </c>
      <c r="E86" s="26" t="s">
        <v>76</v>
      </c>
      <c r="F86" s="27">
        <f t="shared" si="8"/>
        <v>566</v>
      </c>
      <c r="G86" s="28">
        <v>297</v>
      </c>
      <c r="H86" s="29">
        <v>269</v>
      </c>
      <c r="I86" s="26" t="s">
        <v>77</v>
      </c>
      <c r="J86" s="27">
        <f t="shared" si="9"/>
        <v>102</v>
      </c>
      <c r="K86" s="28">
        <v>16</v>
      </c>
      <c r="L86" s="28">
        <v>86</v>
      </c>
    </row>
    <row r="87" spans="1:12" ht="18" customHeight="1" x14ac:dyDescent="0.15">
      <c r="A87" s="36" t="s">
        <v>78</v>
      </c>
      <c r="B87" s="27">
        <f t="shared" si="10"/>
        <v>383</v>
      </c>
      <c r="C87" s="28">
        <v>196</v>
      </c>
      <c r="D87" s="28">
        <v>187</v>
      </c>
      <c r="E87" s="26" t="s">
        <v>79</v>
      </c>
      <c r="F87" s="27">
        <f t="shared" si="8"/>
        <v>478</v>
      </c>
      <c r="G87" s="28">
        <v>224</v>
      </c>
      <c r="H87" s="29">
        <v>254</v>
      </c>
      <c r="I87" s="26" t="s">
        <v>80</v>
      </c>
      <c r="J87" s="27">
        <f t="shared" si="9"/>
        <v>60</v>
      </c>
      <c r="K87" s="28">
        <v>9</v>
      </c>
      <c r="L87" s="28">
        <v>51</v>
      </c>
    </row>
    <row r="88" spans="1:12" ht="18" customHeight="1" x14ac:dyDescent="0.15">
      <c r="A88" s="36" t="s">
        <v>81</v>
      </c>
      <c r="B88" s="27">
        <f t="shared" si="10"/>
        <v>352</v>
      </c>
      <c r="C88" s="28">
        <v>184</v>
      </c>
      <c r="D88" s="28">
        <v>168</v>
      </c>
      <c r="E88" s="26" t="s">
        <v>82</v>
      </c>
      <c r="F88" s="27">
        <f t="shared" si="8"/>
        <v>477</v>
      </c>
      <c r="G88" s="28">
        <v>236</v>
      </c>
      <c r="H88" s="29">
        <v>241</v>
      </c>
      <c r="I88" s="26" t="s">
        <v>83</v>
      </c>
      <c r="J88" s="27">
        <f t="shared" si="9"/>
        <v>57</v>
      </c>
      <c r="K88" s="28">
        <v>9</v>
      </c>
      <c r="L88" s="28">
        <v>48</v>
      </c>
    </row>
    <row r="89" spans="1:12" ht="18" customHeight="1" x14ac:dyDescent="0.15">
      <c r="A89" s="36" t="s">
        <v>84</v>
      </c>
      <c r="B89" s="27">
        <f t="shared" si="10"/>
        <v>350</v>
      </c>
      <c r="C89" s="28">
        <v>175</v>
      </c>
      <c r="D89" s="28">
        <v>175</v>
      </c>
      <c r="E89" s="26" t="s">
        <v>85</v>
      </c>
      <c r="F89" s="27">
        <f t="shared" si="8"/>
        <v>511</v>
      </c>
      <c r="G89" s="28">
        <v>255</v>
      </c>
      <c r="H89" s="29">
        <v>256</v>
      </c>
      <c r="I89" s="26" t="s">
        <v>86</v>
      </c>
      <c r="J89" s="27">
        <f t="shared" si="9"/>
        <v>44</v>
      </c>
      <c r="K89" s="28">
        <v>9</v>
      </c>
      <c r="L89" s="28">
        <v>35</v>
      </c>
    </row>
    <row r="90" spans="1:12" ht="18" customHeight="1" x14ac:dyDescent="0.15">
      <c r="A90" s="36" t="s">
        <v>87</v>
      </c>
      <c r="B90" s="27">
        <f t="shared" si="10"/>
        <v>389</v>
      </c>
      <c r="C90" s="28">
        <v>222</v>
      </c>
      <c r="D90" s="39">
        <v>167</v>
      </c>
      <c r="E90" s="26" t="s">
        <v>88</v>
      </c>
      <c r="F90" s="27">
        <f t="shared" si="8"/>
        <v>531</v>
      </c>
      <c r="G90" s="28">
        <v>264</v>
      </c>
      <c r="H90" s="29">
        <v>267</v>
      </c>
      <c r="I90" s="26" t="s">
        <v>89</v>
      </c>
      <c r="J90" s="27">
        <f t="shared" si="9"/>
        <v>32</v>
      </c>
      <c r="K90" s="28">
        <v>4</v>
      </c>
      <c r="L90" s="28">
        <v>28</v>
      </c>
    </row>
    <row r="91" spans="1:12" ht="18" customHeight="1" x14ac:dyDescent="0.15">
      <c r="A91" s="36" t="s">
        <v>90</v>
      </c>
      <c r="B91" s="27">
        <f t="shared" si="10"/>
        <v>423</v>
      </c>
      <c r="C91" s="28">
        <v>226</v>
      </c>
      <c r="D91" s="39">
        <v>197</v>
      </c>
      <c r="E91" s="26" t="s">
        <v>91</v>
      </c>
      <c r="F91" s="27">
        <f t="shared" si="8"/>
        <v>563</v>
      </c>
      <c r="G91" s="28">
        <v>285</v>
      </c>
      <c r="H91" s="29">
        <v>278</v>
      </c>
      <c r="I91" s="26" t="s">
        <v>133</v>
      </c>
      <c r="J91" s="27">
        <f t="shared" si="9"/>
        <v>37</v>
      </c>
      <c r="K91" s="28">
        <v>7</v>
      </c>
      <c r="L91" s="28">
        <v>30</v>
      </c>
    </row>
    <row r="92" spans="1:12" ht="18" customHeight="1" x14ac:dyDescent="0.15">
      <c r="A92" s="36" t="s">
        <v>92</v>
      </c>
      <c r="B92" s="27">
        <f t="shared" si="10"/>
        <v>393</v>
      </c>
      <c r="C92" s="28">
        <v>229</v>
      </c>
      <c r="D92" s="39">
        <v>164</v>
      </c>
      <c r="E92" s="26" t="s">
        <v>93</v>
      </c>
      <c r="F92" s="27">
        <f t="shared" si="8"/>
        <v>575</v>
      </c>
      <c r="G92" s="28">
        <v>293</v>
      </c>
      <c r="H92" s="29">
        <v>282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平成30年4月1日現在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383</v>
      </c>
      <c r="C98" s="25">
        <f>SUM(C100:C120)</f>
        <v>105</v>
      </c>
      <c r="D98" s="24">
        <f>SUM(D100:D120)</f>
        <v>278</v>
      </c>
      <c r="E98" s="26" t="s">
        <v>132</v>
      </c>
      <c r="F98" s="27">
        <f t="shared" ref="F98:F139" si="11">+G98+H98</f>
        <v>0</v>
      </c>
      <c r="G98" s="28">
        <v>0</v>
      </c>
      <c r="H98" s="29">
        <v>0</v>
      </c>
      <c r="I98" s="26" t="s">
        <v>138</v>
      </c>
      <c r="J98" s="27">
        <f t="shared" ref="J98:J138" si="12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1"/>
        <v>3</v>
      </c>
      <c r="G99" s="28">
        <v>0</v>
      </c>
      <c r="H99" s="29">
        <v>3</v>
      </c>
      <c r="I99" s="26" t="s">
        <v>140</v>
      </c>
      <c r="J99" s="27">
        <f t="shared" si="12"/>
        <v>2</v>
      </c>
      <c r="K99" s="28">
        <v>2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6</v>
      </c>
      <c r="C100" s="31">
        <f>SUM(C122:C126)</f>
        <v>4</v>
      </c>
      <c r="D100" s="54">
        <f>SUM(D122:D126)</f>
        <v>2</v>
      </c>
      <c r="E100" s="26" t="s">
        <v>0</v>
      </c>
      <c r="F100" s="27">
        <f t="shared" si="11"/>
        <v>4</v>
      </c>
      <c r="G100" s="28">
        <v>2</v>
      </c>
      <c r="H100" s="29">
        <v>2</v>
      </c>
      <c r="I100" s="26" t="s">
        <v>1</v>
      </c>
      <c r="J100" s="27">
        <f t="shared" si="12"/>
        <v>4</v>
      </c>
      <c r="K100" s="28">
        <v>2</v>
      </c>
      <c r="L100" s="28">
        <v>2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1"/>
        <v>2</v>
      </c>
      <c r="G101" s="28">
        <v>1</v>
      </c>
      <c r="H101" s="33">
        <v>1</v>
      </c>
      <c r="I101" s="26" t="s">
        <v>3</v>
      </c>
      <c r="J101" s="27">
        <f t="shared" si="12"/>
        <v>6</v>
      </c>
      <c r="K101" s="28">
        <v>1</v>
      </c>
      <c r="L101" s="28">
        <v>5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1"/>
        <v>5</v>
      </c>
      <c r="G102" s="28">
        <v>2</v>
      </c>
      <c r="H102" s="29">
        <v>3</v>
      </c>
      <c r="I102" s="26" t="s">
        <v>5</v>
      </c>
      <c r="J102" s="27">
        <f t="shared" si="12"/>
        <v>1</v>
      </c>
      <c r="K102" s="28">
        <v>0</v>
      </c>
      <c r="L102" s="28">
        <v>1</v>
      </c>
    </row>
    <row r="103" spans="1:12" ht="18" customHeight="1" x14ac:dyDescent="0.15">
      <c r="A103" s="23" t="s">
        <v>144</v>
      </c>
      <c r="B103" s="27">
        <f>SUM(B137+B138+B139+F98+F99)</f>
        <v>6</v>
      </c>
      <c r="C103" s="55">
        <f>SUM(C137+C138+C139+G98+G99)</f>
        <v>2</v>
      </c>
      <c r="D103" s="55">
        <f>SUM(D137+D138+D139+H98+H99)</f>
        <v>4</v>
      </c>
      <c r="E103" s="26" t="s">
        <v>6</v>
      </c>
      <c r="F103" s="27">
        <f t="shared" si="11"/>
        <v>8</v>
      </c>
      <c r="G103" s="28">
        <v>3</v>
      </c>
      <c r="H103" s="29">
        <v>5</v>
      </c>
      <c r="I103" s="26" t="s">
        <v>7</v>
      </c>
      <c r="J103" s="27">
        <f t="shared" si="12"/>
        <v>7</v>
      </c>
      <c r="K103" s="28">
        <v>2</v>
      </c>
      <c r="L103" s="28">
        <v>5</v>
      </c>
    </row>
    <row r="104" spans="1:12" ht="18" customHeight="1" x14ac:dyDescent="0.15">
      <c r="A104" s="23" t="s">
        <v>145</v>
      </c>
      <c r="B104" s="27">
        <f>SUM(F100:F104)</f>
        <v>20</v>
      </c>
      <c r="C104" s="34">
        <f>SUM(G100:G104)</f>
        <v>8</v>
      </c>
      <c r="D104" s="55">
        <f>SUM(H100:H104)</f>
        <v>12</v>
      </c>
      <c r="E104" s="26" t="s">
        <v>8</v>
      </c>
      <c r="F104" s="27">
        <f t="shared" si="11"/>
        <v>1</v>
      </c>
      <c r="G104" s="28">
        <v>0</v>
      </c>
      <c r="H104" s="33">
        <v>1</v>
      </c>
      <c r="I104" s="26" t="s">
        <v>9</v>
      </c>
      <c r="J104" s="27">
        <f t="shared" si="12"/>
        <v>2</v>
      </c>
      <c r="K104" s="28">
        <v>1</v>
      </c>
      <c r="L104" s="28">
        <v>1</v>
      </c>
    </row>
    <row r="105" spans="1:12" ht="18" customHeight="1" x14ac:dyDescent="0.15">
      <c r="A105" s="23" t="s">
        <v>146</v>
      </c>
      <c r="B105" s="27">
        <f>SUM(F105:F109)</f>
        <v>49</v>
      </c>
      <c r="C105" s="31">
        <f>SUM(G105:G109)</f>
        <v>22</v>
      </c>
      <c r="D105" s="55">
        <f>SUM(H105:H109)</f>
        <v>27</v>
      </c>
      <c r="E105" s="26" t="s">
        <v>10</v>
      </c>
      <c r="F105" s="27">
        <f t="shared" si="11"/>
        <v>14</v>
      </c>
      <c r="G105" s="28">
        <v>11</v>
      </c>
      <c r="H105" s="29">
        <v>3</v>
      </c>
      <c r="I105" s="26" t="s">
        <v>11</v>
      </c>
      <c r="J105" s="27">
        <f t="shared" si="12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30</v>
      </c>
      <c r="C106" s="31">
        <f>SUM(G110:G114)</f>
        <v>12</v>
      </c>
      <c r="D106" s="55">
        <f>SUM(H110:H114)</f>
        <v>18</v>
      </c>
      <c r="E106" s="26" t="s">
        <v>12</v>
      </c>
      <c r="F106" s="27">
        <f t="shared" si="11"/>
        <v>7</v>
      </c>
      <c r="G106" s="28">
        <v>1</v>
      </c>
      <c r="H106" s="29">
        <v>6</v>
      </c>
      <c r="I106" s="26" t="s">
        <v>13</v>
      </c>
      <c r="J106" s="27">
        <f t="shared" si="12"/>
        <v>3</v>
      </c>
      <c r="K106" s="28">
        <v>1</v>
      </c>
      <c r="L106" s="28">
        <v>2</v>
      </c>
    </row>
    <row r="107" spans="1:12" ht="18" customHeight="1" x14ac:dyDescent="0.15">
      <c r="A107" s="23" t="s">
        <v>148</v>
      </c>
      <c r="B107" s="27">
        <f>SUM(F115:F119)</f>
        <v>48</v>
      </c>
      <c r="C107" s="31">
        <f>SUM(G115:G119)</f>
        <v>10</v>
      </c>
      <c r="D107" s="55">
        <f>SUM(H115:H119)</f>
        <v>38</v>
      </c>
      <c r="E107" s="26" t="s">
        <v>14</v>
      </c>
      <c r="F107" s="27">
        <f t="shared" si="11"/>
        <v>11</v>
      </c>
      <c r="G107" s="28">
        <v>4</v>
      </c>
      <c r="H107" s="29">
        <v>7</v>
      </c>
      <c r="I107" s="26" t="s">
        <v>15</v>
      </c>
      <c r="J107" s="27">
        <f t="shared" si="12"/>
        <v>2</v>
      </c>
      <c r="K107" s="28">
        <v>0</v>
      </c>
      <c r="L107" s="28">
        <v>2</v>
      </c>
    </row>
    <row r="108" spans="1:12" ht="18" customHeight="1" x14ac:dyDescent="0.15">
      <c r="A108" s="23" t="s">
        <v>149</v>
      </c>
      <c r="B108" s="27">
        <f>SUM(F120:F124)</f>
        <v>53</v>
      </c>
      <c r="C108" s="31">
        <f>SUM(G120:G124)</f>
        <v>10</v>
      </c>
      <c r="D108" s="32">
        <f>SUM(H120:H124)</f>
        <v>43</v>
      </c>
      <c r="E108" s="26" t="s">
        <v>16</v>
      </c>
      <c r="F108" s="27">
        <f t="shared" si="11"/>
        <v>10</v>
      </c>
      <c r="G108" s="28">
        <v>3</v>
      </c>
      <c r="H108" s="29">
        <v>7</v>
      </c>
      <c r="I108" s="26" t="s">
        <v>17</v>
      </c>
      <c r="J108" s="27">
        <f t="shared" si="12"/>
        <v>2</v>
      </c>
      <c r="K108" s="28">
        <v>1</v>
      </c>
      <c r="L108" s="28">
        <v>1</v>
      </c>
    </row>
    <row r="109" spans="1:12" ht="18" customHeight="1" x14ac:dyDescent="0.15">
      <c r="A109" s="23" t="s">
        <v>150</v>
      </c>
      <c r="B109" s="27">
        <f>SUM(F125:F129)</f>
        <v>43</v>
      </c>
      <c r="C109" s="31">
        <f>SUM(G125:G129)</f>
        <v>9</v>
      </c>
      <c r="D109" s="32">
        <f>SUM(H125:H129)</f>
        <v>34</v>
      </c>
      <c r="E109" s="26" t="s">
        <v>18</v>
      </c>
      <c r="F109" s="27">
        <f t="shared" si="11"/>
        <v>7</v>
      </c>
      <c r="G109" s="28">
        <v>3</v>
      </c>
      <c r="H109" s="29">
        <v>4</v>
      </c>
      <c r="I109" s="26" t="s">
        <v>19</v>
      </c>
      <c r="J109" s="27">
        <f t="shared" si="12"/>
        <v>3</v>
      </c>
      <c r="K109" s="28">
        <v>2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39</v>
      </c>
      <c r="C110" s="31">
        <f>SUM(G130:G134)</f>
        <v>7</v>
      </c>
      <c r="D110" s="32">
        <f>SUM(H130:H134)</f>
        <v>32</v>
      </c>
      <c r="E110" s="26" t="s">
        <v>20</v>
      </c>
      <c r="F110" s="27">
        <f t="shared" si="11"/>
        <v>4</v>
      </c>
      <c r="G110" s="28">
        <v>0</v>
      </c>
      <c r="H110" s="29">
        <v>4</v>
      </c>
      <c r="I110" s="26" t="s">
        <v>21</v>
      </c>
      <c r="J110" s="27">
        <f t="shared" si="12"/>
        <v>1</v>
      </c>
      <c r="K110" s="28">
        <v>0</v>
      </c>
      <c r="L110" s="28">
        <v>1</v>
      </c>
    </row>
    <row r="111" spans="1:12" ht="18" customHeight="1" x14ac:dyDescent="0.15">
      <c r="A111" s="23" t="s">
        <v>152</v>
      </c>
      <c r="B111" s="27">
        <f>SUM(F135:F139)</f>
        <v>29</v>
      </c>
      <c r="C111" s="31">
        <f>SUM(G135:G139)</f>
        <v>4</v>
      </c>
      <c r="D111" s="32">
        <f>SUM(H135:H139)</f>
        <v>25</v>
      </c>
      <c r="E111" s="26" t="s">
        <v>22</v>
      </c>
      <c r="F111" s="27">
        <f t="shared" si="11"/>
        <v>5</v>
      </c>
      <c r="G111" s="28">
        <v>3</v>
      </c>
      <c r="H111" s="29">
        <v>2</v>
      </c>
      <c r="I111" s="26" t="s">
        <v>23</v>
      </c>
      <c r="J111" s="27">
        <f t="shared" si="12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18</v>
      </c>
      <c r="C112" s="31">
        <f>SUM(K98:K102)</f>
        <v>5</v>
      </c>
      <c r="D112" s="32">
        <f>SUM(L98:L102)</f>
        <v>13</v>
      </c>
      <c r="E112" s="26" t="s">
        <v>24</v>
      </c>
      <c r="F112" s="27">
        <f t="shared" si="11"/>
        <v>6</v>
      </c>
      <c r="G112" s="28">
        <v>3</v>
      </c>
      <c r="H112" s="29">
        <v>3</v>
      </c>
      <c r="I112" s="26" t="s">
        <v>25</v>
      </c>
      <c r="J112" s="27">
        <f t="shared" si="12"/>
        <v>3</v>
      </c>
      <c r="K112" s="28">
        <v>1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15</v>
      </c>
      <c r="C113" s="31">
        <f>SUM(K103:K107)</f>
        <v>4</v>
      </c>
      <c r="D113" s="32">
        <f>SUM(L103:L107)</f>
        <v>11</v>
      </c>
      <c r="E113" s="26" t="s">
        <v>26</v>
      </c>
      <c r="F113" s="27">
        <f t="shared" si="11"/>
        <v>9</v>
      </c>
      <c r="G113" s="28">
        <v>3</v>
      </c>
      <c r="H113" s="29">
        <v>6</v>
      </c>
      <c r="I113" s="26" t="s">
        <v>27</v>
      </c>
      <c r="J113" s="27">
        <f t="shared" si="12"/>
        <v>3</v>
      </c>
      <c r="K113" s="28">
        <v>1</v>
      </c>
      <c r="L113" s="28">
        <v>2</v>
      </c>
    </row>
    <row r="114" spans="1:12" ht="18" customHeight="1" x14ac:dyDescent="0.15">
      <c r="A114" s="23" t="s">
        <v>155</v>
      </c>
      <c r="B114" s="27">
        <f>SUM(J108:J112)</f>
        <v>10</v>
      </c>
      <c r="C114" s="31">
        <f>SUM(K108:K112)</f>
        <v>4</v>
      </c>
      <c r="D114" s="32">
        <f>SUM(L108:L112)</f>
        <v>6</v>
      </c>
      <c r="E114" s="26" t="s">
        <v>28</v>
      </c>
      <c r="F114" s="27">
        <f t="shared" si="11"/>
        <v>6</v>
      </c>
      <c r="G114" s="28">
        <v>3</v>
      </c>
      <c r="H114" s="33">
        <v>3</v>
      </c>
      <c r="I114" s="26" t="s">
        <v>29</v>
      </c>
      <c r="J114" s="27">
        <f t="shared" si="12"/>
        <v>1</v>
      </c>
      <c r="K114" s="28">
        <v>1</v>
      </c>
      <c r="L114" s="28">
        <v>0</v>
      </c>
    </row>
    <row r="115" spans="1:12" ht="18" customHeight="1" x14ac:dyDescent="0.15">
      <c r="A115" s="23" t="s">
        <v>156</v>
      </c>
      <c r="B115" s="27">
        <f>SUM(J113:J117)</f>
        <v>6</v>
      </c>
      <c r="C115" s="31">
        <f>SUM(K113:K117)</f>
        <v>2</v>
      </c>
      <c r="D115" s="32">
        <f>SUM(L113:L117)</f>
        <v>4</v>
      </c>
      <c r="E115" s="26" t="s">
        <v>30</v>
      </c>
      <c r="F115" s="27">
        <f t="shared" si="11"/>
        <v>9</v>
      </c>
      <c r="G115" s="28">
        <v>2</v>
      </c>
      <c r="H115" s="29">
        <v>7</v>
      </c>
      <c r="I115" s="26" t="s">
        <v>31</v>
      </c>
      <c r="J115" s="27">
        <f t="shared" si="12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1"/>
        <v>9</v>
      </c>
      <c r="G116" s="28">
        <v>3</v>
      </c>
      <c r="H116" s="29">
        <v>6</v>
      </c>
      <c r="I116" s="26" t="s">
        <v>33</v>
      </c>
      <c r="J116" s="27">
        <f t="shared" si="12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1"/>
        <v>7</v>
      </c>
      <c r="G117" s="28">
        <v>2</v>
      </c>
      <c r="H117" s="29">
        <v>5</v>
      </c>
      <c r="I117" s="26" t="s">
        <v>35</v>
      </c>
      <c r="J117" s="27">
        <f t="shared" si="12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1"/>
        <v>11</v>
      </c>
      <c r="G118" s="28">
        <v>1</v>
      </c>
      <c r="H118" s="29">
        <v>10</v>
      </c>
      <c r="I118" s="26" t="s">
        <v>37</v>
      </c>
      <c r="J118" s="27">
        <f t="shared" si="12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1"/>
        <v>12</v>
      </c>
      <c r="G119" s="28">
        <v>2</v>
      </c>
      <c r="H119" s="29">
        <v>10</v>
      </c>
      <c r="I119" s="26" t="s">
        <v>39</v>
      </c>
      <c r="J119" s="27">
        <f t="shared" si="12"/>
        <v>0</v>
      </c>
      <c r="K119" s="28">
        <v>0</v>
      </c>
      <c r="L119" s="28">
        <v>0</v>
      </c>
    </row>
    <row r="120" spans="1:12" ht="18" customHeight="1" x14ac:dyDescent="0.15">
      <c r="A120" s="23" t="s">
        <v>161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1"/>
        <v>7</v>
      </c>
      <c r="G120" s="28">
        <v>1</v>
      </c>
      <c r="H120" s="29">
        <v>6</v>
      </c>
      <c r="I120" s="26" t="s">
        <v>41</v>
      </c>
      <c r="J120" s="27">
        <f t="shared" si="12"/>
        <v>1</v>
      </c>
      <c r="K120" s="28">
        <v>1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1"/>
        <v>14</v>
      </c>
      <c r="G121" s="28">
        <v>4</v>
      </c>
      <c r="H121" s="29">
        <v>10</v>
      </c>
      <c r="I121" s="26" t="s">
        <v>43</v>
      </c>
      <c r="J121" s="27">
        <f t="shared" si="12"/>
        <v>0</v>
      </c>
      <c r="K121" s="28">
        <v>0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3">+C122+D122</f>
        <v>2</v>
      </c>
      <c r="C122" s="28">
        <v>1</v>
      </c>
      <c r="D122" s="28">
        <v>1</v>
      </c>
      <c r="E122" s="26" t="s">
        <v>44</v>
      </c>
      <c r="F122" s="27">
        <f t="shared" si="11"/>
        <v>11</v>
      </c>
      <c r="G122" s="28">
        <v>1</v>
      </c>
      <c r="H122" s="29">
        <v>10</v>
      </c>
      <c r="I122" s="26" t="s">
        <v>45</v>
      </c>
      <c r="J122" s="27">
        <f t="shared" si="12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3"/>
        <v>1</v>
      </c>
      <c r="C123" s="28">
        <v>1</v>
      </c>
      <c r="D123" s="28">
        <v>0</v>
      </c>
      <c r="E123" s="26" t="s">
        <v>46</v>
      </c>
      <c r="F123" s="27">
        <f t="shared" si="11"/>
        <v>15</v>
      </c>
      <c r="G123" s="28">
        <v>3</v>
      </c>
      <c r="H123" s="29">
        <v>12</v>
      </c>
      <c r="I123" s="26" t="s">
        <v>47</v>
      </c>
      <c r="J123" s="27">
        <f t="shared" si="12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3"/>
        <v>1</v>
      </c>
      <c r="C124" s="28">
        <v>0</v>
      </c>
      <c r="D124" s="28">
        <v>1</v>
      </c>
      <c r="E124" s="26" t="s">
        <v>49</v>
      </c>
      <c r="F124" s="27">
        <f t="shared" si="11"/>
        <v>6</v>
      </c>
      <c r="G124" s="28">
        <v>1</v>
      </c>
      <c r="H124" s="29">
        <v>5</v>
      </c>
      <c r="I124" s="26" t="s">
        <v>50</v>
      </c>
      <c r="J124" s="27">
        <f t="shared" si="12"/>
        <v>1</v>
      </c>
      <c r="K124" s="28">
        <v>0</v>
      </c>
      <c r="L124" s="28">
        <v>1</v>
      </c>
    </row>
    <row r="125" spans="1:12" ht="18" customHeight="1" x14ac:dyDescent="0.15">
      <c r="A125" s="36" t="s">
        <v>51</v>
      </c>
      <c r="B125" s="27">
        <f t="shared" si="13"/>
        <v>1</v>
      </c>
      <c r="C125" s="28">
        <v>1</v>
      </c>
      <c r="D125" s="28">
        <v>0</v>
      </c>
      <c r="E125" s="26" t="s">
        <v>52</v>
      </c>
      <c r="F125" s="27">
        <f t="shared" si="11"/>
        <v>6</v>
      </c>
      <c r="G125" s="28">
        <v>0</v>
      </c>
      <c r="H125" s="33">
        <v>6</v>
      </c>
      <c r="I125" s="26" t="s">
        <v>53</v>
      </c>
      <c r="J125" s="27">
        <f t="shared" si="12"/>
        <v>0</v>
      </c>
      <c r="K125" s="28">
        <v>0</v>
      </c>
      <c r="L125" s="28">
        <v>0</v>
      </c>
    </row>
    <row r="126" spans="1:12" ht="18" customHeight="1" x14ac:dyDescent="0.15">
      <c r="A126" s="36" t="s">
        <v>54</v>
      </c>
      <c r="B126" s="27">
        <f t="shared" si="13"/>
        <v>1</v>
      </c>
      <c r="C126" s="28">
        <v>1</v>
      </c>
      <c r="D126" s="37">
        <v>0</v>
      </c>
      <c r="E126" s="26" t="s">
        <v>55</v>
      </c>
      <c r="F126" s="27">
        <f t="shared" si="11"/>
        <v>8</v>
      </c>
      <c r="G126" s="28">
        <v>3</v>
      </c>
      <c r="H126" s="29">
        <v>5</v>
      </c>
      <c r="I126" s="26" t="s">
        <v>56</v>
      </c>
      <c r="J126" s="27">
        <f t="shared" si="12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3"/>
        <v>1</v>
      </c>
      <c r="C127" s="28">
        <v>0</v>
      </c>
      <c r="D127" s="28">
        <v>1</v>
      </c>
      <c r="E127" s="26" t="s">
        <v>58</v>
      </c>
      <c r="F127" s="27">
        <f t="shared" si="11"/>
        <v>11</v>
      </c>
      <c r="G127" s="28">
        <v>3</v>
      </c>
      <c r="H127" s="29">
        <v>8</v>
      </c>
      <c r="I127" s="26" t="s">
        <v>59</v>
      </c>
      <c r="J127" s="27">
        <f t="shared" si="12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3"/>
        <v>0</v>
      </c>
      <c r="C128" s="28">
        <v>0</v>
      </c>
      <c r="D128" s="28">
        <v>0</v>
      </c>
      <c r="E128" s="26" t="s">
        <v>61</v>
      </c>
      <c r="F128" s="27">
        <f t="shared" si="11"/>
        <v>10</v>
      </c>
      <c r="G128" s="28">
        <v>1</v>
      </c>
      <c r="H128" s="29">
        <v>9</v>
      </c>
      <c r="I128" s="26" t="s">
        <v>62</v>
      </c>
      <c r="J128" s="27">
        <f t="shared" si="12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3"/>
        <v>0</v>
      </c>
      <c r="C129" s="28">
        <v>0</v>
      </c>
      <c r="D129" s="28">
        <v>0</v>
      </c>
      <c r="E129" s="26" t="s">
        <v>64</v>
      </c>
      <c r="F129" s="27">
        <f t="shared" si="11"/>
        <v>8</v>
      </c>
      <c r="G129" s="28">
        <v>2</v>
      </c>
      <c r="H129" s="29">
        <v>6</v>
      </c>
      <c r="I129" s="26" t="s">
        <v>65</v>
      </c>
      <c r="J129" s="27">
        <f t="shared" si="12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3"/>
        <v>0</v>
      </c>
      <c r="C130" s="28">
        <v>0</v>
      </c>
      <c r="D130" s="28">
        <v>0</v>
      </c>
      <c r="E130" s="26" t="s">
        <v>67</v>
      </c>
      <c r="F130" s="27">
        <f t="shared" si="11"/>
        <v>11</v>
      </c>
      <c r="G130" s="28">
        <v>0</v>
      </c>
      <c r="H130" s="29">
        <v>11</v>
      </c>
      <c r="I130" s="26" t="s">
        <v>136</v>
      </c>
      <c r="J130" s="27">
        <f t="shared" si="12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3"/>
        <v>0</v>
      </c>
      <c r="C131" s="28">
        <v>0</v>
      </c>
      <c r="D131" s="38">
        <v>0</v>
      </c>
      <c r="E131" s="26" t="s">
        <v>70</v>
      </c>
      <c r="F131" s="27">
        <f t="shared" si="11"/>
        <v>6</v>
      </c>
      <c r="G131" s="28">
        <v>1</v>
      </c>
      <c r="H131" s="29">
        <v>5</v>
      </c>
      <c r="I131" s="26" t="s">
        <v>71</v>
      </c>
      <c r="J131" s="27">
        <f t="shared" si="12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3"/>
        <v>3</v>
      </c>
      <c r="C132" s="28">
        <v>1</v>
      </c>
      <c r="D132" s="28">
        <v>2</v>
      </c>
      <c r="E132" s="26" t="s">
        <v>137</v>
      </c>
      <c r="F132" s="27">
        <f t="shared" si="11"/>
        <v>7</v>
      </c>
      <c r="G132" s="28">
        <v>2</v>
      </c>
      <c r="H132" s="29">
        <v>5</v>
      </c>
      <c r="I132" s="26" t="s">
        <v>74</v>
      </c>
      <c r="J132" s="27">
        <f t="shared" si="12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3"/>
        <v>0</v>
      </c>
      <c r="C133" s="28">
        <v>0</v>
      </c>
      <c r="D133" s="28">
        <v>0</v>
      </c>
      <c r="E133" s="26" t="s">
        <v>76</v>
      </c>
      <c r="F133" s="27">
        <f t="shared" si="11"/>
        <v>10</v>
      </c>
      <c r="G133" s="28">
        <v>2</v>
      </c>
      <c r="H133" s="29">
        <v>8</v>
      </c>
      <c r="I133" s="26" t="s">
        <v>77</v>
      </c>
      <c r="J133" s="27">
        <f t="shared" si="12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3"/>
        <v>0</v>
      </c>
      <c r="C134" s="28">
        <v>0</v>
      </c>
      <c r="D134" s="28">
        <v>0</v>
      </c>
      <c r="E134" s="26" t="s">
        <v>79</v>
      </c>
      <c r="F134" s="27">
        <f t="shared" si="11"/>
        <v>5</v>
      </c>
      <c r="G134" s="28">
        <v>2</v>
      </c>
      <c r="H134" s="29">
        <v>3</v>
      </c>
      <c r="I134" s="26" t="s">
        <v>80</v>
      </c>
      <c r="J134" s="27">
        <f t="shared" si="12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3"/>
        <v>3</v>
      </c>
      <c r="C135" s="28">
        <v>0</v>
      </c>
      <c r="D135" s="28">
        <v>3</v>
      </c>
      <c r="E135" s="26" t="s">
        <v>82</v>
      </c>
      <c r="F135" s="27">
        <f t="shared" si="11"/>
        <v>8</v>
      </c>
      <c r="G135" s="28">
        <v>2</v>
      </c>
      <c r="H135" s="29">
        <v>6</v>
      </c>
      <c r="I135" s="26" t="s">
        <v>83</v>
      </c>
      <c r="J135" s="27">
        <f t="shared" si="12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3"/>
        <v>0</v>
      </c>
      <c r="C136" s="28">
        <v>0</v>
      </c>
      <c r="D136" s="28">
        <v>0</v>
      </c>
      <c r="E136" s="26" t="s">
        <v>85</v>
      </c>
      <c r="F136" s="27">
        <f t="shared" si="11"/>
        <v>6</v>
      </c>
      <c r="G136" s="28">
        <v>1</v>
      </c>
      <c r="H136" s="29">
        <v>5</v>
      </c>
      <c r="I136" s="26" t="s">
        <v>86</v>
      </c>
      <c r="J136" s="27">
        <f t="shared" si="12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3"/>
        <v>0</v>
      </c>
      <c r="C137" s="28">
        <v>0</v>
      </c>
      <c r="D137" s="39">
        <v>0</v>
      </c>
      <c r="E137" s="26" t="s">
        <v>88</v>
      </c>
      <c r="F137" s="27">
        <f t="shared" si="11"/>
        <v>8</v>
      </c>
      <c r="G137" s="28">
        <v>0</v>
      </c>
      <c r="H137" s="29">
        <v>8</v>
      </c>
      <c r="I137" s="26" t="s">
        <v>89</v>
      </c>
      <c r="J137" s="27">
        <f t="shared" si="12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3"/>
        <v>2</v>
      </c>
      <c r="C138" s="28">
        <v>1</v>
      </c>
      <c r="D138" s="56">
        <v>1</v>
      </c>
      <c r="E138" s="26" t="s">
        <v>91</v>
      </c>
      <c r="F138" s="27">
        <f t="shared" si="11"/>
        <v>6</v>
      </c>
      <c r="G138" s="28">
        <v>1</v>
      </c>
      <c r="H138" s="29">
        <v>5</v>
      </c>
      <c r="I138" s="26" t="s">
        <v>133</v>
      </c>
      <c r="J138" s="27">
        <f t="shared" si="12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3"/>
        <v>1</v>
      </c>
      <c r="C139" s="28">
        <v>1</v>
      </c>
      <c r="D139" s="39">
        <v>0</v>
      </c>
      <c r="E139" s="26" t="s">
        <v>93</v>
      </c>
      <c r="F139" s="27">
        <f t="shared" si="11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sheetProtection sheet="1" objects="1" scenarios="1"/>
  <mergeCells count="6">
    <mergeCell ref="J48:L48"/>
    <mergeCell ref="B1:C1"/>
    <mergeCell ref="B48:C48"/>
    <mergeCell ref="B95:C95"/>
    <mergeCell ref="J95:L95"/>
    <mergeCell ref="I1:L1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abSelected="1" workbookViewId="0">
      <selection activeCell="I2" sqref="I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22933</v>
      </c>
      <c r="C1" s="61"/>
      <c r="D1" s="1"/>
      <c r="E1" s="2"/>
      <c r="F1" s="1"/>
      <c r="G1" s="1"/>
      <c r="H1" s="1"/>
      <c r="I1" s="66" t="s">
        <v>173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46775</v>
      </c>
      <c r="C4" s="21">
        <f>SUM(C6:C26)</f>
        <v>22561</v>
      </c>
      <c r="D4" s="21">
        <f>SUM(D6:D26)</f>
        <v>24214</v>
      </c>
      <c r="E4" s="9" t="s">
        <v>101</v>
      </c>
      <c r="F4" s="10">
        <f t="shared" ref="F4:F45" si="0">G4+H4</f>
        <v>368</v>
      </c>
      <c r="G4" s="10">
        <f t="shared" ref="G4:H19" si="1">G51+G98</f>
        <v>192</v>
      </c>
      <c r="H4" s="10">
        <f t="shared" si="1"/>
        <v>176</v>
      </c>
      <c r="I4" s="9" t="s">
        <v>102</v>
      </c>
      <c r="J4" s="10">
        <f t="shared" ref="J4:J44" si="2">K4+L4</f>
        <v>599</v>
      </c>
      <c r="K4" s="10">
        <f t="shared" ref="K4:L19" si="3">K51+K98</f>
        <v>293</v>
      </c>
      <c r="L4" s="10">
        <f t="shared" si="3"/>
        <v>306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358</v>
      </c>
      <c r="G5" s="10">
        <f t="shared" si="1"/>
        <v>190</v>
      </c>
      <c r="H5" s="10">
        <f t="shared" si="1"/>
        <v>168</v>
      </c>
      <c r="I5" s="9" t="s">
        <v>104</v>
      </c>
      <c r="J5" s="10">
        <f t="shared" si="2"/>
        <v>571</v>
      </c>
      <c r="K5" s="10">
        <f t="shared" si="3"/>
        <v>288</v>
      </c>
      <c r="L5" s="10">
        <f t="shared" si="3"/>
        <v>283</v>
      </c>
    </row>
    <row r="6" spans="1:14" ht="18" customHeight="1" x14ac:dyDescent="0.15">
      <c r="A6" s="6" t="s">
        <v>105</v>
      </c>
      <c r="B6" s="11">
        <f>SUM(B28:B32)</f>
        <v>1363</v>
      </c>
      <c r="C6" s="11">
        <f>SUM(C28:C32)</f>
        <v>708</v>
      </c>
      <c r="D6" s="11">
        <f>SUM(D28:D32)</f>
        <v>655</v>
      </c>
      <c r="E6" s="9" t="s">
        <v>0</v>
      </c>
      <c r="F6" s="10">
        <f t="shared" si="0"/>
        <v>350</v>
      </c>
      <c r="G6" s="10">
        <f t="shared" si="1"/>
        <v>206</v>
      </c>
      <c r="H6" s="10">
        <f t="shared" si="1"/>
        <v>144</v>
      </c>
      <c r="I6" s="9" t="s">
        <v>1</v>
      </c>
      <c r="J6" s="10">
        <f t="shared" si="2"/>
        <v>617</v>
      </c>
      <c r="K6" s="10">
        <f t="shared" si="3"/>
        <v>294</v>
      </c>
      <c r="L6" s="10">
        <f t="shared" si="3"/>
        <v>323</v>
      </c>
      <c r="N6" s="16"/>
    </row>
    <row r="7" spans="1:14" ht="18" customHeight="1" x14ac:dyDescent="0.15">
      <c r="A7" s="6" t="s">
        <v>106</v>
      </c>
      <c r="B7" s="10">
        <f>SUM(B33:B37)</f>
        <v>1632</v>
      </c>
      <c r="C7" s="10">
        <f>SUM(C33:C37)</f>
        <v>863</v>
      </c>
      <c r="D7" s="10">
        <f>SUM(D33:D37)</f>
        <v>769</v>
      </c>
      <c r="E7" s="9" t="s">
        <v>2</v>
      </c>
      <c r="F7" s="10">
        <f t="shared" si="0"/>
        <v>320</v>
      </c>
      <c r="G7" s="10">
        <f t="shared" si="1"/>
        <v>168</v>
      </c>
      <c r="H7" s="10">
        <f t="shared" si="1"/>
        <v>152</v>
      </c>
      <c r="I7" s="9" t="s">
        <v>3</v>
      </c>
      <c r="J7" s="10">
        <f t="shared" si="2"/>
        <v>649</v>
      </c>
      <c r="K7" s="10">
        <f t="shared" si="3"/>
        <v>308</v>
      </c>
      <c r="L7" s="10">
        <f t="shared" si="3"/>
        <v>341</v>
      </c>
    </row>
    <row r="8" spans="1:14" ht="18" customHeight="1" x14ac:dyDescent="0.15">
      <c r="A8" s="6" t="s">
        <v>107</v>
      </c>
      <c r="B8" s="11">
        <f>SUM(B38:B42)</f>
        <v>1807</v>
      </c>
      <c r="C8" s="11">
        <f>SUM(C38:C42)</f>
        <v>941</v>
      </c>
      <c r="D8" s="11">
        <f>SUM(D38:D42)</f>
        <v>866</v>
      </c>
      <c r="E8" s="9" t="s">
        <v>4</v>
      </c>
      <c r="F8" s="10">
        <f t="shared" si="0"/>
        <v>334</v>
      </c>
      <c r="G8" s="10">
        <f t="shared" si="1"/>
        <v>201</v>
      </c>
      <c r="H8" s="10">
        <f t="shared" si="1"/>
        <v>133</v>
      </c>
      <c r="I8" s="9" t="s">
        <v>5</v>
      </c>
      <c r="J8" s="10">
        <f t="shared" si="2"/>
        <v>691</v>
      </c>
      <c r="K8" s="10">
        <f t="shared" si="3"/>
        <v>324</v>
      </c>
      <c r="L8" s="10">
        <f t="shared" si="3"/>
        <v>367</v>
      </c>
    </row>
    <row r="9" spans="1:14" ht="18" customHeight="1" x14ac:dyDescent="0.15">
      <c r="A9" s="6" t="s">
        <v>108</v>
      </c>
      <c r="B9" s="10">
        <f>SUM(B43:B45,F4:F5)</f>
        <v>1919</v>
      </c>
      <c r="C9" s="10">
        <f>SUM(C43:C45,G4:G5)</f>
        <v>1046</v>
      </c>
      <c r="D9" s="10">
        <f>SUM(D43:D45,H4:H5)</f>
        <v>873</v>
      </c>
      <c r="E9" s="9" t="s">
        <v>6</v>
      </c>
      <c r="F9" s="10">
        <f t="shared" si="0"/>
        <v>314</v>
      </c>
      <c r="G9" s="10">
        <f t="shared" si="1"/>
        <v>162</v>
      </c>
      <c r="H9" s="10">
        <f t="shared" si="1"/>
        <v>152</v>
      </c>
      <c r="I9" s="9" t="s">
        <v>7</v>
      </c>
      <c r="J9" s="10">
        <f t="shared" si="2"/>
        <v>757</v>
      </c>
      <c r="K9" s="10">
        <f t="shared" si="3"/>
        <v>351</v>
      </c>
      <c r="L9" s="10">
        <f t="shared" si="3"/>
        <v>406</v>
      </c>
    </row>
    <row r="10" spans="1:14" ht="18" customHeight="1" x14ac:dyDescent="0.15">
      <c r="A10" s="6" t="s">
        <v>109</v>
      </c>
      <c r="B10" s="11">
        <f>SUM(F6:F10)</f>
        <v>1642</v>
      </c>
      <c r="C10" s="11">
        <f>SUM(G6:G10)</f>
        <v>897</v>
      </c>
      <c r="D10" s="11">
        <f>SUM(H6:H10)</f>
        <v>745</v>
      </c>
      <c r="E10" s="9" t="s">
        <v>8</v>
      </c>
      <c r="F10" s="10">
        <f t="shared" si="0"/>
        <v>324</v>
      </c>
      <c r="G10" s="10">
        <f t="shared" si="1"/>
        <v>160</v>
      </c>
      <c r="H10" s="10">
        <f t="shared" si="1"/>
        <v>164</v>
      </c>
      <c r="I10" s="9" t="s">
        <v>9</v>
      </c>
      <c r="J10" s="10">
        <f t="shared" si="2"/>
        <v>823</v>
      </c>
      <c r="K10" s="10">
        <f t="shared" si="3"/>
        <v>416</v>
      </c>
      <c r="L10" s="10">
        <f t="shared" si="3"/>
        <v>407</v>
      </c>
    </row>
    <row r="11" spans="1:14" ht="18" customHeight="1" x14ac:dyDescent="0.15">
      <c r="A11" s="6" t="s">
        <v>110</v>
      </c>
      <c r="B11" s="10">
        <f>SUM(F11:F15)</f>
        <v>1636</v>
      </c>
      <c r="C11" s="10">
        <f>SUM(G11:G15)</f>
        <v>883</v>
      </c>
      <c r="D11" s="10">
        <f>SUM(H11:H15)</f>
        <v>753</v>
      </c>
      <c r="E11" s="9" t="s">
        <v>10</v>
      </c>
      <c r="F11" s="10">
        <f t="shared" si="0"/>
        <v>319</v>
      </c>
      <c r="G11" s="10">
        <f t="shared" si="1"/>
        <v>177</v>
      </c>
      <c r="H11" s="10">
        <f t="shared" si="1"/>
        <v>142</v>
      </c>
      <c r="I11" s="9" t="s">
        <v>11</v>
      </c>
      <c r="J11" s="10">
        <f t="shared" si="2"/>
        <v>834</v>
      </c>
      <c r="K11" s="10">
        <f t="shared" si="3"/>
        <v>402</v>
      </c>
      <c r="L11" s="10">
        <f t="shared" si="3"/>
        <v>432</v>
      </c>
    </row>
    <row r="12" spans="1:14" ht="18" customHeight="1" x14ac:dyDescent="0.15">
      <c r="A12" s="6" t="s">
        <v>111</v>
      </c>
      <c r="B12" s="11">
        <f>SUM(F16:F20)</f>
        <v>1916</v>
      </c>
      <c r="C12" s="11">
        <f>SUM(G16:G20)</f>
        <v>995</v>
      </c>
      <c r="D12" s="11">
        <f>SUM(H16:H20)</f>
        <v>921</v>
      </c>
      <c r="E12" s="9" t="s">
        <v>12</v>
      </c>
      <c r="F12" s="10">
        <f t="shared" si="0"/>
        <v>334</v>
      </c>
      <c r="G12" s="10">
        <f t="shared" si="1"/>
        <v>186</v>
      </c>
      <c r="H12" s="10">
        <f t="shared" si="1"/>
        <v>148</v>
      </c>
      <c r="I12" s="9" t="s">
        <v>13</v>
      </c>
      <c r="J12" s="10">
        <f t="shared" si="2"/>
        <v>890</v>
      </c>
      <c r="K12" s="10">
        <f t="shared" si="3"/>
        <v>413</v>
      </c>
      <c r="L12" s="10">
        <f t="shared" si="3"/>
        <v>477</v>
      </c>
    </row>
    <row r="13" spans="1:14" ht="18" customHeight="1" x14ac:dyDescent="0.15">
      <c r="A13" s="6" t="s">
        <v>112</v>
      </c>
      <c r="B13" s="10">
        <f>SUM(F21:F25)</f>
        <v>2260</v>
      </c>
      <c r="C13" s="10">
        <f>SUM(G21:G25)</f>
        <v>1140</v>
      </c>
      <c r="D13" s="10">
        <f>SUM(H21:H25)</f>
        <v>1120</v>
      </c>
      <c r="E13" s="9" t="s">
        <v>14</v>
      </c>
      <c r="F13" s="10">
        <f t="shared" si="0"/>
        <v>340</v>
      </c>
      <c r="G13" s="10">
        <f t="shared" si="1"/>
        <v>171</v>
      </c>
      <c r="H13" s="10">
        <f t="shared" si="1"/>
        <v>169</v>
      </c>
      <c r="I13" s="9" t="s">
        <v>15</v>
      </c>
      <c r="J13" s="10">
        <f t="shared" si="2"/>
        <v>1128</v>
      </c>
      <c r="K13" s="10">
        <f t="shared" si="3"/>
        <v>582</v>
      </c>
      <c r="L13" s="10">
        <f t="shared" si="3"/>
        <v>546</v>
      </c>
    </row>
    <row r="14" spans="1:14" ht="18" customHeight="1" x14ac:dyDescent="0.15">
      <c r="A14" s="6" t="s">
        <v>113</v>
      </c>
      <c r="B14" s="11">
        <f>SUM(F26:F30)</f>
        <v>2947</v>
      </c>
      <c r="C14" s="11">
        <f>SUM(G26:G30)</f>
        <v>1479</v>
      </c>
      <c r="D14" s="11">
        <f>SUM(H26:H30)</f>
        <v>1468</v>
      </c>
      <c r="E14" s="9" t="s">
        <v>16</v>
      </c>
      <c r="F14" s="10">
        <f t="shared" si="0"/>
        <v>335</v>
      </c>
      <c r="G14" s="10">
        <f t="shared" si="1"/>
        <v>182</v>
      </c>
      <c r="H14" s="10">
        <f t="shared" si="1"/>
        <v>153</v>
      </c>
      <c r="I14" s="9" t="s">
        <v>17</v>
      </c>
      <c r="J14" s="10">
        <f t="shared" si="2"/>
        <v>1085</v>
      </c>
      <c r="K14" s="10">
        <f t="shared" si="3"/>
        <v>526</v>
      </c>
      <c r="L14" s="10">
        <f t="shared" si="3"/>
        <v>559</v>
      </c>
    </row>
    <row r="15" spans="1:14" ht="18" customHeight="1" x14ac:dyDescent="0.15">
      <c r="A15" s="6" t="s">
        <v>114</v>
      </c>
      <c r="B15" s="10">
        <f>SUM(F31:F35)</f>
        <v>3106</v>
      </c>
      <c r="C15" s="10">
        <f>SUM(G31:G35)</f>
        <v>1597</v>
      </c>
      <c r="D15" s="10">
        <f>SUM(H31:H35)</f>
        <v>1509</v>
      </c>
      <c r="E15" s="9" t="s">
        <v>18</v>
      </c>
      <c r="F15" s="10">
        <f t="shared" si="0"/>
        <v>308</v>
      </c>
      <c r="G15" s="10">
        <f t="shared" si="1"/>
        <v>167</v>
      </c>
      <c r="H15" s="10">
        <f t="shared" si="1"/>
        <v>141</v>
      </c>
      <c r="I15" s="9" t="s">
        <v>19</v>
      </c>
      <c r="J15" s="10">
        <f t="shared" si="2"/>
        <v>1058</v>
      </c>
      <c r="K15" s="10">
        <f t="shared" si="3"/>
        <v>513</v>
      </c>
      <c r="L15" s="10">
        <f t="shared" si="3"/>
        <v>545</v>
      </c>
    </row>
    <row r="16" spans="1:14" ht="18" customHeight="1" x14ac:dyDescent="0.15">
      <c r="A16" s="6" t="s">
        <v>115</v>
      </c>
      <c r="B16" s="11">
        <f>SUM(F36:F40)</f>
        <v>2724</v>
      </c>
      <c r="C16" s="11">
        <f>SUM(G36:G40)</f>
        <v>1368</v>
      </c>
      <c r="D16" s="11">
        <f>SUM(H36:H40)</f>
        <v>1356</v>
      </c>
      <c r="E16" s="9" t="s">
        <v>20</v>
      </c>
      <c r="F16" s="10">
        <f t="shared" si="0"/>
        <v>349</v>
      </c>
      <c r="G16" s="10">
        <f t="shared" si="1"/>
        <v>169</v>
      </c>
      <c r="H16" s="10">
        <f t="shared" si="1"/>
        <v>180</v>
      </c>
      <c r="I16" s="9" t="s">
        <v>21</v>
      </c>
      <c r="J16" s="10">
        <f t="shared" si="2"/>
        <v>732</v>
      </c>
      <c r="K16" s="10">
        <f t="shared" si="3"/>
        <v>368</v>
      </c>
      <c r="L16" s="10">
        <f t="shared" si="3"/>
        <v>364</v>
      </c>
    </row>
    <row r="17" spans="1:12" ht="18" customHeight="1" x14ac:dyDescent="0.15">
      <c r="A17" s="6" t="s">
        <v>116</v>
      </c>
      <c r="B17" s="10">
        <f>SUM(F41:F45)</f>
        <v>2638</v>
      </c>
      <c r="C17" s="10">
        <f>SUM(G41:G45)</f>
        <v>1307</v>
      </c>
      <c r="D17" s="10">
        <f>SUM(H41:H45)</f>
        <v>1331</v>
      </c>
      <c r="E17" s="9" t="s">
        <v>22</v>
      </c>
      <c r="F17" s="10">
        <f t="shared" si="0"/>
        <v>377</v>
      </c>
      <c r="G17" s="10">
        <f t="shared" si="1"/>
        <v>210</v>
      </c>
      <c r="H17" s="10">
        <f t="shared" si="1"/>
        <v>167</v>
      </c>
      <c r="I17" s="9" t="s">
        <v>23</v>
      </c>
      <c r="J17" s="10">
        <f t="shared" si="2"/>
        <v>615</v>
      </c>
      <c r="K17" s="10">
        <f t="shared" si="3"/>
        <v>304</v>
      </c>
      <c r="L17" s="10">
        <f t="shared" si="3"/>
        <v>311</v>
      </c>
    </row>
    <row r="18" spans="1:12" ht="18" customHeight="1" x14ac:dyDescent="0.15">
      <c r="A18" s="6" t="s">
        <v>117</v>
      </c>
      <c r="B18" s="11">
        <f>SUM(J4:J8)</f>
        <v>3127</v>
      </c>
      <c r="C18" s="11">
        <f>SUM(K4:K8)</f>
        <v>1507</v>
      </c>
      <c r="D18" s="11">
        <f>SUM(L4:L8)</f>
        <v>1620</v>
      </c>
      <c r="E18" s="9" t="s">
        <v>24</v>
      </c>
      <c r="F18" s="10">
        <f t="shared" si="0"/>
        <v>372</v>
      </c>
      <c r="G18" s="10">
        <f t="shared" si="1"/>
        <v>194</v>
      </c>
      <c r="H18" s="10">
        <f t="shared" si="1"/>
        <v>178</v>
      </c>
      <c r="I18" s="9" t="s">
        <v>25</v>
      </c>
      <c r="J18" s="10">
        <f t="shared" si="2"/>
        <v>784</v>
      </c>
      <c r="K18" s="10">
        <f t="shared" si="3"/>
        <v>337</v>
      </c>
      <c r="L18" s="10">
        <f t="shared" si="3"/>
        <v>447</v>
      </c>
    </row>
    <row r="19" spans="1:12" ht="18" customHeight="1" x14ac:dyDescent="0.15">
      <c r="A19" s="6" t="s">
        <v>118</v>
      </c>
      <c r="B19" s="10">
        <f>SUM(J9:J13)</f>
        <v>4432</v>
      </c>
      <c r="C19" s="10">
        <f>SUM(K9:K13)</f>
        <v>2164</v>
      </c>
      <c r="D19" s="10">
        <f>SUM(L9:L13)</f>
        <v>2268</v>
      </c>
      <c r="E19" s="9" t="s">
        <v>26</v>
      </c>
      <c r="F19" s="10">
        <f t="shared" si="0"/>
        <v>375</v>
      </c>
      <c r="G19" s="10">
        <f t="shared" si="1"/>
        <v>192</v>
      </c>
      <c r="H19" s="10">
        <f t="shared" si="1"/>
        <v>183</v>
      </c>
      <c r="I19" s="9" t="s">
        <v>27</v>
      </c>
      <c r="J19" s="10">
        <f t="shared" si="2"/>
        <v>792</v>
      </c>
      <c r="K19" s="10">
        <f t="shared" si="3"/>
        <v>375</v>
      </c>
      <c r="L19" s="10">
        <f t="shared" si="3"/>
        <v>417</v>
      </c>
    </row>
    <row r="20" spans="1:12" ht="18" customHeight="1" x14ac:dyDescent="0.15">
      <c r="A20" s="6" t="s">
        <v>119</v>
      </c>
      <c r="B20" s="11">
        <f>SUM(J14:J18)</f>
        <v>4274</v>
      </c>
      <c r="C20" s="11">
        <f>SUM(K14:K18)</f>
        <v>2048</v>
      </c>
      <c r="D20" s="11">
        <f>SUM(L14:L18)</f>
        <v>2226</v>
      </c>
      <c r="E20" s="9" t="s">
        <v>28</v>
      </c>
      <c r="F20" s="10">
        <f t="shared" si="0"/>
        <v>443</v>
      </c>
      <c r="G20" s="10">
        <f t="shared" ref="G20:H35" si="4">G67+G114</f>
        <v>230</v>
      </c>
      <c r="H20" s="10">
        <f t="shared" si="4"/>
        <v>213</v>
      </c>
      <c r="I20" s="9" t="s">
        <v>29</v>
      </c>
      <c r="J20" s="10">
        <f t="shared" si="2"/>
        <v>718</v>
      </c>
      <c r="K20" s="10">
        <f t="shared" ref="K20:L35" si="5">K67+K114</f>
        <v>316</v>
      </c>
      <c r="L20" s="10">
        <f t="shared" si="5"/>
        <v>402</v>
      </c>
    </row>
    <row r="21" spans="1:12" ht="18" customHeight="1" x14ac:dyDescent="0.15">
      <c r="A21" s="6" t="s">
        <v>120</v>
      </c>
      <c r="B21" s="10">
        <f>SUM(J19:J23)</f>
        <v>3432</v>
      </c>
      <c r="C21" s="10">
        <f>SUM(K19:K23)</f>
        <v>1568</v>
      </c>
      <c r="D21" s="10">
        <f>SUM(L19:L23)</f>
        <v>1864</v>
      </c>
      <c r="E21" s="9" t="s">
        <v>30</v>
      </c>
      <c r="F21" s="10">
        <f t="shared" si="0"/>
        <v>405</v>
      </c>
      <c r="G21" s="10">
        <f t="shared" si="4"/>
        <v>208</v>
      </c>
      <c r="H21" s="10">
        <f t="shared" si="4"/>
        <v>197</v>
      </c>
      <c r="I21" s="9" t="s">
        <v>31</v>
      </c>
      <c r="J21" s="10">
        <f t="shared" si="2"/>
        <v>729</v>
      </c>
      <c r="K21" s="10">
        <f t="shared" si="5"/>
        <v>330</v>
      </c>
      <c r="L21" s="10">
        <f t="shared" si="5"/>
        <v>399</v>
      </c>
    </row>
    <row r="22" spans="1:12" ht="18" customHeight="1" x14ac:dyDescent="0.15">
      <c r="A22" s="6" t="s">
        <v>121</v>
      </c>
      <c r="B22" s="11">
        <f>SUM(J24:J28)</f>
        <v>2607</v>
      </c>
      <c r="C22" s="11">
        <f>SUM(K24:K28)</f>
        <v>1070</v>
      </c>
      <c r="D22" s="11">
        <f>SUM(L24:L28)</f>
        <v>1537</v>
      </c>
      <c r="E22" s="9" t="s">
        <v>32</v>
      </c>
      <c r="F22" s="10">
        <f t="shared" si="0"/>
        <v>427</v>
      </c>
      <c r="G22" s="10">
        <f t="shared" si="4"/>
        <v>213</v>
      </c>
      <c r="H22" s="10">
        <f t="shared" si="4"/>
        <v>214</v>
      </c>
      <c r="I22" s="9" t="s">
        <v>33</v>
      </c>
      <c r="J22" s="10">
        <f t="shared" si="2"/>
        <v>647</v>
      </c>
      <c r="K22" s="10">
        <f t="shared" si="5"/>
        <v>318</v>
      </c>
      <c r="L22" s="10">
        <f t="shared" si="5"/>
        <v>329</v>
      </c>
    </row>
    <row r="23" spans="1:12" ht="18" customHeight="1" x14ac:dyDescent="0.15">
      <c r="A23" s="6" t="s">
        <v>122</v>
      </c>
      <c r="B23" s="10">
        <f>SUM(J29:J33)</f>
        <v>1913</v>
      </c>
      <c r="C23" s="10">
        <f>SUM(K29:K33)</f>
        <v>637</v>
      </c>
      <c r="D23" s="10">
        <f>SUM(L29:L33)</f>
        <v>1276</v>
      </c>
      <c r="E23" s="9" t="s">
        <v>34</v>
      </c>
      <c r="F23" s="10">
        <f t="shared" si="0"/>
        <v>432</v>
      </c>
      <c r="G23" s="10">
        <f t="shared" si="4"/>
        <v>213</v>
      </c>
      <c r="H23" s="10">
        <f t="shared" si="4"/>
        <v>219</v>
      </c>
      <c r="I23" s="9" t="s">
        <v>35</v>
      </c>
      <c r="J23" s="10">
        <f t="shared" si="2"/>
        <v>546</v>
      </c>
      <c r="K23" s="10">
        <f t="shared" si="5"/>
        <v>229</v>
      </c>
      <c r="L23" s="10">
        <f t="shared" si="5"/>
        <v>317</v>
      </c>
    </row>
    <row r="24" spans="1:12" ht="18" customHeight="1" x14ac:dyDescent="0.15">
      <c r="A24" s="6" t="s">
        <v>123</v>
      </c>
      <c r="B24" s="11">
        <f>SUM(J34:J38)</f>
        <v>1064</v>
      </c>
      <c r="C24" s="11">
        <f>SUM(K34:K38)</f>
        <v>286</v>
      </c>
      <c r="D24" s="11">
        <f>SUM(L34:L38)</f>
        <v>778</v>
      </c>
      <c r="E24" s="9" t="s">
        <v>36</v>
      </c>
      <c r="F24" s="10">
        <f t="shared" si="0"/>
        <v>466</v>
      </c>
      <c r="G24" s="10">
        <f t="shared" si="4"/>
        <v>257</v>
      </c>
      <c r="H24" s="10">
        <f t="shared" si="4"/>
        <v>209</v>
      </c>
      <c r="I24" s="9" t="s">
        <v>37</v>
      </c>
      <c r="J24" s="10">
        <f t="shared" si="2"/>
        <v>510</v>
      </c>
      <c r="K24" s="10">
        <f t="shared" si="5"/>
        <v>219</v>
      </c>
      <c r="L24" s="10">
        <f t="shared" si="5"/>
        <v>291</v>
      </c>
    </row>
    <row r="25" spans="1:12" ht="18" customHeight="1" x14ac:dyDescent="0.15">
      <c r="A25" s="6" t="s">
        <v>124</v>
      </c>
      <c r="B25" s="10">
        <f>SUM(J39:J43)</f>
        <v>289</v>
      </c>
      <c r="C25" s="10">
        <f>SUM(K39:K43)</f>
        <v>50</v>
      </c>
      <c r="D25" s="10">
        <f>SUM(L39:L43)</f>
        <v>239</v>
      </c>
      <c r="E25" s="9" t="s">
        <v>38</v>
      </c>
      <c r="F25" s="10">
        <f t="shared" si="0"/>
        <v>530</v>
      </c>
      <c r="G25" s="10">
        <f t="shared" si="4"/>
        <v>249</v>
      </c>
      <c r="H25" s="10">
        <f t="shared" si="4"/>
        <v>281</v>
      </c>
      <c r="I25" s="9" t="s">
        <v>39</v>
      </c>
      <c r="J25" s="10">
        <f t="shared" si="2"/>
        <v>547</v>
      </c>
      <c r="K25" s="10">
        <f t="shared" si="5"/>
        <v>215</v>
      </c>
      <c r="L25" s="10">
        <f t="shared" si="5"/>
        <v>332</v>
      </c>
    </row>
    <row r="26" spans="1:12" ht="18" customHeight="1" x14ac:dyDescent="0.15">
      <c r="A26" s="6" t="s">
        <v>125</v>
      </c>
      <c r="B26" s="11">
        <f>J44</f>
        <v>47</v>
      </c>
      <c r="C26" s="11">
        <f>K44</f>
        <v>7</v>
      </c>
      <c r="D26" s="11">
        <f>L44</f>
        <v>40</v>
      </c>
      <c r="E26" s="9" t="s">
        <v>40</v>
      </c>
      <c r="F26" s="10">
        <f t="shared" si="0"/>
        <v>565</v>
      </c>
      <c r="G26" s="10">
        <f t="shared" si="4"/>
        <v>278</v>
      </c>
      <c r="H26" s="10">
        <f t="shared" si="4"/>
        <v>287</v>
      </c>
      <c r="I26" s="9" t="s">
        <v>41</v>
      </c>
      <c r="J26" s="10">
        <f t="shared" si="2"/>
        <v>568</v>
      </c>
      <c r="K26" s="10">
        <f t="shared" si="5"/>
        <v>234</v>
      </c>
      <c r="L26" s="10">
        <f t="shared" si="5"/>
        <v>334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530</v>
      </c>
      <c r="G27" s="10">
        <f t="shared" si="4"/>
        <v>265</v>
      </c>
      <c r="H27" s="10">
        <f t="shared" si="4"/>
        <v>265</v>
      </c>
      <c r="I27" s="9" t="s">
        <v>43</v>
      </c>
      <c r="J27" s="10">
        <f t="shared" si="2"/>
        <v>490</v>
      </c>
      <c r="K27" s="10">
        <f t="shared" si="5"/>
        <v>189</v>
      </c>
      <c r="L27" s="10">
        <f t="shared" si="5"/>
        <v>301</v>
      </c>
    </row>
    <row r="28" spans="1:12" ht="18" customHeight="1" x14ac:dyDescent="0.15">
      <c r="A28" s="12" t="s">
        <v>126</v>
      </c>
      <c r="B28" s="10">
        <f t="shared" ref="B28:B45" si="6">C28+D28</f>
        <v>269</v>
      </c>
      <c r="C28" s="10">
        <f t="shared" ref="C28:D43" si="7">C75+C122</f>
        <v>135</v>
      </c>
      <c r="D28" s="10">
        <f t="shared" si="7"/>
        <v>134</v>
      </c>
      <c r="E28" s="9" t="s">
        <v>44</v>
      </c>
      <c r="F28" s="10">
        <f t="shared" si="0"/>
        <v>636</v>
      </c>
      <c r="G28" s="10">
        <f t="shared" si="4"/>
        <v>340</v>
      </c>
      <c r="H28" s="10">
        <f t="shared" si="4"/>
        <v>296</v>
      </c>
      <c r="I28" s="9" t="s">
        <v>45</v>
      </c>
      <c r="J28" s="10">
        <f t="shared" si="2"/>
        <v>492</v>
      </c>
      <c r="K28" s="10">
        <f t="shared" si="5"/>
        <v>213</v>
      </c>
      <c r="L28" s="10">
        <f t="shared" si="5"/>
        <v>279</v>
      </c>
    </row>
    <row r="29" spans="1:12" ht="18" customHeight="1" x14ac:dyDescent="0.15">
      <c r="A29" s="12" t="s">
        <v>127</v>
      </c>
      <c r="B29" s="10">
        <f t="shared" si="6"/>
        <v>255</v>
      </c>
      <c r="C29" s="10">
        <f t="shared" si="7"/>
        <v>138</v>
      </c>
      <c r="D29" s="10">
        <f t="shared" si="7"/>
        <v>117</v>
      </c>
      <c r="E29" s="9" t="s">
        <v>46</v>
      </c>
      <c r="F29" s="10">
        <f t="shared" si="0"/>
        <v>608</v>
      </c>
      <c r="G29" s="10">
        <f t="shared" si="4"/>
        <v>293</v>
      </c>
      <c r="H29" s="10">
        <f t="shared" si="4"/>
        <v>315</v>
      </c>
      <c r="I29" s="9" t="s">
        <v>47</v>
      </c>
      <c r="J29" s="10">
        <f t="shared" si="2"/>
        <v>448</v>
      </c>
      <c r="K29" s="10">
        <f t="shared" si="5"/>
        <v>165</v>
      </c>
      <c r="L29" s="10">
        <f t="shared" si="5"/>
        <v>283</v>
      </c>
    </row>
    <row r="30" spans="1:12" ht="18" customHeight="1" x14ac:dyDescent="0.15">
      <c r="A30" s="12" t="s">
        <v>48</v>
      </c>
      <c r="B30" s="10">
        <f t="shared" si="6"/>
        <v>271</v>
      </c>
      <c r="C30" s="10">
        <f t="shared" si="7"/>
        <v>151</v>
      </c>
      <c r="D30" s="10">
        <f t="shared" si="7"/>
        <v>120</v>
      </c>
      <c r="E30" s="9" t="s">
        <v>49</v>
      </c>
      <c r="F30" s="10">
        <f t="shared" si="0"/>
        <v>608</v>
      </c>
      <c r="G30" s="10">
        <f t="shared" si="4"/>
        <v>303</v>
      </c>
      <c r="H30" s="10">
        <f t="shared" si="4"/>
        <v>305</v>
      </c>
      <c r="I30" s="9" t="s">
        <v>50</v>
      </c>
      <c r="J30" s="10">
        <f t="shared" si="2"/>
        <v>446</v>
      </c>
      <c r="K30" s="10">
        <f t="shared" si="5"/>
        <v>163</v>
      </c>
      <c r="L30" s="10">
        <f t="shared" si="5"/>
        <v>283</v>
      </c>
    </row>
    <row r="31" spans="1:12" ht="18" customHeight="1" x14ac:dyDescent="0.15">
      <c r="A31" s="12" t="s">
        <v>51</v>
      </c>
      <c r="B31" s="10">
        <f t="shared" si="6"/>
        <v>269</v>
      </c>
      <c r="C31" s="10">
        <f t="shared" si="7"/>
        <v>129</v>
      </c>
      <c r="D31" s="10">
        <f t="shared" si="7"/>
        <v>140</v>
      </c>
      <c r="E31" s="9" t="s">
        <v>52</v>
      </c>
      <c r="F31" s="10">
        <f t="shared" si="0"/>
        <v>658</v>
      </c>
      <c r="G31" s="10">
        <f t="shared" si="4"/>
        <v>335</v>
      </c>
      <c r="H31" s="10">
        <f t="shared" si="4"/>
        <v>323</v>
      </c>
      <c r="I31" s="9" t="s">
        <v>53</v>
      </c>
      <c r="J31" s="10">
        <f t="shared" si="2"/>
        <v>358</v>
      </c>
      <c r="K31" s="10">
        <f t="shared" si="5"/>
        <v>114</v>
      </c>
      <c r="L31" s="10">
        <f t="shared" si="5"/>
        <v>244</v>
      </c>
    </row>
    <row r="32" spans="1:12" ht="18" customHeight="1" x14ac:dyDescent="0.15">
      <c r="A32" s="12" t="s">
        <v>54</v>
      </c>
      <c r="B32" s="10">
        <f t="shared" si="6"/>
        <v>299</v>
      </c>
      <c r="C32" s="10">
        <f t="shared" si="7"/>
        <v>155</v>
      </c>
      <c r="D32" s="10">
        <f t="shared" si="7"/>
        <v>144</v>
      </c>
      <c r="E32" s="9" t="s">
        <v>55</v>
      </c>
      <c r="F32" s="10">
        <f t="shared" si="0"/>
        <v>611</v>
      </c>
      <c r="G32" s="10">
        <f t="shared" si="4"/>
        <v>288</v>
      </c>
      <c r="H32" s="10">
        <f t="shared" si="4"/>
        <v>323</v>
      </c>
      <c r="I32" s="9" t="s">
        <v>56</v>
      </c>
      <c r="J32" s="10">
        <f t="shared" si="2"/>
        <v>388</v>
      </c>
      <c r="K32" s="10">
        <f t="shared" si="5"/>
        <v>110</v>
      </c>
      <c r="L32" s="10">
        <f t="shared" si="5"/>
        <v>278</v>
      </c>
    </row>
    <row r="33" spans="1:12" ht="18" customHeight="1" x14ac:dyDescent="0.15">
      <c r="A33" s="12" t="s">
        <v>57</v>
      </c>
      <c r="B33" s="10">
        <f t="shared" si="6"/>
        <v>281</v>
      </c>
      <c r="C33" s="10">
        <f t="shared" si="7"/>
        <v>155</v>
      </c>
      <c r="D33" s="10">
        <f t="shared" si="7"/>
        <v>126</v>
      </c>
      <c r="E33" s="9" t="s">
        <v>58</v>
      </c>
      <c r="F33" s="10">
        <f t="shared" si="0"/>
        <v>645</v>
      </c>
      <c r="G33" s="10">
        <f t="shared" si="4"/>
        <v>343</v>
      </c>
      <c r="H33" s="10">
        <f t="shared" si="4"/>
        <v>302</v>
      </c>
      <c r="I33" s="9" t="s">
        <v>59</v>
      </c>
      <c r="J33" s="10">
        <f t="shared" si="2"/>
        <v>273</v>
      </c>
      <c r="K33" s="10">
        <f t="shared" si="5"/>
        <v>85</v>
      </c>
      <c r="L33" s="10">
        <f t="shared" si="5"/>
        <v>188</v>
      </c>
    </row>
    <row r="34" spans="1:12" ht="18" customHeight="1" x14ac:dyDescent="0.15">
      <c r="A34" s="12" t="s">
        <v>60</v>
      </c>
      <c r="B34" s="10">
        <f t="shared" si="6"/>
        <v>325</v>
      </c>
      <c r="C34" s="10">
        <f t="shared" si="7"/>
        <v>158</v>
      </c>
      <c r="D34" s="10">
        <f t="shared" si="7"/>
        <v>167</v>
      </c>
      <c r="E34" s="9" t="s">
        <v>61</v>
      </c>
      <c r="F34" s="10">
        <f t="shared" si="0"/>
        <v>584</v>
      </c>
      <c r="G34" s="10">
        <f t="shared" si="4"/>
        <v>322</v>
      </c>
      <c r="H34" s="10">
        <f t="shared" si="4"/>
        <v>262</v>
      </c>
      <c r="I34" s="9" t="s">
        <v>62</v>
      </c>
      <c r="J34" s="10">
        <f t="shared" si="2"/>
        <v>257</v>
      </c>
      <c r="K34" s="10">
        <f t="shared" si="5"/>
        <v>76</v>
      </c>
      <c r="L34" s="10">
        <f t="shared" si="5"/>
        <v>181</v>
      </c>
    </row>
    <row r="35" spans="1:12" ht="18" customHeight="1" x14ac:dyDescent="0.15">
      <c r="A35" s="12" t="s">
        <v>63</v>
      </c>
      <c r="B35" s="10">
        <f t="shared" si="6"/>
        <v>351</v>
      </c>
      <c r="C35" s="10">
        <f t="shared" si="7"/>
        <v>183</v>
      </c>
      <c r="D35" s="10">
        <f t="shared" si="7"/>
        <v>168</v>
      </c>
      <c r="E35" s="9" t="s">
        <v>64</v>
      </c>
      <c r="F35" s="10">
        <f t="shared" si="0"/>
        <v>608</v>
      </c>
      <c r="G35" s="10">
        <f t="shared" si="4"/>
        <v>309</v>
      </c>
      <c r="H35" s="10">
        <f t="shared" si="4"/>
        <v>299</v>
      </c>
      <c r="I35" s="9" t="s">
        <v>65</v>
      </c>
      <c r="J35" s="10">
        <f t="shared" si="2"/>
        <v>244</v>
      </c>
      <c r="K35" s="10">
        <f t="shared" si="5"/>
        <v>70</v>
      </c>
      <c r="L35" s="10">
        <f t="shared" si="5"/>
        <v>174</v>
      </c>
    </row>
    <row r="36" spans="1:12" ht="18" customHeight="1" x14ac:dyDescent="0.15">
      <c r="A36" s="12" t="s">
        <v>66</v>
      </c>
      <c r="B36" s="10">
        <f t="shared" si="6"/>
        <v>339</v>
      </c>
      <c r="C36" s="10">
        <f t="shared" si="7"/>
        <v>190</v>
      </c>
      <c r="D36" s="10">
        <f t="shared" si="7"/>
        <v>149</v>
      </c>
      <c r="E36" s="9" t="s">
        <v>67</v>
      </c>
      <c r="F36" s="10">
        <f t="shared" si="0"/>
        <v>603</v>
      </c>
      <c r="G36" s="10">
        <f t="shared" ref="G36:H43" si="8">G83+G130</f>
        <v>316</v>
      </c>
      <c r="H36" s="10">
        <f t="shared" si="8"/>
        <v>287</v>
      </c>
      <c r="I36" s="9" t="s">
        <v>68</v>
      </c>
      <c r="J36" s="10">
        <f t="shared" si="2"/>
        <v>227</v>
      </c>
      <c r="K36" s="10">
        <f t="shared" ref="K36:L43" si="9">K83+K130</f>
        <v>56</v>
      </c>
      <c r="L36" s="10">
        <f t="shared" si="9"/>
        <v>171</v>
      </c>
    </row>
    <row r="37" spans="1:12" ht="18" customHeight="1" x14ac:dyDescent="0.15">
      <c r="A37" s="12" t="s">
        <v>69</v>
      </c>
      <c r="B37" s="10">
        <f t="shared" si="6"/>
        <v>336</v>
      </c>
      <c r="C37" s="10">
        <f t="shared" si="7"/>
        <v>177</v>
      </c>
      <c r="D37" s="10">
        <f t="shared" si="7"/>
        <v>159</v>
      </c>
      <c r="E37" s="9" t="s">
        <v>70</v>
      </c>
      <c r="F37" s="10">
        <f t="shared" si="0"/>
        <v>609</v>
      </c>
      <c r="G37" s="10">
        <f t="shared" si="8"/>
        <v>294</v>
      </c>
      <c r="H37" s="10">
        <f t="shared" si="8"/>
        <v>315</v>
      </c>
      <c r="I37" s="9" t="s">
        <v>71</v>
      </c>
      <c r="J37" s="10">
        <f t="shared" si="2"/>
        <v>186</v>
      </c>
      <c r="K37" s="10">
        <f t="shared" si="9"/>
        <v>46</v>
      </c>
      <c r="L37" s="10">
        <f t="shared" si="9"/>
        <v>140</v>
      </c>
    </row>
    <row r="38" spans="1:12" ht="18" customHeight="1" x14ac:dyDescent="0.15">
      <c r="A38" s="12" t="s">
        <v>72</v>
      </c>
      <c r="B38" s="10">
        <f t="shared" si="6"/>
        <v>345</v>
      </c>
      <c r="C38" s="10">
        <f t="shared" si="7"/>
        <v>176</v>
      </c>
      <c r="D38" s="10">
        <f t="shared" si="7"/>
        <v>169</v>
      </c>
      <c r="E38" s="9" t="s">
        <v>73</v>
      </c>
      <c r="F38" s="10">
        <f t="shared" si="0"/>
        <v>386</v>
      </c>
      <c r="G38" s="10">
        <f t="shared" si="8"/>
        <v>189</v>
      </c>
      <c r="H38" s="10">
        <f t="shared" si="8"/>
        <v>197</v>
      </c>
      <c r="I38" s="9" t="s">
        <v>74</v>
      </c>
      <c r="J38" s="10">
        <f t="shared" si="2"/>
        <v>150</v>
      </c>
      <c r="K38" s="10">
        <f t="shared" si="9"/>
        <v>38</v>
      </c>
      <c r="L38" s="10">
        <f t="shared" si="9"/>
        <v>112</v>
      </c>
    </row>
    <row r="39" spans="1:12" ht="18" customHeight="1" x14ac:dyDescent="0.15">
      <c r="A39" s="12" t="s">
        <v>75</v>
      </c>
      <c r="B39" s="10">
        <f t="shared" si="6"/>
        <v>355</v>
      </c>
      <c r="C39" s="10">
        <f t="shared" si="7"/>
        <v>192</v>
      </c>
      <c r="D39" s="10">
        <f t="shared" si="7"/>
        <v>163</v>
      </c>
      <c r="E39" s="9" t="s">
        <v>76</v>
      </c>
      <c r="F39" s="10">
        <f t="shared" si="0"/>
        <v>581</v>
      </c>
      <c r="G39" s="10">
        <f t="shared" si="8"/>
        <v>288</v>
      </c>
      <c r="H39" s="10">
        <f t="shared" si="8"/>
        <v>293</v>
      </c>
      <c r="I39" s="9" t="s">
        <v>77</v>
      </c>
      <c r="J39" s="10">
        <f t="shared" si="2"/>
        <v>98</v>
      </c>
      <c r="K39" s="10">
        <f t="shared" si="9"/>
        <v>21</v>
      </c>
      <c r="L39" s="10">
        <f t="shared" si="9"/>
        <v>77</v>
      </c>
    </row>
    <row r="40" spans="1:12" ht="18" customHeight="1" x14ac:dyDescent="0.15">
      <c r="A40" s="12" t="s">
        <v>78</v>
      </c>
      <c r="B40" s="10">
        <f t="shared" si="6"/>
        <v>356</v>
      </c>
      <c r="C40" s="10">
        <f t="shared" si="7"/>
        <v>194</v>
      </c>
      <c r="D40" s="10">
        <f t="shared" si="7"/>
        <v>162</v>
      </c>
      <c r="E40" s="9" t="s">
        <v>79</v>
      </c>
      <c r="F40" s="10">
        <f t="shared" si="0"/>
        <v>545</v>
      </c>
      <c r="G40" s="10">
        <f t="shared" si="8"/>
        <v>281</v>
      </c>
      <c r="H40" s="10">
        <f t="shared" si="8"/>
        <v>264</v>
      </c>
      <c r="I40" s="9" t="s">
        <v>80</v>
      </c>
      <c r="J40" s="10">
        <f t="shared" si="2"/>
        <v>77</v>
      </c>
      <c r="K40" s="10">
        <f t="shared" si="9"/>
        <v>11</v>
      </c>
      <c r="L40" s="10">
        <f t="shared" si="9"/>
        <v>66</v>
      </c>
    </row>
    <row r="41" spans="1:12" ht="18" customHeight="1" x14ac:dyDescent="0.15">
      <c r="A41" s="12" t="s">
        <v>81</v>
      </c>
      <c r="B41" s="10">
        <f t="shared" si="6"/>
        <v>386</v>
      </c>
      <c r="C41" s="10">
        <f t="shared" si="7"/>
        <v>192</v>
      </c>
      <c r="D41" s="10">
        <f t="shared" si="7"/>
        <v>194</v>
      </c>
      <c r="E41" s="9" t="s">
        <v>82</v>
      </c>
      <c r="F41" s="10">
        <f t="shared" si="0"/>
        <v>504</v>
      </c>
      <c r="G41" s="10">
        <f t="shared" si="8"/>
        <v>234</v>
      </c>
      <c r="H41" s="10">
        <f t="shared" si="8"/>
        <v>270</v>
      </c>
      <c r="I41" s="9" t="s">
        <v>83</v>
      </c>
      <c r="J41" s="10">
        <f t="shared" si="2"/>
        <v>48</v>
      </c>
      <c r="K41" s="10">
        <f t="shared" si="9"/>
        <v>5</v>
      </c>
      <c r="L41" s="10">
        <f t="shared" si="9"/>
        <v>43</v>
      </c>
    </row>
    <row r="42" spans="1:12" ht="18" customHeight="1" x14ac:dyDescent="0.15">
      <c r="A42" s="12" t="s">
        <v>84</v>
      </c>
      <c r="B42" s="10">
        <f t="shared" si="6"/>
        <v>365</v>
      </c>
      <c r="C42" s="10">
        <f t="shared" si="7"/>
        <v>187</v>
      </c>
      <c r="D42" s="10">
        <f t="shared" si="7"/>
        <v>178</v>
      </c>
      <c r="E42" s="9" t="s">
        <v>85</v>
      </c>
      <c r="F42" s="10">
        <f t="shared" si="0"/>
        <v>494</v>
      </c>
      <c r="G42" s="10">
        <f t="shared" si="8"/>
        <v>259</v>
      </c>
      <c r="H42" s="10">
        <f t="shared" si="8"/>
        <v>235</v>
      </c>
      <c r="I42" s="9" t="s">
        <v>86</v>
      </c>
      <c r="J42" s="10">
        <f t="shared" si="2"/>
        <v>44</v>
      </c>
      <c r="K42" s="10">
        <f t="shared" si="9"/>
        <v>9</v>
      </c>
      <c r="L42" s="10">
        <f t="shared" si="9"/>
        <v>35</v>
      </c>
    </row>
    <row r="43" spans="1:12" ht="18" customHeight="1" x14ac:dyDescent="0.15">
      <c r="A43" s="12" t="s">
        <v>87</v>
      </c>
      <c r="B43" s="10">
        <f t="shared" si="6"/>
        <v>362</v>
      </c>
      <c r="C43" s="10">
        <f t="shared" si="7"/>
        <v>193</v>
      </c>
      <c r="D43" s="10">
        <f t="shared" si="7"/>
        <v>169</v>
      </c>
      <c r="E43" s="9" t="s">
        <v>88</v>
      </c>
      <c r="F43" s="10">
        <f t="shared" si="0"/>
        <v>495</v>
      </c>
      <c r="G43" s="10">
        <f t="shared" si="8"/>
        <v>239</v>
      </c>
      <c r="H43" s="10">
        <f t="shared" si="8"/>
        <v>256</v>
      </c>
      <c r="I43" s="9" t="s">
        <v>89</v>
      </c>
      <c r="J43" s="10">
        <f t="shared" si="2"/>
        <v>22</v>
      </c>
      <c r="K43" s="10">
        <f t="shared" si="9"/>
        <v>4</v>
      </c>
      <c r="L43" s="10">
        <f t="shared" si="9"/>
        <v>18</v>
      </c>
    </row>
    <row r="44" spans="1:12" ht="18" customHeight="1" x14ac:dyDescent="0.15">
      <c r="A44" s="12" t="s">
        <v>90</v>
      </c>
      <c r="B44" s="10">
        <f t="shared" si="6"/>
        <v>426</v>
      </c>
      <c r="C44" s="10">
        <f t="shared" ref="C44:D45" si="10">C91+C138</f>
        <v>249</v>
      </c>
      <c r="D44" s="10">
        <f t="shared" si="10"/>
        <v>177</v>
      </c>
      <c r="E44" s="9" t="s">
        <v>91</v>
      </c>
      <c r="F44" s="10">
        <f t="shared" si="0"/>
        <v>579</v>
      </c>
      <c r="G44" s="10">
        <f>G91+G138</f>
        <v>271</v>
      </c>
      <c r="H44" s="10">
        <f>H91+H138</f>
        <v>308</v>
      </c>
      <c r="I44" s="9" t="s">
        <v>125</v>
      </c>
      <c r="J44" s="10">
        <f t="shared" si="2"/>
        <v>47</v>
      </c>
      <c r="K44" s="10">
        <f>K91+K138</f>
        <v>7</v>
      </c>
      <c r="L44" s="10">
        <f>L91+L138</f>
        <v>40</v>
      </c>
    </row>
    <row r="45" spans="1:12" ht="18" customHeight="1" x14ac:dyDescent="0.15">
      <c r="A45" s="12" t="s">
        <v>92</v>
      </c>
      <c r="B45" s="10">
        <f t="shared" si="6"/>
        <v>405</v>
      </c>
      <c r="C45" s="10">
        <f t="shared" si="10"/>
        <v>222</v>
      </c>
      <c r="D45" s="10">
        <f t="shared" si="10"/>
        <v>183</v>
      </c>
      <c r="E45" s="9" t="s">
        <v>93</v>
      </c>
      <c r="F45" s="10">
        <f t="shared" si="0"/>
        <v>566</v>
      </c>
      <c r="G45" s="10">
        <f>G92+G139</f>
        <v>304</v>
      </c>
      <c r="H45" s="10">
        <f>H92+H139</f>
        <v>262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平成31年1月1日現在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46432</v>
      </c>
      <c r="C51" s="25">
        <f>SUM(C53:C73)</f>
        <v>22473</v>
      </c>
      <c r="D51" s="24">
        <f>SUM(D53:D73)</f>
        <v>23959</v>
      </c>
      <c r="E51" s="26" t="s">
        <v>132</v>
      </c>
      <c r="F51" s="27">
        <f t="shared" ref="F51:F92" si="11">+G51+H51</f>
        <v>367</v>
      </c>
      <c r="G51" s="28">
        <v>191</v>
      </c>
      <c r="H51" s="29">
        <v>176</v>
      </c>
      <c r="I51" s="26" t="s">
        <v>138</v>
      </c>
      <c r="J51" s="27">
        <f t="shared" ref="J51:J91" si="12">+K51+L51</f>
        <v>596</v>
      </c>
      <c r="K51" s="28">
        <v>293</v>
      </c>
      <c r="L51" s="28">
        <v>303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357</v>
      </c>
      <c r="G52" s="28">
        <v>190</v>
      </c>
      <c r="H52" s="29">
        <v>167</v>
      </c>
      <c r="I52" s="26" t="s">
        <v>140</v>
      </c>
      <c r="J52" s="27">
        <f t="shared" si="12"/>
        <v>568</v>
      </c>
      <c r="K52" s="28">
        <v>288</v>
      </c>
      <c r="L52" s="28">
        <v>280</v>
      </c>
    </row>
    <row r="53" spans="1:12" ht="18" customHeight="1" x14ac:dyDescent="0.15">
      <c r="A53" s="23" t="s">
        <v>141</v>
      </c>
      <c r="B53" s="30">
        <f>SUM(B75:B79)</f>
        <v>1358</v>
      </c>
      <c r="C53" s="31">
        <f>SUM(C75:C79)</f>
        <v>705</v>
      </c>
      <c r="D53" s="32">
        <f>SUM(D75:D79)</f>
        <v>653</v>
      </c>
      <c r="E53" s="26" t="s">
        <v>0</v>
      </c>
      <c r="F53" s="27">
        <f t="shared" si="11"/>
        <v>347</v>
      </c>
      <c r="G53" s="28">
        <v>205</v>
      </c>
      <c r="H53" s="29">
        <v>142</v>
      </c>
      <c r="I53" s="26" t="s">
        <v>1</v>
      </c>
      <c r="J53" s="27">
        <f t="shared" si="12"/>
        <v>614</v>
      </c>
      <c r="K53" s="28">
        <v>292</v>
      </c>
      <c r="L53" s="28">
        <v>322</v>
      </c>
    </row>
    <row r="54" spans="1:12" ht="18" customHeight="1" x14ac:dyDescent="0.15">
      <c r="A54" s="23" t="s">
        <v>142</v>
      </c>
      <c r="B54" s="27">
        <f>SUM(B80:B84)</f>
        <v>1631</v>
      </c>
      <c r="C54" s="31">
        <f>SUM(C80:C84)</f>
        <v>863</v>
      </c>
      <c r="D54" s="32">
        <f>SUM(D80:D84)</f>
        <v>768</v>
      </c>
      <c r="E54" s="26" t="s">
        <v>2</v>
      </c>
      <c r="F54" s="27">
        <f t="shared" si="11"/>
        <v>314</v>
      </c>
      <c r="G54" s="28">
        <v>166</v>
      </c>
      <c r="H54" s="33">
        <v>148</v>
      </c>
      <c r="I54" s="26" t="s">
        <v>3</v>
      </c>
      <c r="J54" s="27">
        <f t="shared" si="12"/>
        <v>647</v>
      </c>
      <c r="K54" s="28">
        <v>307</v>
      </c>
      <c r="L54" s="28">
        <v>340</v>
      </c>
    </row>
    <row r="55" spans="1:12" ht="18" customHeight="1" x14ac:dyDescent="0.15">
      <c r="A55" s="23" t="s">
        <v>143</v>
      </c>
      <c r="B55" s="27">
        <f>SUM(B85:B89)</f>
        <v>1801</v>
      </c>
      <c r="C55" s="31">
        <f>SUM(C85:C89)</f>
        <v>940</v>
      </c>
      <c r="D55" s="32">
        <f>SUM(D85:D89)</f>
        <v>861</v>
      </c>
      <c r="E55" s="26" t="s">
        <v>4</v>
      </c>
      <c r="F55" s="27">
        <f t="shared" si="11"/>
        <v>330</v>
      </c>
      <c r="G55" s="28">
        <v>198</v>
      </c>
      <c r="H55" s="29">
        <v>132</v>
      </c>
      <c r="I55" s="26" t="s">
        <v>5</v>
      </c>
      <c r="J55" s="27">
        <f t="shared" si="12"/>
        <v>685</v>
      </c>
      <c r="K55" s="28">
        <v>322</v>
      </c>
      <c r="L55" s="28">
        <v>363</v>
      </c>
    </row>
    <row r="56" spans="1:12" ht="18" customHeight="1" x14ac:dyDescent="0.15">
      <c r="A56" s="23" t="s">
        <v>144</v>
      </c>
      <c r="B56" s="27">
        <f>+B90+B91+B92+F51+F52</f>
        <v>1914</v>
      </c>
      <c r="C56" s="32">
        <f>+C90+C91+C92+G51+G52</f>
        <v>1043</v>
      </c>
      <c r="D56" s="32">
        <f>+D90+D91+D92+H51+H52</f>
        <v>871</v>
      </c>
      <c r="E56" s="26" t="s">
        <v>6</v>
      </c>
      <c r="F56" s="27">
        <f t="shared" si="11"/>
        <v>312</v>
      </c>
      <c r="G56" s="28">
        <v>161</v>
      </c>
      <c r="H56" s="29">
        <v>151</v>
      </c>
      <c r="I56" s="26" t="s">
        <v>7</v>
      </c>
      <c r="J56" s="27">
        <f t="shared" si="12"/>
        <v>755</v>
      </c>
      <c r="K56" s="28">
        <v>350</v>
      </c>
      <c r="L56" s="28">
        <v>405</v>
      </c>
    </row>
    <row r="57" spans="1:12" ht="18" customHeight="1" x14ac:dyDescent="0.15">
      <c r="A57" s="23" t="s">
        <v>145</v>
      </c>
      <c r="B57" s="27">
        <f>SUM(F53:F57)</f>
        <v>1620</v>
      </c>
      <c r="C57" s="34">
        <f>SUM(G53:G57)</f>
        <v>887</v>
      </c>
      <c r="D57" s="35">
        <f>SUM(H53:H57)</f>
        <v>733</v>
      </c>
      <c r="E57" s="26" t="s">
        <v>8</v>
      </c>
      <c r="F57" s="27">
        <f t="shared" si="11"/>
        <v>317</v>
      </c>
      <c r="G57" s="28">
        <v>157</v>
      </c>
      <c r="H57" s="29">
        <v>160</v>
      </c>
      <c r="I57" s="26" t="s">
        <v>9</v>
      </c>
      <c r="J57" s="27">
        <f t="shared" si="12"/>
        <v>815</v>
      </c>
      <c r="K57" s="28">
        <v>413</v>
      </c>
      <c r="L57" s="28">
        <v>402</v>
      </c>
    </row>
    <row r="58" spans="1:12" ht="18" customHeight="1" x14ac:dyDescent="0.15">
      <c r="A58" s="23" t="s">
        <v>146</v>
      </c>
      <c r="B58" s="27">
        <f>SUM(F58:F62)</f>
        <v>1598</v>
      </c>
      <c r="C58" s="31">
        <f>SUM(G58:G62)</f>
        <v>869</v>
      </c>
      <c r="D58" s="32">
        <f>SUM(H58:H62)</f>
        <v>729</v>
      </c>
      <c r="E58" s="26" t="s">
        <v>10</v>
      </c>
      <c r="F58" s="27">
        <f t="shared" si="11"/>
        <v>313</v>
      </c>
      <c r="G58" s="28">
        <v>172</v>
      </c>
      <c r="H58" s="29">
        <v>141</v>
      </c>
      <c r="I58" s="26" t="s">
        <v>11</v>
      </c>
      <c r="J58" s="27">
        <f t="shared" si="12"/>
        <v>833</v>
      </c>
      <c r="K58" s="28">
        <v>402</v>
      </c>
      <c r="L58" s="28">
        <v>431</v>
      </c>
    </row>
    <row r="59" spans="1:12" ht="18" customHeight="1" x14ac:dyDescent="0.15">
      <c r="A59" s="23" t="s">
        <v>147</v>
      </c>
      <c r="B59" s="27">
        <f>SUM(F63:F67)</f>
        <v>1892</v>
      </c>
      <c r="C59" s="31">
        <f>SUM(G63:G67)</f>
        <v>984</v>
      </c>
      <c r="D59" s="32">
        <f>SUM(H63:H67)</f>
        <v>908</v>
      </c>
      <c r="E59" s="26" t="s">
        <v>12</v>
      </c>
      <c r="F59" s="27">
        <f t="shared" si="11"/>
        <v>326</v>
      </c>
      <c r="G59" s="28">
        <v>183</v>
      </c>
      <c r="H59" s="29">
        <v>143</v>
      </c>
      <c r="I59" s="26" t="s">
        <v>13</v>
      </c>
      <c r="J59" s="27">
        <f t="shared" si="12"/>
        <v>887</v>
      </c>
      <c r="K59" s="28">
        <v>413</v>
      </c>
      <c r="L59" s="28">
        <v>474</v>
      </c>
    </row>
    <row r="60" spans="1:12" ht="18" customHeight="1" x14ac:dyDescent="0.15">
      <c r="A60" s="23" t="s">
        <v>148</v>
      </c>
      <c r="B60" s="27">
        <f>SUM(F68:F72)</f>
        <v>2224</v>
      </c>
      <c r="C60" s="31">
        <f>SUM(G68:G72)</f>
        <v>1133</v>
      </c>
      <c r="D60" s="32">
        <f>SUM(H68:H72)</f>
        <v>1091</v>
      </c>
      <c r="E60" s="26" t="s">
        <v>14</v>
      </c>
      <c r="F60" s="27">
        <f t="shared" si="11"/>
        <v>331</v>
      </c>
      <c r="G60" s="28">
        <v>169</v>
      </c>
      <c r="H60" s="29">
        <v>162</v>
      </c>
      <c r="I60" s="26" t="s">
        <v>15</v>
      </c>
      <c r="J60" s="27">
        <f t="shared" si="12"/>
        <v>1126</v>
      </c>
      <c r="K60" s="28">
        <v>581</v>
      </c>
      <c r="L60" s="28">
        <v>545</v>
      </c>
    </row>
    <row r="61" spans="1:12" ht="18" customHeight="1" x14ac:dyDescent="0.15">
      <c r="A61" s="23" t="s">
        <v>149</v>
      </c>
      <c r="B61" s="27">
        <f>SUM(F73:F77)</f>
        <v>2897</v>
      </c>
      <c r="C61" s="31">
        <f>SUM(G73:G77)</f>
        <v>1470</v>
      </c>
      <c r="D61" s="32">
        <f>SUM(H73:H77)</f>
        <v>1427</v>
      </c>
      <c r="E61" s="26" t="s">
        <v>16</v>
      </c>
      <c r="F61" s="27">
        <f t="shared" si="11"/>
        <v>326</v>
      </c>
      <c r="G61" s="28">
        <v>179</v>
      </c>
      <c r="H61" s="29">
        <v>147</v>
      </c>
      <c r="I61" s="26" t="s">
        <v>17</v>
      </c>
      <c r="J61" s="27">
        <f t="shared" si="12"/>
        <v>1083</v>
      </c>
      <c r="K61" s="28">
        <v>526</v>
      </c>
      <c r="L61" s="28">
        <v>557</v>
      </c>
    </row>
    <row r="62" spans="1:12" ht="18" customHeight="1" x14ac:dyDescent="0.15">
      <c r="A62" s="23" t="s">
        <v>150</v>
      </c>
      <c r="B62" s="27">
        <f>SUM(F78:F82)</f>
        <v>3065</v>
      </c>
      <c r="C62" s="31">
        <f>SUM(G78:G82)</f>
        <v>1592</v>
      </c>
      <c r="D62" s="32">
        <f>SUM(H78:H82)</f>
        <v>1473</v>
      </c>
      <c r="E62" s="26" t="s">
        <v>18</v>
      </c>
      <c r="F62" s="27">
        <f t="shared" si="11"/>
        <v>302</v>
      </c>
      <c r="G62" s="28">
        <v>166</v>
      </c>
      <c r="H62" s="29">
        <v>136</v>
      </c>
      <c r="I62" s="26" t="s">
        <v>19</v>
      </c>
      <c r="J62" s="27">
        <f t="shared" si="12"/>
        <v>1056</v>
      </c>
      <c r="K62" s="28">
        <v>512</v>
      </c>
      <c r="L62" s="28">
        <v>544</v>
      </c>
    </row>
    <row r="63" spans="1:12" ht="18" customHeight="1" x14ac:dyDescent="0.15">
      <c r="A63" s="23" t="s">
        <v>151</v>
      </c>
      <c r="B63" s="27">
        <f>SUM(F83:F87)</f>
        <v>2689</v>
      </c>
      <c r="C63" s="31">
        <f>SUM(G83:G87)</f>
        <v>1363</v>
      </c>
      <c r="D63" s="32">
        <f>SUM(H83:H87)</f>
        <v>1326</v>
      </c>
      <c r="E63" s="26" t="s">
        <v>20</v>
      </c>
      <c r="F63" s="27">
        <f t="shared" si="11"/>
        <v>342</v>
      </c>
      <c r="G63" s="28">
        <v>166</v>
      </c>
      <c r="H63" s="29">
        <v>176</v>
      </c>
      <c r="I63" s="26" t="s">
        <v>21</v>
      </c>
      <c r="J63" s="27">
        <f t="shared" si="12"/>
        <v>729</v>
      </c>
      <c r="K63" s="28">
        <v>365</v>
      </c>
      <c r="L63" s="28">
        <v>364</v>
      </c>
    </row>
    <row r="64" spans="1:12" ht="18" customHeight="1" x14ac:dyDescent="0.15">
      <c r="A64" s="23" t="s">
        <v>152</v>
      </c>
      <c r="B64" s="27">
        <f>SUM(F88:F92)</f>
        <v>2611</v>
      </c>
      <c r="C64" s="31">
        <f>SUM(G88:G92)</f>
        <v>1304</v>
      </c>
      <c r="D64" s="32">
        <f>SUM(H88:H92)</f>
        <v>1307</v>
      </c>
      <c r="E64" s="26" t="s">
        <v>22</v>
      </c>
      <c r="F64" s="27">
        <f t="shared" si="11"/>
        <v>375</v>
      </c>
      <c r="G64" s="28">
        <v>210</v>
      </c>
      <c r="H64" s="29">
        <v>165</v>
      </c>
      <c r="I64" s="26" t="s">
        <v>23</v>
      </c>
      <c r="J64" s="27">
        <f t="shared" si="12"/>
        <v>615</v>
      </c>
      <c r="K64" s="28">
        <v>304</v>
      </c>
      <c r="L64" s="28">
        <v>311</v>
      </c>
    </row>
    <row r="65" spans="1:12" ht="18" customHeight="1" x14ac:dyDescent="0.15">
      <c r="A65" s="23" t="s">
        <v>153</v>
      </c>
      <c r="B65" s="27">
        <f>SUM(J51:J55)</f>
        <v>3110</v>
      </c>
      <c r="C65" s="31">
        <f>SUM(K51:K55)</f>
        <v>1502</v>
      </c>
      <c r="D65" s="32">
        <f>SUM(L51:L55)</f>
        <v>1608</v>
      </c>
      <c r="E65" s="26" t="s">
        <v>24</v>
      </c>
      <c r="F65" s="27">
        <f t="shared" si="11"/>
        <v>367</v>
      </c>
      <c r="G65" s="28">
        <v>192</v>
      </c>
      <c r="H65" s="29">
        <v>175</v>
      </c>
      <c r="I65" s="26" t="s">
        <v>25</v>
      </c>
      <c r="J65" s="27">
        <f t="shared" si="12"/>
        <v>783</v>
      </c>
      <c r="K65" s="28">
        <v>337</v>
      </c>
      <c r="L65" s="28">
        <v>446</v>
      </c>
    </row>
    <row r="66" spans="1:12" ht="18" customHeight="1" x14ac:dyDescent="0.15">
      <c r="A66" s="23" t="s">
        <v>154</v>
      </c>
      <c r="B66" s="27">
        <f>SUM(J56:J60)</f>
        <v>4416</v>
      </c>
      <c r="C66" s="31">
        <f>SUM(K56:K60)</f>
        <v>2159</v>
      </c>
      <c r="D66" s="32">
        <f>SUM(L56:L60)</f>
        <v>2257</v>
      </c>
      <c r="E66" s="26" t="s">
        <v>26</v>
      </c>
      <c r="F66" s="27">
        <f t="shared" si="11"/>
        <v>371</v>
      </c>
      <c r="G66" s="28">
        <v>189</v>
      </c>
      <c r="H66" s="29">
        <v>182</v>
      </c>
      <c r="I66" s="26" t="s">
        <v>27</v>
      </c>
      <c r="J66" s="27">
        <f t="shared" si="12"/>
        <v>789</v>
      </c>
      <c r="K66" s="28">
        <v>375</v>
      </c>
      <c r="L66" s="28">
        <v>414</v>
      </c>
    </row>
    <row r="67" spans="1:12" ht="18" customHeight="1" x14ac:dyDescent="0.15">
      <c r="A67" s="23" t="s">
        <v>155</v>
      </c>
      <c r="B67" s="27">
        <f>SUM(J61:J65)</f>
        <v>4266</v>
      </c>
      <c r="C67" s="31">
        <f>SUM(K61:K65)</f>
        <v>2044</v>
      </c>
      <c r="D67" s="32">
        <f>SUM(L61:L65)</f>
        <v>2222</v>
      </c>
      <c r="E67" s="26" t="s">
        <v>28</v>
      </c>
      <c r="F67" s="27">
        <f t="shared" si="11"/>
        <v>437</v>
      </c>
      <c r="G67" s="28">
        <v>227</v>
      </c>
      <c r="H67" s="29">
        <v>210</v>
      </c>
      <c r="I67" s="26" t="s">
        <v>29</v>
      </c>
      <c r="J67" s="27">
        <f t="shared" si="12"/>
        <v>716</v>
      </c>
      <c r="K67" s="28">
        <v>315</v>
      </c>
      <c r="L67" s="28">
        <v>401</v>
      </c>
    </row>
    <row r="68" spans="1:12" ht="18" customHeight="1" x14ac:dyDescent="0.15">
      <c r="A68" s="23" t="s">
        <v>156</v>
      </c>
      <c r="B68" s="27">
        <f>SUM(J66:J70)</f>
        <v>3424</v>
      </c>
      <c r="C68" s="31">
        <f>SUM(K66:K70)</f>
        <v>1566</v>
      </c>
      <c r="D68" s="32">
        <f>SUM(L66:L70)</f>
        <v>1858</v>
      </c>
      <c r="E68" s="26" t="s">
        <v>30</v>
      </c>
      <c r="F68" s="27">
        <f t="shared" si="11"/>
        <v>401</v>
      </c>
      <c r="G68" s="28">
        <v>207</v>
      </c>
      <c r="H68" s="29">
        <v>194</v>
      </c>
      <c r="I68" s="26" t="s">
        <v>31</v>
      </c>
      <c r="J68" s="27">
        <f t="shared" si="12"/>
        <v>726</v>
      </c>
      <c r="K68" s="28">
        <v>329</v>
      </c>
      <c r="L68" s="28">
        <v>397</v>
      </c>
    </row>
    <row r="69" spans="1:12" ht="18" customHeight="1" x14ac:dyDescent="0.15">
      <c r="A69" s="23" t="s">
        <v>157</v>
      </c>
      <c r="B69" s="27">
        <f>SUM(J71:J75)</f>
        <v>2605</v>
      </c>
      <c r="C69" s="31">
        <f>SUM(K71:K75)</f>
        <v>1069</v>
      </c>
      <c r="D69" s="32">
        <f>SUM(L71:L75)</f>
        <v>1536</v>
      </c>
      <c r="E69" s="26" t="s">
        <v>32</v>
      </c>
      <c r="F69" s="27">
        <f t="shared" si="11"/>
        <v>419</v>
      </c>
      <c r="G69" s="28">
        <v>210</v>
      </c>
      <c r="H69" s="29">
        <v>209</v>
      </c>
      <c r="I69" s="26" t="s">
        <v>33</v>
      </c>
      <c r="J69" s="27">
        <f t="shared" si="12"/>
        <v>647</v>
      </c>
      <c r="K69" s="28">
        <v>318</v>
      </c>
      <c r="L69" s="28">
        <v>329</v>
      </c>
    </row>
    <row r="70" spans="1:12" ht="18" customHeight="1" x14ac:dyDescent="0.15">
      <c r="A70" s="23" t="s">
        <v>158</v>
      </c>
      <c r="B70" s="27">
        <f>SUM(J76:J80)</f>
        <v>1912</v>
      </c>
      <c r="C70" s="31">
        <f>SUM(K76:K80)</f>
        <v>637</v>
      </c>
      <c r="D70" s="32">
        <f>SUM(L76:L80)</f>
        <v>1275</v>
      </c>
      <c r="E70" s="26" t="s">
        <v>34</v>
      </c>
      <c r="F70" s="27">
        <f t="shared" si="11"/>
        <v>424</v>
      </c>
      <c r="G70" s="28">
        <v>212</v>
      </c>
      <c r="H70" s="29">
        <v>212</v>
      </c>
      <c r="I70" s="26" t="s">
        <v>35</v>
      </c>
      <c r="J70" s="27">
        <f t="shared" si="12"/>
        <v>546</v>
      </c>
      <c r="K70" s="28">
        <v>229</v>
      </c>
      <c r="L70" s="28">
        <v>317</v>
      </c>
    </row>
    <row r="71" spans="1:12" ht="18" customHeight="1" x14ac:dyDescent="0.15">
      <c r="A71" s="23" t="s">
        <v>159</v>
      </c>
      <c r="B71" s="27">
        <f>SUM(J81:J85)</f>
        <v>1063</v>
      </c>
      <c r="C71" s="31">
        <f>SUM(K81:K85)</f>
        <v>286</v>
      </c>
      <c r="D71" s="32">
        <f>SUM(L81:L85)</f>
        <v>777</v>
      </c>
      <c r="E71" s="26" t="s">
        <v>36</v>
      </c>
      <c r="F71" s="27">
        <f t="shared" si="11"/>
        <v>460</v>
      </c>
      <c r="G71" s="28">
        <v>256</v>
      </c>
      <c r="H71" s="29">
        <v>204</v>
      </c>
      <c r="I71" s="26" t="s">
        <v>37</v>
      </c>
      <c r="J71" s="27">
        <f t="shared" si="12"/>
        <v>509</v>
      </c>
      <c r="K71" s="28">
        <v>219</v>
      </c>
      <c r="L71" s="28">
        <v>290</v>
      </c>
    </row>
    <row r="72" spans="1:12" ht="18" customHeight="1" x14ac:dyDescent="0.15">
      <c r="A72" s="23" t="s">
        <v>160</v>
      </c>
      <c r="B72" s="27">
        <f>SUM(J86:J90)</f>
        <v>289</v>
      </c>
      <c r="C72" s="31">
        <f>SUM(K86:K90)</f>
        <v>50</v>
      </c>
      <c r="D72" s="32">
        <f>SUM(L86:L90)</f>
        <v>239</v>
      </c>
      <c r="E72" s="26" t="s">
        <v>38</v>
      </c>
      <c r="F72" s="27">
        <f t="shared" si="11"/>
        <v>520</v>
      </c>
      <c r="G72" s="28">
        <v>248</v>
      </c>
      <c r="H72" s="29">
        <v>272</v>
      </c>
      <c r="I72" s="26" t="s">
        <v>39</v>
      </c>
      <c r="J72" s="27">
        <f t="shared" si="12"/>
        <v>547</v>
      </c>
      <c r="K72" s="28">
        <v>215</v>
      </c>
      <c r="L72" s="28">
        <v>332</v>
      </c>
    </row>
    <row r="73" spans="1:12" ht="18" customHeight="1" x14ac:dyDescent="0.15">
      <c r="A73" s="23" t="s">
        <v>133</v>
      </c>
      <c r="B73" s="27">
        <f>SUM(J91)</f>
        <v>47</v>
      </c>
      <c r="C73" s="31">
        <f>SUM(K91)</f>
        <v>7</v>
      </c>
      <c r="D73" s="32">
        <f>SUM(L91)</f>
        <v>40</v>
      </c>
      <c r="E73" s="26" t="s">
        <v>40</v>
      </c>
      <c r="F73" s="27">
        <f t="shared" si="11"/>
        <v>556</v>
      </c>
      <c r="G73" s="28">
        <v>277</v>
      </c>
      <c r="H73" s="29">
        <v>279</v>
      </c>
      <c r="I73" s="26" t="s">
        <v>41</v>
      </c>
      <c r="J73" s="27">
        <f t="shared" si="12"/>
        <v>568</v>
      </c>
      <c r="K73" s="28">
        <v>234</v>
      </c>
      <c r="L73" s="28">
        <v>334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524</v>
      </c>
      <c r="G74" s="28">
        <v>265</v>
      </c>
      <c r="H74" s="29">
        <v>259</v>
      </c>
      <c r="I74" s="26" t="s">
        <v>43</v>
      </c>
      <c r="J74" s="27">
        <f t="shared" si="12"/>
        <v>489</v>
      </c>
      <c r="K74" s="28">
        <v>188</v>
      </c>
      <c r="L74" s="28">
        <v>301</v>
      </c>
    </row>
    <row r="75" spans="1:12" ht="18" customHeight="1" x14ac:dyDescent="0.15">
      <c r="A75" s="36" t="s">
        <v>134</v>
      </c>
      <c r="B75" s="27">
        <f t="shared" ref="B75:B92" si="13">+C75+D75</f>
        <v>268</v>
      </c>
      <c r="C75" s="28">
        <v>134</v>
      </c>
      <c r="D75" s="28">
        <v>134</v>
      </c>
      <c r="E75" s="26" t="s">
        <v>44</v>
      </c>
      <c r="F75" s="27">
        <f t="shared" si="11"/>
        <v>626</v>
      </c>
      <c r="G75" s="28">
        <v>337</v>
      </c>
      <c r="H75" s="29">
        <v>289</v>
      </c>
      <c r="I75" s="26" t="s">
        <v>45</v>
      </c>
      <c r="J75" s="27">
        <f t="shared" si="12"/>
        <v>492</v>
      </c>
      <c r="K75" s="28">
        <v>213</v>
      </c>
      <c r="L75" s="28">
        <v>279</v>
      </c>
    </row>
    <row r="76" spans="1:12" ht="18" customHeight="1" x14ac:dyDescent="0.15">
      <c r="A76" s="36" t="s">
        <v>135</v>
      </c>
      <c r="B76" s="27">
        <f t="shared" si="13"/>
        <v>254</v>
      </c>
      <c r="C76" s="28">
        <v>138</v>
      </c>
      <c r="D76" s="37">
        <v>116</v>
      </c>
      <c r="E76" s="26" t="s">
        <v>46</v>
      </c>
      <c r="F76" s="27">
        <f t="shared" si="11"/>
        <v>594</v>
      </c>
      <c r="G76" s="28">
        <v>290</v>
      </c>
      <c r="H76" s="29">
        <v>304</v>
      </c>
      <c r="I76" s="26" t="s">
        <v>47</v>
      </c>
      <c r="J76" s="27">
        <f t="shared" si="12"/>
        <v>448</v>
      </c>
      <c r="K76" s="28">
        <v>165</v>
      </c>
      <c r="L76" s="28">
        <v>283</v>
      </c>
    </row>
    <row r="77" spans="1:12" ht="18" customHeight="1" x14ac:dyDescent="0.15">
      <c r="A77" s="36" t="s">
        <v>48</v>
      </c>
      <c r="B77" s="27">
        <f t="shared" si="13"/>
        <v>271</v>
      </c>
      <c r="C77" s="28">
        <v>151</v>
      </c>
      <c r="D77" s="28">
        <v>120</v>
      </c>
      <c r="E77" s="26" t="s">
        <v>49</v>
      </c>
      <c r="F77" s="27">
        <f t="shared" si="11"/>
        <v>597</v>
      </c>
      <c r="G77" s="28">
        <v>301</v>
      </c>
      <c r="H77" s="29">
        <v>296</v>
      </c>
      <c r="I77" s="26" t="s">
        <v>50</v>
      </c>
      <c r="J77" s="27">
        <f t="shared" si="12"/>
        <v>446</v>
      </c>
      <c r="K77" s="28">
        <v>163</v>
      </c>
      <c r="L77" s="28">
        <v>283</v>
      </c>
    </row>
    <row r="78" spans="1:12" ht="18" customHeight="1" x14ac:dyDescent="0.15">
      <c r="A78" s="36" t="s">
        <v>51</v>
      </c>
      <c r="B78" s="27">
        <f t="shared" si="13"/>
        <v>268</v>
      </c>
      <c r="C78" s="28">
        <v>129</v>
      </c>
      <c r="D78" s="28">
        <v>139</v>
      </c>
      <c r="E78" s="26" t="s">
        <v>52</v>
      </c>
      <c r="F78" s="27">
        <f t="shared" si="11"/>
        <v>651</v>
      </c>
      <c r="G78" s="28">
        <v>335</v>
      </c>
      <c r="H78" s="29">
        <v>316</v>
      </c>
      <c r="I78" s="26" t="s">
        <v>53</v>
      </c>
      <c r="J78" s="27">
        <f t="shared" si="12"/>
        <v>357</v>
      </c>
      <c r="K78" s="28">
        <v>114</v>
      </c>
      <c r="L78" s="28">
        <v>243</v>
      </c>
    </row>
    <row r="79" spans="1:12" ht="18" customHeight="1" x14ac:dyDescent="0.15">
      <c r="A79" s="36" t="s">
        <v>54</v>
      </c>
      <c r="B79" s="27">
        <f t="shared" si="13"/>
        <v>297</v>
      </c>
      <c r="C79" s="28">
        <v>153</v>
      </c>
      <c r="D79" s="28">
        <v>144</v>
      </c>
      <c r="E79" s="26" t="s">
        <v>55</v>
      </c>
      <c r="F79" s="27">
        <f t="shared" si="11"/>
        <v>604</v>
      </c>
      <c r="G79" s="28">
        <v>288</v>
      </c>
      <c r="H79" s="33">
        <v>316</v>
      </c>
      <c r="I79" s="26" t="s">
        <v>56</v>
      </c>
      <c r="J79" s="27">
        <f t="shared" si="12"/>
        <v>388</v>
      </c>
      <c r="K79" s="28">
        <v>110</v>
      </c>
      <c r="L79" s="28">
        <v>278</v>
      </c>
    </row>
    <row r="80" spans="1:12" ht="18" customHeight="1" x14ac:dyDescent="0.15">
      <c r="A80" s="36" t="s">
        <v>57</v>
      </c>
      <c r="B80" s="27">
        <f t="shared" si="13"/>
        <v>281</v>
      </c>
      <c r="C80" s="28">
        <v>155</v>
      </c>
      <c r="D80" s="28">
        <v>126</v>
      </c>
      <c r="E80" s="26" t="s">
        <v>58</v>
      </c>
      <c r="F80" s="27">
        <f t="shared" si="11"/>
        <v>639</v>
      </c>
      <c r="G80" s="28">
        <v>342</v>
      </c>
      <c r="H80" s="29">
        <v>297</v>
      </c>
      <c r="I80" s="26" t="s">
        <v>59</v>
      </c>
      <c r="J80" s="27">
        <f t="shared" si="12"/>
        <v>273</v>
      </c>
      <c r="K80" s="28">
        <v>85</v>
      </c>
      <c r="L80" s="28">
        <v>188</v>
      </c>
    </row>
    <row r="81" spans="1:12" ht="18" customHeight="1" x14ac:dyDescent="0.15">
      <c r="A81" s="36" t="s">
        <v>60</v>
      </c>
      <c r="B81" s="27">
        <f t="shared" si="13"/>
        <v>324</v>
      </c>
      <c r="C81" s="28">
        <v>158</v>
      </c>
      <c r="D81" s="28">
        <v>166</v>
      </c>
      <c r="E81" s="26" t="s">
        <v>61</v>
      </c>
      <c r="F81" s="27">
        <f t="shared" si="11"/>
        <v>573</v>
      </c>
      <c r="G81" s="28">
        <v>320</v>
      </c>
      <c r="H81" s="29">
        <v>253</v>
      </c>
      <c r="I81" s="26" t="s">
        <v>62</v>
      </c>
      <c r="J81" s="27">
        <f t="shared" si="12"/>
        <v>256</v>
      </c>
      <c r="K81" s="28">
        <v>76</v>
      </c>
      <c r="L81" s="28">
        <v>180</v>
      </c>
    </row>
    <row r="82" spans="1:12" ht="18" customHeight="1" x14ac:dyDescent="0.15">
      <c r="A82" s="36" t="s">
        <v>63</v>
      </c>
      <c r="B82" s="27">
        <f t="shared" si="13"/>
        <v>351</v>
      </c>
      <c r="C82" s="28">
        <v>183</v>
      </c>
      <c r="D82" s="28">
        <v>168</v>
      </c>
      <c r="E82" s="26" t="s">
        <v>64</v>
      </c>
      <c r="F82" s="27">
        <f t="shared" si="11"/>
        <v>598</v>
      </c>
      <c r="G82" s="28">
        <v>307</v>
      </c>
      <c r="H82" s="29">
        <v>291</v>
      </c>
      <c r="I82" s="26" t="s">
        <v>162</v>
      </c>
      <c r="J82" s="27">
        <f t="shared" si="12"/>
        <v>244</v>
      </c>
      <c r="K82" s="28">
        <v>70</v>
      </c>
      <c r="L82" s="28">
        <v>174</v>
      </c>
    </row>
    <row r="83" spans="1:12" ht="18" customHeight="1" x14ac:dyDescent="0.15">
      <c r="A83" s="36" t="s">
        <v>66</v>
      </c>
      <c r="B83" s="27">
        <f t="shared" si="13"/>
        <v>339</v>
      </c>
      <c r="C83" s="28">
        <v>190</v>
      </c>
      <c r="D83" s="28">
        <v>149</v>
      </c>
      <c r="E83" s="26" t="s">
        <v>67</v>
      </c>
      <c r="F83" s="27">
        <f t="shared" si="11"/>
        <v>596</v>
      </c>
      <c r="G83" s="28">
        <v>316</v>
      </c>
      <c r="H83" s="29">
        <v>280</v>
      </c>
      <c r="I83" s="26" t="s">
        <v>68</v>
      </c>
      <c r="J83" s="27">
        <f t="shared" si="12"/>
        <v>227</v>
      </c>
      <c r="K83" s="28">
        <v>56</v>
      </c>
      <c r="L83" s="28">
        <v>171</v>
      </c>
    </row>
    <row r="84" spans="1:12" ht="18" customHeight="1" x14ac:dyDescent="0.15">
      <c r="A84" s="36" t="s">
        <v>69</v>
      </c>
      <c r="B84" s="27">
        <f t="shared" si="13"/>
        <v>336</v>
      </c>
      <c r="C84" s="28">
        <v>177</v>
      </c>
      <c r="D84" s="38">
        <v>159</v>
      </c>
      <c r="E84" s="26" t="s">
        <v>70</v>
      </c>
      <c r="F84" s="27">
        <f t="shared" si="11"/>
        <v>601</v>
      </c>
      <c r="G84" s="28">
        <v>293</v>
      </c>
      <c r="H84" s="29">
        <v>308</v>
      </c>
      <c r="I84" s="26" t="s">
        <v>71</v>
      </c>
      <c r="J84" s="27">
        <f t="shared" si="12"/>
        <v>186</v>
      </c>
      <c r="K84" s="28">
        <v>46</v>
      </c>
      <c r="L84" s="28">
        <v>140</v>
      </c>
    </row>
    <row r="85" spans="1:12" ht="18" customHeight="1" x14ac:dyDescent="0.15">
      <c r="A85" s="36" t="s">
        <v>72</v>
      </c>
      <c r="B85" s="27">
        <f t="shared" si="13"/>
        <v>343</v>
      </c>
      <c r="C85" s="28">
        <v>175</v>
      </c>
      <c r="D85" s="28">
        <v>168</v>
      </c>
      <c r="E85" s="26" t="s">
        <v>73</v>
      </c>
      <c r="F85" s="27">
        <f t="shared" si="11"/>
        <v>380</v>
      </c>
      <c r="G85" s="28">
        <v>189</v>
      </c>
      <c r="H85" s="29">
        <v>191</v>
      </c>
      <c r="I85" s="26" t="s">
        <v>74</v>
      </c>
      <c r="J85" s="27">
        <f t="shared" si="12"/>
        <v>150</v>
      </c>
      <c r="K85" s="28">
        <v>38</v>
      </c>
      <c r="L85" s="28">
        <v>112</v>
      </c>
    </row>
    <row r="86" spans="1:12" ht="18" customHeight="1" x14ac:dyDescent="0.15">
      <c r="A86" s="36" t="s">
        <v>75</v>
      </c>
      <c r="B86" s="27">
        <f t="shared" si="13"/>
        <v>354</v>
      </c>
      <c r="C86" s="28">
        <v>192</v>
      </c>
      <c r="D86" s="28">
        <v>162</v>
      </c>
      <c r="E86" s="26" t="s">
        <v>76</v>
      </c>
      <c r="F86" s="27">
        <f t="shared" si="11"/>
        <v>574</v>
      </c>
      <c r="G86" s="28">
        <v>286</v>
      </c>
      <c r="H86" s="29">
        <v>288</v>
      </c>
      <c r="I86" s="26" t="s">
        <v>77</v>
      </c>
      <c r="J86" s="27">
        <f t="shared" si="12"/>
        <v>98</v>
      </c>
      <c r="K86" s="28">
        <v>21</v>
      </c>
      <c r="L86" s="28">
        <v>77</v>
      </c>
    </row>
    <row r="87" spans="1:12" ht="18" customHeight="1" x14ac:dyDescent="0.15">
      <c r="A87" s="36" t="s">
        <v>78</v>
      </c>
      <c r="B87" s="27">
        <f t="shared" si="13"/>
        <v>356</v>
      </c>
      <c r="C87" s="28">
        <v>194</v>
      </c>
      <c r="D87" s="28">
        <v>162</v>
      </c>
      <c r="E87" s="26" t="s">
        <v>79</v>
      </c>
      <c r="F87" s="27">
        <f t="shared" si="11"/>
        <v>538</v>
      </c>
      <c r="G87" s="28">
        <v>279</v>
      </c>
      <c r="H87" s="29">
        <v>259</v>
      </c>
      <c r="I87" s="26" t="s">
        <v>80</v>
      </c>
      <c r="J87" s="27">
        <f t="shared" si="12"/>
        <v>77</v>
      </c>
      <c r="K87" s="28">
        <v>11</v>
      </c>
      <c r="L87" s="28">
        <v>66</v>
      </c>
    </row>
    <row r="88" spans="1:12" ht="18" customHeight="1" x14ac:dyDescent="0.15">
      <c r="A88" s="36" t="s">
        <v>81</v>
      </c>
      <c r="B88" s="27">
        <f t="shared" si="13"/>
        <v>386</v>
      </c>
      <c r="C88" s="28">
        <v>192</v>
      </c>
      <c r="D88" s="28">
        <v>194</v>
      </c>
      <c r="E88" s="26" t="s">
        <v>82</v>
      </c>
      <c r="F88" s="27">
        <f t="shared" si="11"/>
        <v>501</v>
      </c>
      <c r="G88" s="28">
        <v>233</v>
      </c>
      <c r="H88" s="29">
        <v>268</v>
      </c>
      <c r="I88" s="26" t="s">
        <v>83</v>
      </c>
      <c r="J88" s="27">
        <f t="shared" si="12"/>
        <v>48</v>
      </c>
      <c r="K88" s="28">
        <v>5</v>
      </c>
      <c r="L88" s="28">
        <v>43</v>
      </c>
    </row>
    <row r="89" spans="1:12" ht="18" customHeight="1" x14ac:dyDescent="0.15">
      <c r="A89" s="36" t="s">
        <v>84</v>
      </c>
      <c r="B89" s="27">
        <f t="shared" si="13"/>
        <v>362</v>
      </c>
      <c r="C89" s="28">
        <v>187</v>
      </c>
      <c r="D89" s="28">
        <v>175</v>
      </c>
      <c r="E89" s="26" t="s">
        <v>85</v>
      </c>
      <c r="F89" s="27">
        <f t="shared" si="11"/>
        <v>487</v>
      </c>
      <c r="G89" s="28">
        <v>258</v>
      </c>
      <c r="H89" s="29">
        <v>229</v>
      </c>
      <c r="I89" s="26" t="s">
        <v>86</v>
      </c>
      <c r="J89" s="27">
        <f t="shared" si="12"/>
        <v>44</v>
      </c>
      <c r="K89" s="28">
        <v>9</v>
      </c>
      <c r="L89" s="28">
        <v>35</v>
      </c>
    </row>
    <row r="90" spans="1:12" ht="18" customHeight="1" x14ac:dyDescent="0.15">
      <c r="A90" s="36" t="s">
        <v>87</v>
      </c>
      <c r="B90" s="27">
        <f t="shared" si="13"/>
        <v>362</v>
      </c>
      <c r="C90" s="28">
        <v>193</v>
      </c>
      <c r="D90" s="39">
        <v>169</v>
      </c>
      <c r="E90" s="26" t="s">
        <v>88</v>
      </c>
      <c r="F90" s="27">
        <f t="shared" si="11"/>
        <v>491</v>
      </c>
      <c r="G90" s="28">
        <v>239</v>
      </c>
      <c r="H90" s="29">
        <v>252</v>
      </c>
      <c r="I90" s="26" t="s">
        <v>89</v>
      </c>
      <c r="J90" s="27">
        <f t="shared" si="12"/>
        <v>22</v>
      </c>
      <c r="K90" s="28">
        <v>4</v>
      </c>
      <c r="L90" s="28">
        <v>18</v>
      </c>
    </row>
    <row r="91" spans="1:12" ht="18" customHeight="1" x14ac:dyDescent="0.15">
      <c r="A91" s="36" t="s">
        <v>90</v>
      </c>
      <c r="B91" s="27">
        <f t="shared" si="13"/>
        <v>425</v>
      </c>
      <c r="C91" s="28">
        <v>248</v>
      </c>
      <c r="D91" s="39">
        <v>177</v>
      </c>
      <c r="E91" s="26" t="s">
        <v>91</v>
      </c>
      <c r="F91" s="27">
        <f t="shared" si="11"/>
        <v>567</v>
      </c>
      <c r="G91" s="28">
        <v>270</v>
      </c>
      <c r="H91" s="29">
        <v>297</v>
      </c>
      <c r="I91" s="26" t="s">
        <v>133</v>
      </c>
      <c r="J91" s="27">
        <f t="shared" si="12"/>
        <v>47</v>
      </c>
      <c r="K91" s="28">
        <v>7</v>
      </c>
      <c r="L91" s="28">
        <v>40</v>
      </c>
    </row>
    <row r="92" spans="1:12" ht="18" customHeight="1" x14ac:dyDescent="0.15">
      <c r="A92" s="36" t="s">
        <v>92</v>
      </c>
      <c r="B92" s="27">
        <f t="shared" si="13"/>
        <v>403</v>
      </c>
      <c r="C92" s="28">
        <v>221</v>
      </c>
      <c r="D92" s="39">
        <v>182</v>
      </c>
      <c r="E92" s="26" t="s">
        <v>93</v>
      </c>
      <c r="F92" s="27">
        <f t="shared" si="11"/>
        <v>565</v>
      </c>
      <c r="G92" s="28">
        <v>304</v>
      </c>
      <c r="H92" s="29">
        <v>261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平成31年1月1日現在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343</v>
      </c>
      <c r="C98" s="25">
        <f>SUM(C100:C120)</f>
        <v>88</v>
      </c>
      <c r="D98" s="24">
        <f>SUM(D100:D120)</f>
        <v>255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3</v>
      </c>
      <c r="K98" s="28">
        <v>0</v>
      </c>
      <c r="L98" s="28">
        <v>3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3</v>
      </c>
      <c r="K99" s="28">
        <v>0</v>
      </c>
      <c r="L99" s="28">
        <v>3</v>
      </c>
    </row>
    <row r="100" spans="1:12" ht="18" customHeight="1" x14ac:dyDescent="0.15">
      <c r="A100" s="23" t="s">
        <v>141</v>
      </c>
      <c r="B100" s="30">
        <f>SUM(B122:B126)</f>
        <v>5</v>
      </c>
      <c r="C100" s="31">
        <f>SUM(C122:C126)</f>
        <v>3</v>
      </c>
      <c r="D100" s="54">
        <f>SUM(D122:D126)</f>
        <v>2</v>
      </c>
      <c r="E100" s="26" t="s">
        <v>0</v>
      </c>
      <c r="F100" s="27">
        <f t="shared" si="14"/>
        <v>3</v>
      </c>
      <c r="G100" s="28">
        <v>1</v>
      </c>
      <c r="H100" s="29">
        <v>2</v>
      </c>
      <c r="I100" s="26" t="s">
        <v>1</v>
      </c>
      <c r="J100" s="27">
        <f t="shared" si="15"/>
        <v>3</v>
      </c>
      <c r="K100" s="28">
        <v>2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4"/>
        <v>6</v>
      </c>
      <c r="G101" s="28">
        <v>2</v>
      </c>
      <c r="H101" s="33">
        <v>4</v>
      </c>
      <c r="I101" s="26" t="s">
        <v>3</v>
      </c>
      <c r="J101" s="27">
        <f t="shared" si="15"/>
        <v>2</v>
      </c>
      <c r="K101" s="28">
        <v>1</v>
      </c>
      <c r="L101" s="28">
        <v>1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4</v>
      </c>
      <c r="G102" s="28">
        <v>3</v>
      </c>
      <c r="H102" s="29">
        <v>1</v>
      </c>
      <c r="I102" s="26" t="s">
        <v>5</v>
      </c>
      <c r="J102" s="27">
        <f t="shared" si="15"/>
        <v>6</v>
      </c>
      <c r="K102" s="28">
        <v>2</v>
      </c>
      <c r="L102" s="28">
        <v>4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2</v>
      </c>
      <c r="G103" s="28">
        <v>1</v>
      </c>
      <c r="H103" s="29">
        <v>1</v>
      </c>
      <c r="I103" s="26" t="s">
        <v>7</v>
      </c>
      <c r="J103" s="27">
        <f t="shared" si="15"/>
        <v>2</v>
      </c>
      <c r="K103" s="28">
        <v>1</v>
      </c>
      <c r="L103" s="28">
        <v>1</v>
      </c>
    </row>
    <row r="104" spans="1:12" ht="18" customHeight="1" x14ac:dyDescent="0.15">
      <c r="A104" s="23" t="s">
        <v>145</v>
      </c>
      <c r="B104" s="27">
        <f>SUM(F100:F104)</f>
        <v>22</v>
      </c>
      <c r="C104" s="34">
        <f>SUM(G100:G104)</f>
        <v>10</v>
      </c>
      <c r="D104" s="55">
        <f>SUM(H100:H104)</f>
        <v>12</v>
      </c>
      <c r="E104" s="26" t="s">
        <v>8</v>
      </c>
      <c r="F104" s="27">
        <f t="shared" si="14"/>
        <v>7</v>
      </c>
      <c r="G104" s="28">
        <v>3</v>
      </c>
      <c r="H104" s="33">
        <v>4</v>
      </c>
      <c r="I104" s="26" t="s">
        <v>9</v>
      </c>
      <c r="J104" s="27">
        <f t="shared" si="15"/>
        <v>8</v>
      </c>
      <c r="K104" s="28">
        <v>3</v>
      </c>
      <c r="L104" s="28">
        <v>5</v>
      </c>
    </row>
    <row r="105" spans="1:12" ht="18" customHeight="1" x14ac:dyDescent="0.15">
      <c r="A105" s="23" t="s">
        <v>146</v>
      </c>
      <c r="B105" s="27">
        <f>SUM(F105:F109)</f>
        <v>38</v>
      </c>
      <c r="C105" s="31">
        <f>SUM(G105:G109)</f>
        <v>14</v>
      </c>
      <c r="D105" s="55">
        <f>SUM(H105:H109)</f>
        <v>24</v>
      </c>
      <c r="E105" s="26" t="s">
        <v>10</v>
      </c>
      <c r="F105" s="27">
        <f t="shared" si="14"/>
        <v>6</v>
      </c>
      <c r="G105" s="28">
        <v>5</v>
      </c>
      <c r="H105" s="29">
        <v>1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24</v>
      </c>
      <c r="C106" s="31">
        <f>SUM(G110:G114)</f>
        <v>11</v>
      </c>
      <c r="D106" s="55">
        <f>SUM(H110:H114)</f>
        <v>13</v>
      </c>
      <c r="E106" s="26" t="s">
        <v>12</v>
      </c>
      <c r="F106" s="27">
        <f t="shared" si="14"/>
        <v>8</v>
      </c>
      <c r="G106" s="28">
        <v>3</v>
      </c>
      <c r="H106" s="29">
        <v>5</v>
      </c>
      <c r="I106" s="26" t="s">
        <v>13</v>
      </c>
      <c r="J106" s="27">
        <f t="shared" si="15"/>
        <v>3</v>
      </c>
      <c r="K106" s="28">
        <v>0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36</v>
      </c>
      <c r="C107" s="31">
        <f>SUM(G115:G119)</f>
        <v>7</v>
      </c>
      <c r="D107" s="55">
        <f>SUM(H115:H119)</f>
        <v>29</v>
      </c>
      <c r="E107" s="26" t="s">
        <v>14</v>
      </c>
      <c r="F107" s="27">
        <f t="shared" si="14"/>
        <v>9</v>
      </c>
      <c r="G107" s="28">
        <v>2</v>
      </c>
      <c r="H107" s="29">
        <v>7</v>
      </c>
      <c r="I107" s="26" t="s">
        <v>15</v>
      </c>
      <c r="J107" s="27">
        <f t="shared" si="15"/>
        <v>2</v>
      </c>
      <c r="K107" s="28">
        <v>1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50</v>
      </c>
      <c r="C108" s="31">
        <f>SUM(G120:G124)</f>
        <v>9</v>
      </c>
      <c r="D108" s="32">
        <f>SUM(H120:H124)</f>
        <v>41</v>
      </c>
      <c r="E108" s="26" t="s">
        <v>16</v>
      </c>
      <c r="F108" s="27">
        <f t="shared" si="14"/>
        <v>9</v>
      </c>
      <c r="G108" s="28">
        <v>3</v>
      </c>
      <c r="H108" s="29">
        <v>6</v>
      </c>
      <c r="I108" s="26" t="s">
        <v>17</v>
      </c>
      <c r="J108" s="27">
        <f t="shared" si="15"/>
        <v>2</v>
      </c>
      <c r="K108" s="28">
        <v>0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41</v>
      </c>
      <c r="C109" s="31">
        <f>SUM(G125:G129)</f>
        <v>5</v>
      </c>
      <c r="D109" s="32">
        <f>SUM(H125:H129)</f>
        <v>36</v>
      </c>
      <c r="E109" s="26" t="s">
        <v>18</v>
      </c>
      <c r="F109" s="27">
        <f t="shared" si="14"/>
        <v>6</v>
      </c>
      <c r="G109" s="28">
        <v>1</v>
      </c>
      <c r="H109" s="29">
        <v>5</v>
      </c>
      <c r="I109" s="26" t="s">
        <v>19</v>
      </c>
      <c r="J109" s="27">
        <f t="shared" si="15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35</v>
      </c>
      <c r="C110" s="31">
        <f>SUM(G130:G134)</f>
        <v>5</v>
      </c>
      <c r="D110" s="32">
        <f>SUM(H130:H134)</f>
        <v>30</v>
      </c>
      <c r="E110" s="26" t="s">
        <v>20</v>
      </c>
      <c r="F110" s="27">
        <f t="shared" si="14"/>
        <v>7</v>
      </c>
      <c r="G110" s="28">
        <v>3</v>
      </c>
      <c r="H110" s="29">
        <v>4</v>
      </c>
      <c r="I110" s="26" t="s">
        <v>21</v>
      </c>
      <c r="J110" s="27">
        <f t="shared" si="15"/>
        <v>3</v>
      </c>
      <c r="K110" s="28">
        <v>3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27</v>
      </c>
      <c r="C111" s="31">
        <f>SUM(G135:G139)</f>
        <v>3</v>
      </c>
      <c r="D111" s="32">
        <f>SUM(H135:H139)</f>
        <v>24</v>
      </c>
      <c r="E111" s="26" t="s">
        <v>22</v>
      </c>
      <c r="F111" s="27">
        <f t="shared" si="14"/>
        <v>2</v>
      </c>
      <c r="G111" s="28">
        <v>0</v>
      </c>
      <c r="H111" s="29">
        <v>2</v>
      </c>
      <c r="I111" s="26" t="s">
        <v>23</v>
      </c>
      <c r="J111" s="27">
        <f t="shared" si="15"/>
        <v>0</v>
      </c>
      <c r="K111" s="28">
        <v>0</v>
      </c>
      <c r="L111" s="28">
        <v>0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5</v>
      </c>
      <c r="G112" s="28">
        <v>2</v>
      </c>
      <c r="H112" s="29">
        <v>3</v>
      </c>
      <c r="I112" s="26" t="s">
        <v>25</v>
      </c>
      <c r="J112" s="27">
        <f t="shared" si="15"/>
        <v>1</v>
      </c>
      <c r="K112" s="28">
        <v>0</v>
      </c>
      <c r="L112" s="28">
        <v>1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4</v>
      </c>
      <c r="G113" s="28">
        <v>3</v>
      </c>
      <c r="H113" s="29">
        <v>1</v>
      </c>
      <c r="I113" s="26" t="s">
        <v>27</v>
      </c>
      <c r="J113" s="27">
        <f t="shared" si="15"/>
        <v>3</v>
      </c>
      <c r="K113" s="28">
        <v>0</v>
      </c>
      <c r="L113" s="28">
        <v>3</v>
      </c>
    </row>
    <row r="114" spans="1:12" ht="18" customHeight="1" x14ac:dyDescent="0.15">
      <c r="A114" s="23" t="s">
        <v>155</v>
      </c>
      <c r="B114" s="27">
        <f>SUM(J108:J112)</f>
        <v>8</v>
      </c>
      <c r="C114" s="31">
        <f>SUM(K108:K112)</f>
        <v>4</v>
      </c>
      <c r="D114" s="32">
        <f>SUM(L108:L112)</f>
        <v>4</v>
      </c>
      <c r="E114" s="26" t="s">
        <v>28</v>
      </c>
      <c r="F114" s="27">
        <f t="shared" si="14"/>
        <v>6</v>
      </c>
      <c r="G114" s="28">
        <v>3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8</v>
      </c>
      <c r="C115" s="31">
        <f>SUM(K113:K117)</f>
        <v>2</v>
      </c>
      <c r="D115" s="32">
        <f>SUM(L113:L117)</f>
        <v>6</v>
      </c>
      <c r="E115" s="26" t="s">
        <v>30</v>
      </c>
      <c r="F115" s="27">
        <f t="shared" si="14"/>
        <v>4</v>
      </c>
      <c r="G115" s="28">
        <v>1</v>
      </c>
      <c r="H115" s="29">
        <v>3</v>
      </c>
      <c r="I115" s="26" t="s">
        <v>31</v>
      </c>
      <c r="J115" s="27">
        <f t="shared" si="15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8</v>
      </c>
      <c r="G116" s="28">
        <v>3</v>
      </c>
      <c r="H116" s="29">
        <v>5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1</v>
      </c>
      <c r="C117" s="55">
        <f>SUM(K123:K127)</f>
        <v>0</v>
      </c>
      <c r="D117" s="55">
        <f>SUM(L123:L127)</f>
        <v>1</v>
      </c>
      <c r="E117" s="26" t="s">
        <v>34</v>
      </c>
      <c r="F117" s="27">
        <f t="shared" si="14"/>
        <v>8</v>
      </c>
      <c r="G117" s="28">
        <v>1</v>
      </c>
      <c r="H117" s="29">
        <v>7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1</v>
      </c>
      <c r="C118" s="31">
        <f>SUM(K128:K132)</f>
        <v>0</v>
      </c>
      <c r="D118" s="32">
        <f>SUM(L128:L132)</f>
        <v>1</v>
      </c>
      <c r="E118" s="26" t="s">
        <v>36</v>
      </c>
      <c r="F118" s="27">
        <f t="shared" si="14"/>
        <v>6</v>
      </c>
      <c r="G118" s="28">
        <v>1</v>
      </c>
      <c r="H118" s="29">
        <v>5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10</v>
      </c>
      <c r="G119" s="28">
        <v>1</v>
      </c>
      <c r="H119" s="29">
        <v>9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9</v>
      </c>
      <c r="G120" s="28">
        <v>1</v>
      </c>
      <c r="H120" s="29">
        <v>8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6</v>
      </c>
      <c r="G121" s="28">
        <v>0</v>
      </c>
      <c r="H121" s="29">
        <v>6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1</v>
      </c>
      <c r="C122" s="28">
        <v>1</v>
      </c>
      <c r="D122" s="28">
        <v>0</v>
      </c>
      <c r="E122" s="26" t="s">
        <v>44</v>
      </c>
      <c r="F122" s="27">
        <f t="shared" si="14"/>
        <v>10</v>
      </c>
      <c r="G122" s="28">
        <v>3</v>
      </c>
      <c r="H122" s="29">
        <v>7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0</v>
      </c>
      <c r="D123" s="28">
        <v>1</v>
      </c>
      <c r="E123" s="26" t="s">
        <v>46</v>
      </c>
      <c r="F123" s="27">
        <f t="shared" si="14"/>
        <v>14</v>
      </c>
      <c r="G123" s="28">
        <v>3</v>
      </c>
      <c r="H123" s="29">
        <v>11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0</v>
      </c>
      <c r="C124" s="28">
        <v>0</v>
      </c>
      <c r="D124" s="28">
        <v>0</v>
      </c>
      <c r="E124" s="26" t="s">
        <v>49</v>
      </c>
      <c r="F124" s="27">
        <f t="shared" si="14"/>
        <v>11</v>
      </c>
      <c r="G124" s="28">
        <v>2</v>
      </c>
      <c r="H124" s="29">
        <v>9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7</v>
      </c>
      <c r="G126" s="28">
        <v>0</v>
      </c>
      <c r="H126" s="29">
        <v>7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6</v>
      </c>
      <c r="G127" s="28">
        <v>1</v>
      </c>
      <c r="H127" s="29">
        <v>5</v>
      </c>
      <c r="I127" s="26" t="s">
        <v>59</v>
      </c>
      <c r="J127" s="27">
        <f t="shared" si="15"/>
        <v>0</v>
      </c>
      <c r="K127" s="28">
        <v>0</v>
      </c>
      <c r="L127" s="28">
        <v>0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11</v>
      </c>
      <c r="G128" s="28">
        <v>2</v>
      </c>
      <c r="H128" s="29">
        <v>9</v>
      </c>
      <c r="I128" s="26" t="s">
        <v>62</v>
      </c>
      <c r="J128" s="27">
        <f t="shared" si="15"/>
        <v>1</v>
      </c>
      <c r="K128" s="28">
        <v>0</v>
      </c>
      <c r="L128" s="28">
        <v>1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10</v>
      </c>
      <c r="G129" s="28">
        <v>2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7</v>
      </c>
      <c r="G130" s="28">
        <v>0</v>
      </c>
      <c r="H130" s="29">
        <v>7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8</v>
      </c>
      <c r="G131" s="28">
        <v>1</v>
      </c>
      <c r="H131" s="29">
        <v>7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6</v>
      </c>
      <c r="G132" s="28">
        <v>0</v>
      </c>
      <c r="H132" s="29">
        <v>6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7</v>
      </c>
      <c r="G134" s="28">
        <v>2</v>
      </c>
      <c r="H134" s="29">
        <v>5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0</v>
      </c>
      <c r="C135" s="28">
        <v>0</v>
      </c>
      <c r="D135" s="28">
        <v>0</v>
      </c>
      <c r="E135" s="26" t="s">
        <v>82</v>
      </c>
      <c r="F135" s="27">
        <f t="shared" si="14"/>
        <v>3</v>
      </c>
      <c r="G135" s="28">
        <v>1</v>
      </c>
      <c r="H135" s="29">
        <v>2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3</v>
      </c>
      <c r="C136" s="28">
        <v>0</v>
      </c>
      <c r="D136" s="28">
        <v>3</v>
      </c>
      <c r="E136" s="26" t="s">
        <v>85</v>
      </c>
      <c r="F136" s="27">
        <f t="shared" si="14"/>
        <v>7</v>
      </c>
      <c r="G136" s="28">
        <v>1</v>
      </c>
      <c r="H136" s="29">
        <v>6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4</v>
      </c>
      <c r="G137" s="28">
        <v>0</v>
      </c>
      <c r="H137" s="29">
        <v>4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1</v>
      </c>
      <c r="C138" s="28">
        <v>1</v>
      </c>
      <c r="D138" s="56">
        <v>0</v>
      </c>
      <c r="E138" s="26" t="s">
        <v>91</v>
      </c>
      <c r="F138" s="27">
        <f t="shared" si="14"/>
        <v>12</v>
      </c>
      <c r="G138" s="28">
        <v>1</v>
      </c>
      <c r="H138" s="29">
        <v>11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2</v>
      </c>
      <c r="C139" s="28">
        <v>1</v>
      </c>
      <c r="D139" s="39">
        <v>1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B98" sqref="B9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22933</v>
      </c>
      <c r="C1" s="61"/>
      <c r="D1" s="1"/>
      <c r="E1" s="2"/>
      <c r="F1" s="1"/>
      <c r="G1" s="1"/>
      <c r="H1" s="1"/>
      <c r="I1" s="66" t="s">
        <v>171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46694</v>
      </c>
      <c r="C4" s="21">
        <f>SUM(C6:C26)</f>
        <v>22520</v>
      </c>
      <c r="D4" s="21">
        <f>SUM(D6:D26)</f>
        <v>24174</v>
      </c>
      <c r="E4" s="9" t="s">
        <v>101</v>
      </c>
      <c r="F4" s="10">
        <f t="shared" ref="F4:F45" si="0">G4+H4</f>
        <v>358</v>
      </c>
      <c r="G4" s="10">
        <f t="shared" ref="G4:H19" si="1">G51+G98</f>
        <v>188</v>
      </c>
      <c r="H4" s="10">
        <f t="shared" si="1"/>
        <v>170</v>
      </c>
      <c r="I4" s="9" t="s">
        <v>102</v>
      </c>
      <c r="J4" s="10">
        <f t="shared" ref="J4:J44" si="2">K4+L4</f>
        <v>584</v>
      </c>
      <c r="K4" s="10">
        <f t="shared" ref="K4:L19" si="3">K51+K98</f>
        <v>285</v>
      </c>
      <c r="L4" s="10">
        <f t="shared" si="3"/>
        <v>299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347</v>
      </c>
      <c r="G5" s="10">
        <f t="shared" si="1"/>
        <v>179</v>
      </c>
      <c r="H5" s="10">
        <f t="shared" si="1"/>
        <v>168</v>
      </c>
      <c r="I5" s="9" t="s">
        <v>104</v>
      </c>
      <c r="J5" s="10">
        <f t="shared" si="2"/>
        <v>589</v>
      </c>
      <c r="K5" s="10">
        <f t="shared" si="3"/>
        <v>300</v>
      </c>
      <c r="L5" s="10">
        <f t="shared" si="3"/>
        <v>289</v>
      </c>
    </row>
    <row r="6" spans="1:14" ht="18" customHeight="1" x14ac:dyDescent="0.15">
      <c r="A6" s="6" t="s">
        <v>105</v>
      </c>
      <c r="B6" s="11">
        <f>SUM(B28:B32)</f>
        <v>1345</v>
      </c>
      <c r="C6" s="11">
        <f>SUM(C28:C32)</f>
        <v>691</v>
      </c>
      <c r="D6" s="11">
        <f>SUM(D28:D32)</f>
        <v>654</v>
      </c>
      <c r="E6" s="9" t="s">
        <v>0</v>
      </c>
      <c r="F6" s="10">
        <f t="shared" si="0"/>
        <v>371</v>
      </c>
      <c r="G6" s="10">
        <f t="shared" si="1"/>
        <v>220</v>
      </c>
      <c r="H6" s="10">
        <f t="shared" si="1"/>
        <v>151</v>
      </c>
      <c r="I6" s="9" t="s">
        <v>1</v>
      </c>
      <c r="J6" s="10">
        <f t="shared" si="2"/>
        <v>600</v>
      </c>
      <c r="K6" s="10">
        <f t="shared" si="3"/>
        <v>285</v>
      </c>
      <c r="L6" s="10">
        <f t="shared" si="3"/>
        <v>315</v>
      </c>
      <c r="N6" s="16"/>
    </row>
    <row r="7" spans="1:14" ht="18" customHeight="1" x14ac:dyDescent="0.15">
      <c r="A7" s="6" t="s">
        <v>106</v>
      </c>
      <c r="B7" s="10">
        <f>SUM(B33:B37)</f>
        <v>1649</v>
      </c>
      <c r="C7" s="10">
        <f>SUM(C33:C37)</f>
        <v>879</v>
      </c>
      <c r="D7" s="10">
        <f>SUM(D33:D37)</f>
        <v>770</v>
      </c>
      <c r="E7" s="9" t="s">
        <v>2</v>
      </c>
      <c r="F7" s="10">
        <f t="shared" si="0"/>
        <v>315</v>
      </c>
      <c r="G7" s="10">
        <f t="shared" si="1"/>
        <v>167</v>
      </c>
      <c r="H7" s="10">
        <f t="shared" si="1"/>
        <v>148</v>
      </c>
      <c r="I7" s="9" t="s">
        <v>3</v>
      </c>
      <c r="J7" s="10">
        <f t="shared" si="2"/>
        <v>640</v>
      </c>
      <c r="K7" s="10">
        <f t="shared" si="3"/>
        <v>310</v>
      </c>
      <c r="L7" s="10">
        <f t="shared" si="3"/>
        <v>330</v>
      </c>
    </row>
    <row r="8" spans="1:14" ht="18" customHeight="1" x14ac:dyDescent="0.15">
      <c r="A8" s="6" t="s">
        <v>107</v>
      </c>
      <c r="B8" s="11">
        <f>SUM(B38:B42)</f>
        <v>1799</v>
      </c>
      <c r="C8" s="11">
        <f>SUM(C38:C42)</f>
        <v>934</v>
      </c>
      <c r="D8" s="11">
        <f>SUM(D38:D42)</f>
        <v>865</v>
      </c>
      <c r="E8" s="9" t="s">
        <v>4</v>
      </c>
      <c r="F8" s="10">
        <f t="shared" si="0"/>
        <v>335</v>
      </c>
      <c r="G8" s="10">
        <f t="shared" si="1"/>
        <v>202</v>
      </c>
      <c r="H8" s="10">
        <f t="shared" si="1"/>
        <v>133</v>
      </c>
      <c r="I8" s="9" t="s">
        <v>5</v>
      </c>
      <c r="J8" s="10">
        <f t="shared" si="2"/>
        <v>684</v>
      </c>
      <c r="K8" s="10">
        <f t="shared" si="3"/>
        <v>320</v>
      </c>
      <c r="L8" s="10">
        <f t="shared" si="3"/>
        <v>364</v>
      </c>
    </row>
    <row r="9" spans="1:14" ht="18" customHeight="1" x14ac:dyDescent="0.15">
      <c r="A9" s="6" t="s">
        <v>108</v>
      </c>
      <c r="B9" s="10">
        <f>SUM(B43:B45,F4:F5)</f>
        <v>1900</v>
      </c>
      <c r="C9" s="10">
        <f>SUM(C43:C45,G4:G5)</f>
        <v>1031</v>
      </c>
      <c r="D9" s="10">
        <f>SUM(D43:D45,H4:H5)</f>
        <v>869</v>
      </c>
      <c r="E9" s="9" t="s">
        <v>6</v>
      </c>
      <c r="F9" s="10">
        <f t="shared" si="0"/>
        <v>313</v>
      </c>
      <c r="G9" s="10">
        <f t="shared" si="1"/>
        <v>162</v>
      </c>
      <c r="H9" s="10">
        <f t="shared" si="1"/>
        <v>151</v>
      </c>
      <c r="I9" s="9" t="s">
        <v>7</v>
      </c>
      <c r="J9" s="10">
        <f t="shared" si="2"/>
        <v>742</v>
      </c>
      <c r="K9" s="10">
        <f t="shared" si="3"/>
        <v>349</v>
      </c>
      <c r="L9" s="10">
        <f t="shared" si="3"/>
        <v>393</v>
      </c>
    </row>
    <row r="10" spans="1:14" ht="18" customHeight="1" x14ac:dyDescent="0.15">
      <c r="A10" s="6" t="s">
        <v>109</v>
      </c>
      <c r="B10" s="11">
        <f>SUM(F6:F10)</f>
        <v>1652</v>
      </c>
      <c r="C10" s="11">
        <f>SUM(G6:G10)</f>
        <v>910</v>
      </c>
      <c r="D10" s="11">
        <f>SUM(H6:H10)</f>
        <v>742</v>
      </c>
      <c r="E10" s="9" t="s">
        <v>8</v>
      </c>
      <c r="F10" s="10">
        <f t="shared" si="0"/>
        <v>318</v>
      </c>
      <c r="G10" s="10">
        <f t="shared" si="1"/>
        <v>159</v>
      </c>
      <c r="H10" s="10">
        <f t="shared" si="1"/>
        <v>159</v>
      </c>
      <c r="I10" s="9" t="s">
        <v>9</v>
      </c>
      <c r="J10" s="10">
        <f t="shared" si="2"/>
        <v>829</v>
      </c>
      <c r="K10" s="10">
        <f t="shared" si="3"/>
        <v>406</v>
      </c>
      <c r="L10" s="10">
        <f t="shared" si="3"/>
        <v>423</v>
      </c>
    </row>
    <row r="11" spans="1:14" ht="18" customHeight="1" x14ac:dyDescent="0.15">
      <c r="A11" s="6" t="s">
        <v>110</v>
      </c>
      <c r="B11" s="10">
        <f>SUM(F11:F15)</f>
        <v>1632</v>
      </c>
      <c r="C11" s="10">
        <f>SUM(G11:G15)</f>
        <v>874</v>
      </c>
      <c r="D11" s="10">
        <f>SUM(H11:H15)</f>
        <v>758</v>
      </c>
      <c r="E11" s="9" t="s">
        <v>10</v>
      </c>
      <c r="F11" s="10">
        <f t="shared" si="0"/>
        <v>323</v>
      </c>
      <c r="G11" s="10">
        <f t="shared" si="1"/>
        <v>179</v>
      </c>
      <c r="H11" s="10">
        <f t="shared" si="1"/>
        <v>144</v>
      </c>
      <c r="I11" s="9" t="s">
        <v>11</v>
      </c>
      <c r="J11" s="10">
        <f t="shared" si="2"/>
        <v>818</v>
      </c>
      <c r="K11" s="10">
        <f t="shared" si="3"/>
        <v>409</v>
      </c>
      <c r="L11" s="10">
        <f t="shared" si="3"/>
        <v>409</v>
      </c>
    </row>
    <row r="12" spans="1:14" ht="18" customHeight="1" x14ac:dyDescent="0.15">
      <c r="A12" s="6" t="s">
        <v>111</v>
      </c>
      <c r="B12" s="11">
        <f>SUM(F16:F20)</f>
        <v>1909</v>
      </c>
      <c r="C12" s="11">
        <f>SUM(G16:G20)</f>
        <v>986</v>
      </c>
      <c r="D12" s="11">
        <f>SUM(H16:H20)</f>
        <v>923</v>
      </c>
      <c r="E12" s="9" t="s">
        <v>12</v>
      </c>
      <c r="F12" s="10">
        <f t="shared" si="0"/>
        <v>330</v>
      </c>
      <c r="G12" s="10">
        <f t="shared" si="1"/>
        <v>177</v>
      </c>
      <c r="H12" s="10">
        <f t="shared" si="1"/>
        <v>153</v>
      </c>
      <c r="I12" s="9" t="s">
        <v>13</v>
      </c>
      <c r="J12" s="10">
        <f t="shared" si="2"/>
        <v>890</v>
      </c>
      <c r="K12" s="10">
        <f t="shared" si="3"/>
        <v>413</v>
      </c>
      <c r="L12" s="10">
        <f t="shared" si="3"/>
        <v>477</v>
      </c>
    </row>
    <row r="13" spans="1:14" ht="18" customHeight="1" x14ac:dyDescent="0.15">
      <c r="A13" s="6" t="s">
        <v>112</v>
      </c>
      <c r="B13" s="10">
        <f>SUM(F21:F25)</f>
        <v>2236</v>
      </c>
      <c r="C13" s="10">
        <f>SUM(G21:G25)</f>
        <v>1135</v>
      </c>
      <c r="D13" s="10">
        <f>SUM(H21:H25)</f>
        <v>1101</v>
      </c>
      <c r="E13" s="9" t="s">
        <v>14</v>
      </c>
      <c r="F13" s="10">
        <f t="shared" si="0"/>
        <v>336</v>
      </c>
      <c r="G13" s="10">
        <f t="shared" si="1"/>
        <v>171</v>
      </c>
      <c r="H13" s="10">
        <f t="shared" si="1"/>
        <v>165</v>
      </c>
      <c r="I13" s="9" t="s">
        <v>15</v>
      </c>
      <c r="J13" s="10">
        <f t="shared" si="2"/>
        <v>1119</v>
      </c>
      <c r="K13" s="10">
        <f t="shared" si="3"/>
        <v>571</v>
      </c>
      <c r="L13" s="10">
        <f t="shared" si="3"/>
        <v>548</v>
      </c>
    </row>
    <row r="14" spans="1:14" ht="18" customHeight="1" x14ac:dyDescent="0.15">
      <c r="A14" s="6" t="s">
        <v>113</v>
      </c>
      <c r="B14" s="11">
        <f>SUM(F26:F30)</f>
        <v>2962</v>
      </c>
      <c r="C14" s="11">
        <f>SUM(G26:G30)</f>
        <v>1479</v>
      </c>
      <c r="D14" s="11">
        <f>SUM(H26:H30)</f>
        <v>1483</v>
      </c>
      <c r="E14" s="9" t="s">
        <v>16</v>
      </c>
      <c r="F14" s="10">
        <f t="shared" si="0"/>
        <v>344</v>
      </c>
      <c r="G14" s="10">
        <f t="shared" si="1"/>
        <v>189</v>
      </c>
      <c r="H14" s="10">
        <f t="shared" si="1"/>
        <v>155</v>
      </c>
      <c r="I14" s="9" t="s">
        <v>17</v>
      </c>
      <c r="J14" s="10">
        <f t="shared" si="2"/>
        <v>1058</v>
      </c>
      <c r="K14" s="10">
        <f t="shared" si="3"/>
        <v>523</v>
      </c>
      <c r="L14" s="10">
        <f t="shared" si="3"/>
        <v>535</v>
      </c>
    </row>
    <row r="15" spans="1:14" ht="18" customHeight="1" x14ac:dyDescent="0.15">
      <c r="A15" s="6" t="s">
        <v>114</v>
      </c>
      <c r="B15" s="10">
        <f>SUM(F31:F35)</f>
        <v>3099</v>
      </c>
      <c r="C15" s="10">
        <f>SUM(G31:G35)</f>
        <v>1596</v>
      </c>
      <c r="D15" s="10">
        <f>SUM(H31:H35)</f>
        <v>1503</v>
      </c>
      <c r="E15" s="9" t="s">
        <v>18</v>
      </c>
      <c r="F15" s="10">
        <f t="shared" si="0"/>
        <v>299</v>
      </c>
      <c r="G15" s="10">
        <f t="shared" si="1"/>
        <v>158</v>
      </c>
      <c r="H15" s="10">
        <f t="shared" si="1"/>
        <v>141</v>
      </c>
      <c r="I15" s="9" t="s">
        <v>19</v>
      </c>
      <c r="J15" s="10">
        <f t="shared" si="2"/>
        <v>1088</v>
      </c>
      <c r="K15" s="10">
        <f t="shared" si="3"/>
        <v>513</v>
      </c>
      <c r="L15" s="10">
        <f t="shared" si="3"/>
        <v>575</v>
      </c>
    </row>
    <row r="16" spans="1:14" ht="18" customHeight="1" x14ac:dyDescent="0.15">
      <c r="A16" s="6" t="s">
        <v>115</v>
      </c>
      <c r="B16" s="11">
        <f>SUM(F36:F40)</f>
        <v>2730</v>
      </c>
      <c r="C16" s="11">
        <f>SUM(G36:G40)</f>
        <v>1371</v>
      </c>
      <c r="D16" s="11">
        <f>SUM(H36:H40)</f>
        <v>1359</v>
      </c>
      <c r="E16" s="9" t="s">
        <v>20</v>
      </c>
      <c r="F16" s="10">
        <f t="shared" si="0"/>
        <v>357</v>
      </c>
      <c r="G16" s="10">
        <f t="shared" si="1"/>
        <v>173</v>
      </c>
      <c r="H16" s="10">
        <f t="shared" si="1"/>
        <v>184</v>
      </c>
      <c r="I16" s="9" t="s">
        <v>21</v>
      </c>
      <c r="J16" s="10">
        <f t="shared" si="2"/>
        <v>772</v>
      </c>
      <c r="K16" s="10">
        <f t="shared" si="3"/>
        <v>399</v>
      </c>
      <c r="L16" s="10">
        <f t="shared" si="3"/>
        <v>373</v>
      </c>
    </row>
    <row r="17" spans="1:12" ht="18" customHeight="1" x14ac:dyDescent="0.15">
      <c r="A17" s="6" t="s">
        <v>116</v>
      </c>
      <c r="B17" s="10">
        <f>SUM(F41:F45)</f>
        <v>2623</v>
      </c>
      <c r="C17" s="10">
        <f>SUM(G41:G45)</f>
        <v>1294</v>
      </c>
      <c r="D17" s="10">
        <f>SUM(H41:H45)</f>
        <v>1329</v>
      </c>
      <c r="E17" s="9" t="s">
        <v>22</v>
      </c>
      <c r="F17" s="10">
        <f t="shared" si="0"/>
        <v>358</v>
      </c>
      <c r="G17" s="10">
        <f t="shared" si="1"/>
        <v>195</v>
      </c>
      <c r="H17" s="10">
        <f t="shared" si="1"/>
        <v>163</v>
      </c>
      <c r="I17" s="9" t="s">
        <v>23</v>
      </c>
      <c r="J17" s="10">
        <f t="shared" si="2"/>
        <v>592</v>
      </c>
      <c r="K17" s="10">
        <f t="shared" si="3"/>
        <v>284</v>
      </c>
      <c r="L17" s="10">
        <f t="shared" si="3"/>
        <v>308</v>
      </c>
    </row>
    <row r="18" spans="1:12" ht="18" customHeight="1" x14ac:dyDescent="0.15">
      <c r="A18" s="6" t="s">
        <v>117</v>
      </c>
      <c r="B18" s="11">
        <f>SUM(J4:J8)</f>
        <v>3097</v>
      </c>
      <c r="C18" s="11">
        <f>SUM(K4:K8)</f>
        <v>1500</v>
      </c>
      <c r="D18" s="11">
        <f>SUM(L4:L8)</f>
        <v>1597</v>
      </c>
      <c r="E18" s="9" t="s">
        <v>24</v>
      </c>
      <c r="F18" s="10">
        <f t="shared" si="0"/>
        <v>380</v>
      </c>
      <c r="G18" s="10">
        <f t="shared" si="1"/>
        <v>200</v>
      </c>
      <c r="H18" s="10">
        <f t="shared" si="1"/>
        <v>180</v>
      </c>
      <c r="I18" s="9" t="s">
        <v>25</v>
      </c>
      <c r="J18" s="10">
        <f t="shared" si="2"/>
        <v>787</v>
      </c>
      <c r="K18" s="10">
        <f t="shared" si="3"/>
        <v>343</v>
      </c>
      <c r="L18" s="10">
        <f t="shared" si="3"/>
        <v>444</v>
      </c>
    </row>
    <row r="19" spans="1:12" ht="18" customHeight="1" x14ac:dyDescent="0.15">
      <c r="A19" s="6" t="s">
        <v>118</v>
      </c>
      <c r="B19" s="10">
        <f>SUM(J9:J13)</f>
        <v>4398</v>
      </c>
      <c r="C19" s="10">
        <f>SUM(K9:K13)</f>
        <v>2148</v>
      </c>
      <c r="D19" s="10">
        <f>SUM(L9:L13)</f>
        <v>2250</v>
      </c>
      <c r="E19" s="9" t="s">
        <v>26</v>
      </c>
      <c r="F19" s="10">
        <f t="shared" si="0"/>
        <v>383</v>
      </c>
      <c r="G19" s="10">
        <f t="shared" si="1"/>
        <v>197</v>
      </c>
      <c r="H19" s="10">
        <f t="shared" si="1"/>
        <v>186</v>
      </c>
      <c r="I19" s="9" t="s">
        <v>27</v>
      </c>
      <c r="J19" s="10">
        <f t="shared" si="2"/>
        <v>815</v>
      </c>
      <c r="K19" s="10">
        <f t="shared" si="3"/>
        <v>379</v>
      </c>
      <c r="L19" s="10">
        <f t="shared" si="3"/>
        <v>436</v>
      </c>
    </row>
    <row r="20" spans="1:12" ht="18" customHeight="1" x14ac:dyDescent="0.15">
      <c r="A20" s="6" t="s">
        <v>119</v>
      </c>
      <c r="B20" s="11">
        <f>SUM(J14:J18)</f>
        <v>4297</v>
      </c>
      <c r="C20" s="11">
        <f>SUM(K14:K18)</f>
        <v>2062</v>
      </c>
      <c r="D20" s="11">
        <f>SUM(L14:L18)</f>
        <v>2235</v>
      </c>
      <c r="E20" s="9" t="s">
        <v>28</v>
      </c>
      <c r="F20" s="10">
        <f t="shared" si="0"/>
        <v>431</v>
      </c>
      <c r="G20" s="10">
        <f t="shared" ref="G20:H35" si="4">G67+G114</f>
        <v>221</v>
      </c>
      <c r="H20" s="10">
        <f t="shared" si="4"/>
        <v>210</v>
      </c>
      <c r="I20" s="9" t="s">
        <v>29</v>
      </c>
      <c r="J20" s="10">
        <f t="shared" si="2"/>
        <v>689</v>
      </c>
      <c r="K20" s="10">
        <f t="shared" ref="K20:L35" si="5">K67+K114</f>
        <v>312</v>
      </c>
      <c r="L20" s="10">
        <f t="shared" si="5"/>
        <v>377</v>
      </c>
    </row>
    <row r="21" spans="1:12" ht="18" customHeight="1" x14ac:dyDescent="0.15">
      <c r="A21" s="6" t="s">
        <v>120</v>
      </c>
      <c r="B21" s="10">
        <f>SUM(J19:J23)</f>
        <v>3444</v>
      </c>
      <c r="C21" s="10">
        <f>SUM(K19:K23)</f>
        <v>1582</v>
      </c>
      <c r="D21" s="10">
        <f>SUM(L19:L23)</f>
        <v>1862</v>
      </c>
      <c r="E21" s="9" t="s">
        <v>30</v>
      </c>
      <c r="F21" s="10">
        <f t="shared" si="0"/>
        <v>402</v>
      </c>
      <c r="G21" s="10">
        <f t="shared" si="4"/>
        <v>211</v>
      </c>
      <c r="H21" s="10">
        <f t="shared" si="4"/>
        <v>191</v>
      </c>
      <c r="I21" s="9" t="s">
        <v>31</v>
      </c>
      <c r="J21" s="10">
        <f t="shared" si="2"/>
        <v>727</v>
      </c>
      <c r="K21" s="10">
        <f t="shared" si="5"/>
        <v>324</v>
      </c>
      <c r="L21" s="10">
        <f t="shared" si="5"/>
        <v>403</v>
      </c>
    </row>
    <row r="22" spans="1:12" ht="18" customHeight="1" x14ac:dyDescent="0.15">
      <c r="A22" s="6" t="s">
        <v>121</v>
      </c>
      <c r="B22" s="11">
        <f>SUM(J24:J28)</f>
        <v>2599</v>
      </c>
      <c r="C22" s="11">
        <f>SUM(K24:K28)</f>
        <v>1067</v>
      </c>
      <c r="D22" s="11">
        <f>SUM(L24:L28)</f>
        <v>1532</v>
      </c>
      <c r="E22" s="9" t="s">
        <v>32</v>
      </c>
      <c r="F22" s="10">
        <f t="shared" si="0"/>
        <v>418</v>
      </c>
      <c r="G22" s="10">
        <f t="shared" si="4"/>
        <v>204</v>
      </c>
      <c r="H22" s="10">
        <f t="shared" si="4"/>
        <v>214</v>
      </c>
      <c r="I22" s="9" t="s">
        <v>33</v>
      </c>
      <c r="J22" s="10">
        <f t="shared" si="2"/>
        <v>651</v>
      </c>
      <c r="K22" s="10">
        <f t="shared" si="5"/>
        <v>325</v>
      </c>
      <c r="L22" s="10">
        <f t="shared" si="5"/>
        <v>326</v>
      </c>
    </row>
    <row r="23" spans="1:12" ht="18" customHeight="1" x14ac:dyDescent="0.15">
      <c r="A23" s="6" t="s">
        <v>122</v>
      </c>
      <c r="B23" s="10">
        <f>SUM(J29:J33)</f>
        <v>1916</v>
      </c>
      <c r="C23" s="10">
        <f>SUM(K29:K33)</f>
        <v>632</v>
      </c>
      <c r="D23" s="10">
        <f>SUM(L29:L33)</f>
        <v>1284</v>
      </c>
      <c r="E23" s="9" t="s">
        <v>34</v>
      </c>
      <c r="F23" s="10">
        <f t="shared" si="0"/>
        <v>433</v>
      </c>
      <c r="G23" s="10">
        <f t="shared" si="4"/>
        <v>219</v>
      </c>
      <c r="H23" s="10">
        <f t="shared" si="4"/>
        <v>214</v>
      </c>
      <c r="I23" s="9" t="s">
        <v>35</v>
      </c>
      <c r="J23" s="10">
        <f t="shared" si="2"/>
        <v>562</v>
      </c>
      <c r="K23" s="10">
        <f t="shared" si="5"/>
        <v>242</v>
      </c>
      <c r="L23" s="10">
        <f t="shared" si="5"/>
        <v>320</v>
      </c>
    </row>
    <row r="24" spans="1:12" ht="18" customHeight="1" x14ac:dyDescent="0.15">
      <c r="A24" s="6" t="s">
        <v>123</v>
      </c>
      <c r="B24" s="11">
        <f>SUM(J34:J38)</f>
        <v>1070</v>
      </c>
      <c r="C24" s="11">
        <f>SUM(K34:K38)</f>
        <v>288</v>
      </c>
      <c r="D24" s="11">
        <f>SUM(L34:L38)</f>
        <v>782</v>
      </c>
      <c r="E24" s="9" t="s">
        <v>36</v>
      </c>
      <c r="F24" s="10">
        <f t="shared" si="0"/>
        <v>472</v>
      </c>
      <c r="G24" s="10">
        <f t="shared" si="4"/>
        <v>256</v>
      </c>
      <c r="H24" s="10">
        <f t="shared" si="4"/>
        <v>216</v>
      </c>
      <c r="I24" s="9" t="s">
        <v>37</v>
      </c>
      <c r="J24" s="10">
        <f t="shared" si="2"/>
        <v>517</v>
      </c>
      <c r="K24" s="10">
        <f t="shared" si="5"/>
        <v>219</v>
      </c>
      <c r="L24" s="10">
        <f t="shared" si="5"/>
        <v>298</v>
      </c>
    </row>
    <row r="25" spans="1:12" ht="18" customHeight="1" x14ac:dyDescent="0.15">
      <c r="A25" s="6" t="s">
        <v>124</v>
      </c>
      <c r="B25" s="10">
        <f>SUM(J39:J43)</f>
        <v>291</v>
      </c>
      <c r="C25" s="10">
        <f>SUM(K39:K43)</f>
        <v>54</v>
      </c>
      <c r="D25" s="10">
        <f>SUM(L39:L43)</f>
        <v>237</v>
      </c>
      <c r="E25" s="9" t="s">
        <v>38</v>
      </c>
      <c r="F25" s="10">
        <f t="shared" si="0"/>
        <v>511</v>
      </c>
      <c r="G25" s="10">
        <f t="shared" si="4"/>
        <v>245</v>
      </c>
      <c r="H25" s="10">
        <f t="shared" si="4"/>
        <v>266</v>
      </c>
      <c r="I25" s="9" t="s">
        <v>39</v>
      </c>
      <c r="J25" s="10">
        <f t="shared" si="2"/>
        <v>528</v>
      </c>
      <c r="K25" s="10">
        <f t="shared" si="5"/>
        <v>208</v>
      </c>
      <c r="L25" s="10">
        <f t="shared" si="5"/>
        <v>320</v>
      </c>
    </row>
    <row r="26" spans="1:12" ht="18" customHeight="1" x14ac:dyDescent="0.15">
      <c r="A26" s="6" t="s">
        <v>125</v>
      </c>
      <c r="B26" s="11">
        <f>J44</f>
        <v>46</v>
      </c>
      <c r="C26" s="11">
        <f>K44</f>
        <v>7</v>
      </c>
      <c r="D26" s="11">
        <f>L44</f>
        <v>39</v>
      </c>
      <c r="E26" s="9" t="s">
        <v>40</v>
      </c>
      <c r="F26" s="10">
        <f t="shared" si="0"/>
        <v>569</v>
      </c>
      <c r="G26" s="10">
        <f t="shared" si="4"/>
        <v>272</v>
      </c>
      <c r="H26" s="10">
        <f t="shared" si="4"/>
        <v>297</v>
      </c>
      <c r="I26" s="9" t="s">
        <v>41</v>
      </c>
      <c r="J26" s="10">
        <f t="shared" si="2"/>
        <v>558</v>
      </c>
      <c r="K26" s="10">
        <f t="shared" si="5"/>
        <v>232</v>
      </c>
      <c r="L26" s="10">
        <f t="shared" si="5"/>
        <v>326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537</v>
      </c>
      <c r="G27" s="10">
        <f t="shared" si="4"/>
        <v>270</v>
      </c>
      <c r="H27" s="10">
        <f t="shared" si="4"/>
        <v>267</v>
      </c>
      <c r="I27" s="9" t="s">
        <v>43</v>
      </c>
      <c r="J27" s="10">
        <f t="shared" si="2"/>
        <v>511</v>
      </c>
      <c r="K27" s="10">
        <f t="shared" si="5"/>
        <v>198</v>
      </c>
      <c r="L27" s="10">
        <f t="shared" si="5"/>
        <v>313</v>
      </c>
    </row>
    <row r="28" spans="1:12" ht="18" customHeight="1" x14ac:dyDescent="0.15">
      <c r="A28" s="12" t="s">
        <v>126</v>
      </c>
      <c r="B28" s="10">
        <f t="shared" ref="B28:B45" si="6">C28+D28</f>
        <v>263</v>
      </c>
      <c r="C28" s="10">
        <f t="shared" ref="C28:D43" si="7">C75+C122</f>
        <v>133</v>
      </c>
      <c r="D28" s="10">
        <f t="shared" si="7"/>
        <v>130</v>
      </c>
      <c r="E28" s="9" t="s">
        <v>44</v>
      </c>
      <c r="F28" s="10">
        <f t="shared" si="0"/>
        <v>629</v>
      </c>
      <c r="G28" s="10">
        <f t="shared" si="4"/>
        <v>341</v>
      </c>
      <c r="H28" s="10">
        <f t="shared" si="4"/>
        <v>288</v>
      </c>
      <c r="I28" s="9" t="s">
        <v>45</v>
      </c>
      <c r="J28" s="10">
        <f t="shared" si="2"/>
        <v>485</v>
      </c>
      <c r="K28" s="10">
        <f t="shared" si="5"/>
        <v>210</v>
      </c>
      <c r="L28" s="10">
        <f t="shared" si="5"/>
        <v>275</v>
      </c>
    </row>
    <row r="29" spans="1:12" ht="18" customHeight="1" x14ac:dyDescent="0.15">
      <c r="A29" s="12" t="s">
        <v>127</v>
      </c>
      <c r="B29" s="10">
        <f t="shared" si="6"/>
        <v>260</v>
      </c>
      <c r="C29" s="10">
        <f t="shared" si="7"/>
        <v>134</v>
      </c>
      <c r="D29" s="10">
        <f t="shared" si="7"/>
        <v>126</v>
      </c>
      <c r="E29" s="9" t="s">
        <v>46</v>
      </c>
      <c r="F29" s="10">
        <f t="shared" si="0"/>
        <v>603</v>
      </c>
      <c r="G29" s="10">
        <f t="shared" si="4"/>
        <v>295</v>
      </c>
      <c r="H29" s="10">
        <f t="shared" si="4"/>
        <v>308</v>
      </c>
      <c r="I29" s="9" t="s">
        <v>47</v>
      </c>
      <c r="J29" s="10">
        <f t="shared" si="2"/>
        <v>444</v>
      </c>
      <c r="K29" s="10">
        <f t="shared" si="5"/>
        <v>158</v>
      </c>
      <c r="L29" s="10">
        <f t="shared" si="5"/>
        <v>286</v>
      </c>
    </row>
    <row r="30" spans="1:12" ht="18" customHeight="1" x14ac:dyDescent="0.15">
      <c r="A30" s="12" t="s">
        <v>48</v>
      </c>
      <c r="B30" s="10">
        <f t="shared" si="6"/>
        <v>262</v>
      </c>
      <c r="C30" s="10">
        <f t="shared" si="7"/>
        <v>148</v>
      </c>
      <c r="D30" s="10">
        <f t="shared" si="7"/>
        <v>114</v>
      </c>
      <c r="E30" s="9" t="s">
        <v>49</v>
      </c>
      <c r="F30" s="10">
        <f t="shared" si="0"/>
        <v>624</v>
      </c>
      <c r="G30" s="10">
        <f t="shared" si="4"/>
        <v>301</v>
      </c>
      <c r="H30" s="10">
        <f t="shared" si="4"/>
        <v>323</v>
      </c>
      <c r="I30" s="9" t="s">
        <v>50</v>
      </c>
      <c r="J30" s="10">
        <f t="shared" si="2"/>
        <v>459</v>
      </c>
      <c r="K30" s="10">
        <f t="shared" si="5"/>
        <v>168</v>
      </c>
      <c r="L30" s="10">
        <f t="shared" si="5"/>
        <v>291</v>
      </c>
    </row>
    <row r="31" spans="1:12" ht="18" customHeight="1" x14ac:dyDescent="0.15">
      <c r="A31" s="12" t="s">
        <v>51</v>
      </c>
      <c r="B31" s="10">
        <f t="shared" si="6"/>
        <v>272</v>
      </c>
      <c r="C31" s="10">
        <f t="shared" si="7"/>
        <v>128</v>
      </c>
      <c r="D31" s="10">
        <f t="shared" si="7"/>
        <v>144</v>
      </c>
      <c r="E31" s="9" t="s">
        <v>52</v>
      </c>
      <c r="F31" s="10">
        <f t="shared" si="0"/>
        <v>640</v>
      </c>
      <c r="G31" s="10">
        <f t="shared" si="4"/>
        <v>326</v>
      </c>
      <c r="H31" s="10">
        <f t="shared" si="4"/>
        <v>314</v>
      </c>
      <c r="I31" s="9" t="s">
        <v>53</v>
      </c>
      <c r="J31" s="10">
        <f t="shared" si="2"/>
        <v>352</v>
      </c>
      <c r="K31" s="10">
        <f t="shared" si="5"/>
        <v>109</v>
      </c>
      <c r="L31" s="10">
        <f t="shared" si="5"/>
        <v>243</v>
      </c>
    </row>
    <row r="32" spans="1:12" ht="18" customHeight="1" x14ac:dyDescent="0.15">
      <c r="A32" s="12" t="s">
        <v>54</v>
      </c>
      <c r="B32" s="10">
        <f t="shared" si="6"/>
        <v>288</v>
      </c>
      <c r="C32" s="10">
        <f t="shared" si="7"/>
        <v>148</v>
      </c>
      <c r="D32" s="10">
        <f t="shared" si="7"/>
        <v>140</v>
      </c>
      <c r="E32" s="9" t="s">
        <v>55</v>
      </c>
      <c r="F32" s="10">
        <f t="shared" si="0"/>
        <v>628</v>
      </c>
      <c r="G32" s="10">
        <f t="shared" si="4"/>
        <v>296</v>
      </c>
      <c r="H32" s="10">
        <f t="shared" si="4"/>
        <v>332</v>
      </c>
      <c r="I32" s="9" t="s">
        <v>56</v>
      </c>
      <c r="J32" s="10">
        <f t="shared" si="2"/>
        <v>386</v>
      </c>
      <c r="K32" s="10">
        <f t="shared" si="5"/>
        <v>115</v>
      </c>
      <c r="L32" s="10">
        <f t="shared" si="5"/>
        <v>271</v>
      </c>
    </row>
    <row r="33" spans="1:12" ht="18" customHeight="1" x14ac:dyDescent="0.15">
      <c r="A33" s="12" t="s">
        <v>57</v>
      </c>
      <c r="B33" s="10">
        <f t="shared" si="6"/>
        <v>289</v>
      </c>
      <c r="C33" s="10">
        <f t="shared" si="7"/>
        <v>169</v>
      </c>
      <c r="D33" s="10">
        <f t="shared" si="7"/>
        <v>120</v>
      </c>
      <c r="E33" s="9" t="s">
        <v>58</v>
      </c>
      <c r="F33" s="10">
        <f t="shared" si="0"/>
        <v>636</v>
      </c>
      <c r="G33" s="10">
        <f t="shared" si="4"/>
        <v>342</v>
      </c>
      <c r="H33" s="10">
        <f t="shared" si="4"/>
        <v>294</v>
      </c>
      <c r="I33" s="9" t="s">
        <v>59</v>
      </c>
      <c r="J33" s="10">
        <f t="shared" si="2"/>
        <v>275</v>
      </c>
      <c r="K33" s="10">
        <f t="shared" si="5"/>
        <v>82</v>
      </c>
      <c r="L33" s="10">
        <f t="shared" si="5"/>
        <v>193</v>
      </c>
    </row>
    <row r="34" spans="1:12" ht="18" customHeight="1" x14ac:dyDescent="0.15">
      <c r="A34" s="12" t="s">
        <v>60</v>
      </c>
      <c r="B34" s="10">
        <f t="shared" si="6"/>
        <v>326</v>
      </c>
      <c r="C34" s="10">
        <f t="shared" si="7"/>
        <v>158</v>
      </c>
      <c r="D34" s="10">
        <f t="shared" si="7"/>
        <v>168</v>
      </c>
      <c r="E34" s="9" t="s">
        <v>61</v>
      </c>
      <c r="F34" s="10">
        <f t="shared" si="0"/>
        <v>587</v>
      </c>
      <c r="G34" s="10">
        <f t="shared" si="4"/>
        <v>314</v>
      </c>
      <c r="H34" s="10">
        <f t="shared" si="4"/>
        <v>273</v>
      </c>
      <c r="I34" s="9" t="s">
        <v>62</v>
      </c>
      <c r="J34" s="10">
        <f t="shared" si="2"/>
        <v>261</v>
      </c>
      <c r="K34" s="10">
        <f t="shared" si="5"/>
        <v>80</v>
      </c>
      <c r="L34" s="10">
        <f t="shared" si="5"/>
        <v>181</v>
      </c>
    </row>
    <row r="35" spans="1:12" ht="18" customHeight="1" x14ac:dyDescent="0.15">
      <c r="A35" s="12" t="s">
        <v>63</v>
      </c>
      <c r="B35" s="10">
        <f t="shared" si="6"/>
        <v>343</v>
      </c>
      <c r="C35" s="10">
        <f t="shared" si="7"/>
        <v>178</v>
      </c>
      <c r="D35" s="10">
        <f t="shared" si="7"/>
        <v>165</v>
      </c>
      <c r="E35" s="9" t="s">
        <v>64</v>
      </c>
      <c r="F35" s="10">
        <f t="shared" si="0"/>
        <v>608</v>
      </c>
      <c r="G35" s="10">
        <f t="shared" si="4"/>
        <v>318</v>
      </c>
      <c r="H35" s="10">
        <f t="shared" si="4"/>
        <v>290</v>
      </c>
      <c r="I35" s="9" t="s">
        <v>65</v>
      </c>
      <c r="J35" s="10">
        <f t="shared" si="2"/>
        <v>253</v>
      </c>
      <c r="K35" s="10">
        <f t="shared" si="5"/>
        <v>70</v>
      </c>
      <c r="L35" s="10">
        <f t="shared" si="5"/>
        <v>183</v>
      </c>
    </row>
    <row r="36" spans="1:12" ht="18" customHeight="1" x14ac:dyDescent="0.15">
      <c r="A36" s="12" t="s">
        <v>66</v>
      </c>
      <c r="B36" s="10">
        <f t="shared" si="6"/>
        <v>343</v>
      </c>
      <c r="C36" s="10">
        <f t="shared" si="7"/>
        <v>189</v>
      </c>
      <c r="D36" s="10">
        <f t="shared" si="7"/>
        <v>154</v>
      </c>
      <c r="E36" s="9" t="s">
        <v>67</v>
      </c>
      <c r="F36" s="10">
        <f t="shared" si="0"/>
        <v>587</v>
      </c>
      <c r="G36" s="10">
        <f t="shared" ref="G36:H43" si="8">G83+G130</f>
        <v>300</v>
      </c>
      <c r="H36" s="10">
        <f t="shared" si="8"/>
        <v>287</v>
      </c>
      <c r="I36" s="9" t="s">
        <v>68</v>
      </c>
      <c r="J36" s="10">
        <f t="shared" si="2"/>
        <v>218</v>
      </c>
      <c r="K36" s="10">
        <f t="shared" ref="K36:L43" si="9">K83+K130</f>
        <v>58</v>
      </c>
      <c r="L36" s="10">
        <f t="shared" si="9"/>
        <v>160</v>
      </c>
    </row>
    <row r="37" spans="1:12" ht="18" customHeight="1" x14ac:dyDescent="0.15">
      <c r="A37" s="12" t="s">
        <v>69</v>
      </c>
      <c r="B37" s="10">
        <f t="shared" si="6"/>
        <v>348</v>
      </c>
      <c r="C37" s="10">
        <f t="shared" si="7"/>
        <v>185</v>
      </c>
      <c r="D37" s="10">
        <f t="shared" si="7"/>
        <v>163</v>
      </c>
      <c r="E37" s="9" t="s">
        <v>70</v>
      </c>
      <c r="F37" s="10">
        <f t="shared" si="0"/>
        <v>611</v>
      </c>
      <c r="G37" s="10">
        <f t="shared" si="8"/>
        <v>308</v>
      </c>
      <c r="H37" s="10">
        <f t="shared" si="8"/>
        <v>303</v>
      </c>
      <c r="I37" s="9" t="s">
        <v>71</v>
      </c>
      <c r="J37" s="10">
        <f t="shared" si="2"/>
        <v>183</v>
      </c>
      <c r="K37" s="10">
        <f t="shared" si="9"/>
        <v>46</v>
      </c>
      <c r="L37" s="10">
        <f t="shared" si="9"/>
        <v>137</v>
      </c>
    </row>
    <row r="38" spans="1:12" ht="18" customHeight="1" x14ac:dyDescent="0.15">
      <c r="A38" s="12" t="s">
        <v>72</v>
      </c>
      <c r="B38" s="10">
        <f t="shared" si="6"/>
        <v>331</v>
      </c>
      <c r="C38" s="10">
        <f t="shared" si="7"/>
        <v>167</v>
      </c>
      <c r="D38" s="10">
        <f t="shared" si="7"/>
        <v>164</v>
      </c>
      <c r="E38" s="9" t="s">
        <v>73</v>
      </c>
      <c r="F38" s="10">
        <f t="shared" si="0"/>
        <v>405</v>
      </c>
      <c r="G38" s="10">
        <f t="shared" si="8"/>
        <v>197</v>
      </c>
      <c r="H38" s="10">
        <f t="shared" si="8"/>
        <v>208</v>
      </c>
      <c r="I38" s="9" t="s">
        <v>74</v>
      </c>
      <c r="J38" s="10">
        <f t="shared" si="2"/>
        <v>155</v>
      </c>
      <c r="K38" s="10">
        <f t="shared" si="9"/>
        <v>34</v>
      </c>
      <c r="L38" s="10">
        <f t="shared" si="9"/>
        <v>121</v>
      </c>
    </row>
    <row r="39" spans="1:12" ht="18" customHeight="1" x14ac:dyDescent="0.15">
      <c r="A39" s="12" t="s">
        <v>75</v>
      </c>
      <c r="B39" s="10">
        <f t="shared" si="6"/>
        <v>361</v>
      </c>
      <c r="C39" s="10">
        <f t="shared" si="7"/>
        <v>195</v>
      </c>
      <c r="D39" s="10">
        <f t="shared" si="7"/>
        <v>166</v>
      </c>
      <c r="E39" s="9" t="s">
        <v>76</v>
      </c>
      <c r="F39" s="10">
        <f t="shared" si="0"/>
        <v>573</v>
      </c>
      <c r="G39" s="10">
        <f t="shared" si="8"/>
        <v>279</v>
      </c>
      <c r="H39" s="10">
        <f t="shared" si="8"/>
        <v>294</v>
      </c>
      <c r="I39" s="9" t="s">
        <v>77</v>
      </c>
      <c r="J39" s="10">
        <f t="shared" si="2"/>
        <v>102</v>
      </c>
      <c r="K39" s="10">
        <f t="shared" si="9"/>
        <v>25</v>
      </c>
      <c r="L39" s="10">
        <f t="shared" si="9"/>
        <v>77</v>
      </c>
    </row>
    <row r="40" spans="1:12" ht="18" customHeight="1" x14ac:dyDescent="0.15">
      <c r="A40" s="12" t="s">
        <v>78</v>
      </c>
      <c r="B40" s="10">
        <f t="shared" si="6"/>
        <v>368</v>
      </c>
      <c r="C40" s="10">
        <f t="shared" si="7"/>
        <v>201</v>
      </c>
      <c r="D40" s="10">
        <f t="shared" si="7"/>
        <v>167</v>
      </c>
      <c r="E40" s="9" t="s">
        <v>79</v>
      </c>
      <c r="F40" s="10">
        <f t="shared" si="0"/>
        <v>554</v>
      </c>
      <c r="G40" s="10">
        <f t="shared" si="8"/>
        <v>287</v>
      </c>
      <c r="H40" s="10">
        <f t="shared" si="8"/>
        <v>267</v>
      </c>
      <c r="I40" s="9" t="s">
        <v>80</v>
      </c>
      <c r="J40" s="10">
        <f t="shared" si="2"/>
        <v>72</v>
      </c>
      <c r="K40" s="10">
        <f t="shared" si="9"/>
        <v>10</v>
      </c>
      <c r="L40" s="10">
        <f t="shared" si="9"/>
        <v>62</v>
      </c>
    </row>
    <row r="41" spans="1:12" ht="18" customHeight="1" x14ac:dyDescent="0.15">
      <c r="A41" s="12" t="s">
        <v>81</v>
      </c>
      <c r="B41" s="10">
        <f t="shared" si="6"/>
        <v>374</v>
      </c>
      <c r="C41" s="10">
        <f t="shared" si="7"/>
        <v>185</v>
      </c>
      <c r="D41" s="10">
        <f t="shared" si="7"/>
        <v>189</v>
      </c>
      <c r="E41" s="9" t="s">
        <v>82</v>
      </c>
      <c r="F41" s="10">
        <f t="shared" si="0"/>
        <v>491</v>
      </c>
      <c r="G41" s="10">
        <f t="shared" si="8"/>
        <v>234</v>
      </c>
      <c r="H41" s="10">
        <f t="shared" si="8"/>
        <v>257</v>
      </c>
      <c r="I41" s="9" t="s">
        <v>83</v>
      </c>
      <c r="J41" s="10">
        <f t="shared" si="2"/>
        <v>51</v>
      </c>
      <c r="K41" s="10">
        <f t="shared" si="9"/>
        <v>6</v>
      </c>
      <c r="L41" s="10">
        <f t="shared" si="9"/>
        <v>45</v>
      </c>
    </row>
    <row r="42" spans="1:12" ht="18" customHeight="1" x14ac:dyDescent="0.15">
      <c r="A42" s="12" t="s">
        <v>84</v>
      </c>
      <c r="B42" s="10">
        <f t="shared" si="6"/>
        <v>365</v>
      </c>
      <c r="C42" s="10">
        <f t="shared" si="7"/>
        <v>186</v>
      </c>
      <c r="D42" s="10">
        <f t="shared" si="7"/>
        <v>179</v>
      </c>
      <c r="E42" s="9" t="s">
        <v>85</v>
      </c>
      <c r="F42" s="10">
        <f t="shared" si="0"/>
        <v>493</v>
      </c>
      <c r="G42" s="10">
        <f t="shared" si="8"/>
        <v>250</v>
      </c>
      <c r="H42" s="10">
        <f t="shared" si="8"/>
        <v>243</v>
      </c>
      <c r="I42" s="9" t="s">
        <v>86</v>
      </c>
      <c r="J42" s="10">
        <f t="shared" si="2"/>
        <v>43</v>
      </c>
      <c r="K42" s="10">
        <f t="shared" si="9"/>
        <v>8</v>
      </c>
      <c r="L42" s="10">
        <f t="shared" si="9"/>
        <v>35</v>
      </c>
    </row>
    <row r="43" spans="1:12" ht="18" customHeight="1" x14ac:dyDescent="0.15">
      <c r="A43" s="12" t="s">
        <v>87</v>
      </c>
      <c r="B43" s="10">
        <f t="shared" si="6"/>
        <v>353</v>
      </c>
      <c r="C43" s="10">
        <f t="shared" si="7"/>
        <v>188</v>
      </c>
      <c r="D43" s="10">
        <f t="shared" si="7"/>
        <v>165</v>
      </c>
      <c r="E43" s="9" t="s">
        <v>88</v>
      </c>
      <c r="F43" s="10">
        <f t="shared" si="0"/>
        <v>508</v>
      </c>
      <c r="G43" s="10">
        <f t="shared" si="8"/>
        <v>251</v>
      </c>
      <c r="H43" s="10">
        <f t="shared" si="8"/>
        <v>257</v>
      </c>
      <c r="I43" s="9" t="s">
        <v>89</v>
      </c>
      <c r="J43" s="10">
        <f t="shared" si="2"/>
        <v>23</v>
      </c>
      <c r="K43" s="10">
        <f t="shared" si="9"/>
        <v>5</v>
      </c>
      <c r="L43" s="10">
        <f t="shared" si="9"/>
        <v>18</v>
      </c>
    </row>
    <row r="44" spans="1:12" ht="18" customHeight="1" x14ac:dyDescent="0.15">
      <c r="A44" s="12" t="s">
        <v>90</v>
      </c>
      <c r="B44" s="10">
        <f t="shared" si="6"/>
        <v>432</v>
      </c>
      <c r="C44" s="10">
        <f t="shared" ref="C44:D45" si="10">C91+C138</f>
        <v>255</v>
      </c>
      <c r="D44" s="10">
        <f t="shared" si="10"/>
        <v>177</v>
      </c>
      <c r="E44" s="9" t="s">
        <v>91</v>
      </c>
      <c r="F44" s="10">
        <f t="shared" si="0"/>
        <v>548</v>
      </c>
      <c r="G44" s="10">
        <f>G91+G138</f>
        <v>254</v>
      </c>
      <c r="H44" s="10">
        <f>H91+H138</f>
        <v>294</v>
      </c>
      <c r="I44" s="9" t="s">
        <v>125</v>
      </c>
      <c r="J44" s="10">
        <f t="shared" si="2"/>
        <v>46</v>
      </c>
      <c r="K44" s="10">
        <f>K91+K138</f>
        <v>7</v>
      </c>
      <c r="L44" s="10">
        <f>L91+L138</f>
        <v>39</v>
      </c>
    </row>
    <row r="45" spans="1:12" ht="18" customHeight="1" x14ac:dyDescent="0.15">
      <c r="A45" s="12" t="s">
        <v>92</v>
      </c>
      <c r="B45" s="10">
        <f t="shared" si="6"/>
        <v>410</v>
      </c>
      <c r="C45" s="10">
        <f t="shared" si="10"/>
        <v>221</v>
      </c>
      <c r="D45" s="10">
        <f t="shared" si="10"/>
        <v>189</v>
      </c>
      <c r="E45" s="9" t="s">
        <v>93</v>
      </c>
      <c r="F45" s="10">
        <f t="shared" si="0"/>
        <v>583</v>
      </c>
      <c r="G45" s="10">
        <f>G92+G139</f>
        <v>305</v>
      </c>
      <c r="H45" s="10">
        <f>H92+H139</f>
        <v>278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平成31年2月1日現在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46346</v>
      </c>
      <c r="C51" s="25">
        <f>SUM(C53:C73)</f>
        <v>22428</v>
      </c>
      <c r="D51" s="24">
        <f>SUM(D53:D73)</f>
        <v>23918</v>
      </c>
      <c r="E51" s="26" t="s">
        <v>132</v>
      </c>
      <c r="F51" s="27">
        <f t="shared" ref="F51:F92" si="11">+G51+H51</f>
        <v>357</v>
      </c>
      <c r="G51" s="28">
        <v>187</v>
      </c>
      <c r="H51" s="29">
        <v>170</v>
      </c>
      <c r="I51" s="26" t="s">
        <v>138</v>
      </c>
      <c r="J51" s="27">
        <f t="shared" ref="J51:J91" si="12">+K51+L51</f>
        <v>581</v>
      </c>
      <c r="K51" s="28">
        <v>285</v>
      </c>
      <c r="L51" s="28">
        <v>296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346</v>
      </c>
      <c r="G52" s="28">
        <v>179</v>
      </c>
      <c r="H52" s="29">
        <v>167</v>
      </c>
      <c r="I52" s="26" t="s">
        <v>140</v>
      </c>
      <c r="J52" s="27">
        <f t="shared" si="12"/>
        <v>586</v>
      </c>
      <c r="K52" s="28">
        <v>300</v>
      </c>
      <c r="L52" s="28">
        <v>286</v>
      </c>
    </row>
    <row r="53" spans="1:12" ht="18" customHeight="1" x14ac:dyDescent="0.15">
      <c r="A53" s="23" t="s">
        <v>141</v>
      </c>
      <c r="B53" s="30">
        <f>SUM(B75:B79)</f>
        <v>1340</v>
      </c>
      <c r="C53" s="31">
        <f>SUM(C75:C79)</f>
        <v>688</v>
      </c>
      <c r="D53" s="32">
        <f>SUM(D75:D79)</f>
        <v>652</v>
      </c>
      <c r="E53" s="26" t="s">
        <v>0</v>
      </c>
      <c r="F53" s="27">
        <f t="shared" si="11"/>
        <v>368</v>
      </c>
      <c r="G53" s="28">
        <v>219</v>
      </c>
      <c r="H53" s="29">
        <v>149</v>
      </c>
      <c r="I53" s="26" t="s">
        <v>1</v>
      </c>
      <c r="J53" s="27">
        <f t="shared" si="12"/>
        <v>597</v>
      </c>
      <c r="K53" s="28">
        <v>283</v>
      </c>
      <c r="L53" s="28">
        <v>314</v>
      </c>
    </row>
    <row r="54" spans="1:12" ht="18" customHeight="1" x14ac:dyDescent="0.15">
      <c r="A54" s="23" t="s">
        <v>142</v>
      </c>
      <c r="B54" s="27">
        <f>SUM(B80:B84)</f>
        <v>1648</v>
      </c>
      <c r="C54" s="31">
        <f>SUM(C80:C84)</f>
        <v>879</v>
      </c>
      <c r="D54" s="32">
        <f>SUM(D80:D84)</f>
        <v>769</v>
      </c>
      <c r="E54" s="26" t="s">
        <v>2</v>
      </c>
      <c r="F54" s="27">
        <f t="shared" si="11"/>
        <v>311</v>
      </c>
      <c r="G54" s="28">
        <v>165</v>
      </c>
      <c r="H54" s="33">
        <v>146</v>
      </c>
      <c r="I54" s="26" t="s">
        <v>3</v>
      </c>
      <c r="J54" s="27">
        <f t="shared" si="12"/>
        <v>639</v>
      </c>
      <c r="K54" s="28">
        <v>309</v>
      </c>
      <c r="L54" s="28">
        <v>330</v>
      </c>
    </row>
    <row r="55" spans="1:12" ht="18" customHeight="1" x14ac:dyDescent="0.15">
      <c r="A55" s="23" t="s">
        <v>143</v>
      </c>
      <c r="B55" s="27">
        <f>SUM(B85:B89)</f>
        <v>1792</v>
      </c>
      <c r="C55" s="31">
        <f>SUM(C85:C89)</f>
        <v>932</v>
      </c>
      <c r="D55" s="32">
        <f>SUM(D85:D89)</f>
        <v>860</v>
      </c>
      <c r="E55" s="26" t="s">
        <v>4</v>
      </c>
      <c r="F55" s="27">
        <f t="shared" si="11"/>
        <v>331</v>
      </c>
      <c r="G55" s="28">
        <v>199</v>
      </c>
      <c r="H55" s="29">
        <v>132</v>
      </c>
      <c r="I55" s="26" t="s">
        <v>5</v>
      </c>
      <c r="J55" s="27">
        <f t="shared" si="12"/>
        <v>677</v>
      </c>
      <c r="K55" s="28">
        <v>318</v>
      </c>
      <c r="L55" s="28">
        <v>359</v>
      </c>
    </row>
    <row r="56" spans="1:12" ht="18" customHeight="1" x14ac:dyDescent="0.15">
      <c r="A56" s="23" t="s">
        <v>144</v>
      </c>
      <c r="B56" s="27">
        <f>+B90+B91+B92+F51+F52</f>
        <v>1895</v>
      </c>
      <c r="C56" s="32">
        <f>+C90+C91+C92+G51+G52</f>
        <v>1028</v>
      </c>
      <c r="D56" s="32">
        <f>+D90+D91+D92+H51+H52</f>
        <v>867</v>
      </c>
      <c r="E56" s="26" t="s">
        <v>6</v>
      </c>
      <c r="F56" s="27">
        <f t="shared" si="11"/>
        <v>308</v>
      </c>
      <c r="G56" s="28">
        <v>160</v>
      </c>
      <c r="H56" s="29">
        <v>148</v>
      </c>
      <c r="I56" s="26" t="s">
        <v>7</v>
      </c>
      <c r="J56" s="27">
        <f t="shared" si="12"/>
        <v>740</v>
      </c>
      <c r="K56" s="28">
        <v>348</v>
      </c>
      <c r="L56" s="28">
        <v>392</v>
      </c>
    </row>
    <row r="57" spans="1:12" ht="18" customHeight="1" x14ac:dyDescent="0.15">
      <c r="A57" s="23" t="s">
        <v>145</v>
      </c>
      <c r="B57" s="27">
        <f>SUM(F53:F57)</f>
        <v>1628</v>
      </c>
      <c r="C57" s="34">
        <f>SUM(G53:G57)</f>
        <v>898</v>
      </c>
      <c r="D57" s="35">
        <f>SUM(H53:H57)</f>
        <v>730</v>
      </c>
      <c r="E57" s="26" t="s">
        <v>8</v>
      </c>
      <c r="F57" s="27">
        <f t="shared" si="11"/>
        <v>310</v>
      </c>
      <c r="G57" s="28">
        <v>155</v>
      </c>
      <c r="H57" s="29">
        <v>155</v>
      </c>
      <c r="I57" s="26" t="s">
        <v>9</v>
      </c>
      <c r="J57" s="27">
        <f t="shared" si="12"/>
        <v>822</v>
      </c>
      <c r="K57" s="28">
        <v>404</v>
      </c>
      <c r="L57" s="28">
        <v>418</v>
      </c>
    </row>
    <row r="58" spans="1:12" ht="18" customHeight="1" x14ac:dyDescent="0.15">
      <c r="A58" s="23" t="s">
        <v>146</v>
      </c>
      <c r="B58" s="27">
        <f>SUM(F58:F62)</f>
        <v>1593</v>
      </c>
      <c r="C58" s="31">
        <f>SUM(G58:G62)</f>
        <v>859</v>
      </c>
      <c r="D58" s="32">
        <f>SUM(H58:H62)</f>
        <v>734</v>
      </c>
      <c r="E58" s="26" t="s">
        <v>10</v>
      </c>
      <c r="F58" s="27">
        <f t="shared" si="11"/>
        <v>317</v>
      </c>
      <c r="G58" s="28">
        <v>174</v>
      </c>
      <c r="H58" s="29">
        <v>143</v>
      </c>
      <c r="I58" s="26" t="s">
        <v>11</v>
      </c>
      <c r="J58" s="27">
        <f t="shared" si="12"/>
        <v>816</v>
      </c>
      <c r="K58" s="28">
        <v>408</v>
      </c>
      <c r="L58" s="28">
        <v>408</v>
      </c>
    </row>
    <row r="59" spans="1:12" ht="18" customHeight="1" x14ac:dyDescent="0.15">
      <c r="A59" s="23" t="s">
        <v>147</v>
      </c>
      <c r="B59" s="27">
        <f>SUM(F63:F67)</f>
        <v>1885</v>
      </c>
      <c r="C59" s="31">
        <f>SUM(G63:G67)</f>
        <v>975</v>
      </c>
      <c r="D59" s="32">
        <f>SUM(H63:H67)</f>
        <v>910</v>
      </c>
      <c r="E59" s="26" t="s">
        <v>12</v>
      </c>
      <c r="F59" s="27">
        <f t="shared" si="11"/>
        <v>323</v>
      </c>
      <c r="G59" s="28">
        <v>174</v>
      </c>
      <c r="H59" s="29">
        <v>149</v>
      </c>
      <c r="I59" s="26" t="s">
        <v>13</v>
      </c>
      <c r="J59" s="27">
        <f t="shared" si="12"/>
        <v>888</v>
      </c>
      <c r="K59" s="28">
        <v>413</v>
      </c>
      <c r="L59" s="28">
        <v>475</v>
      </c>
    </row>
    <row r="60" spans="1:12" ht="18" customHeight="1" x14ac:dyDescent="0.15">
      <c r="A60" s="23" t="s">
        <v>148</v>
      </c>
      <c r="B60" s="27">
        <f>SUM(F68:F72)</f>
        <v>2200</v>
      </c>
      <c r="C60" s="31">
        <f>SUM(G68:G72)</f>
        <v>1129</v>
      </c>
      <c r="D60" s="32">
        <f>SUM(H68:H72)</f>
        <v>1071</v>
      </c>
      <c r="E60" s="26" t="s">
        <v>14</v>
      </c>
      <c r="F60" s="27">
        <f t="shared" si="11"/>
        <v>327</v>
      </c>
      <c r="G60" s="28">
        <v>168</v>
      </c>
      <c r="H60" s="29">
        <v>159</v>
      </c>
      <c r="I60" s="26" t="s">
        <v>15</v>
      </c>
      <c r="J60" s="27">
        <f t="shared" si="12"/>
        <v>1116</v>
      </c>
      <c r="K60" s="28">
        <v>570</v>
      </c>
      <c r="L60" s="28">
        <v>546</v>
      </c>
    </row>
    <row r="61" spans="1:12" ht="18" customHeight="1" x14ac:dyDescent="0.15">
      <c r="A61" s="23" t="s">
        <v>149</v>
      </c>
      <c r="B61" s="27">
        <f>SUM(F73:F77)</f>
        <v>2912</v>
      </c>
      <c r="C61" s="31">
        <f>SUM(G73:G77)</f>
        <v>1470</v>
      </c>
      <c r="D61" s="32">
        <f>SUM(H73:H77)</f>
        <v>1442</v>
      </c>
      <c r="E61" s="26" t="s">
        <v>16</v>
      </c>
      <c r="F61" s="27">
        <f t="shared" si="11"/>
        <v>333</v>
      </c>
      <c r="G61" s="28">
        <v>186</v>
      </c>
      <c r="H61" s="29">
        <v>147</v>
      </c>
      <c r="I61" s="26" t="s">
        <v>17</v>
      </c>
      <c r="J61" s="27">
        <f t="shared" si="12"/>
        <v>1056</v>
      </c>
      <c r="K61" s="28">
        <v>523</v>
      </c>
      <c r="L61" s="28">
        <v>533</v>
      </c>
    </row>
    <row r="62" spans="1:12" ht="18" customHeight="1" x14ac:dyDescent="0.15">
      <c r="A62" s="23" t="s">
        <v>150</v>
      </c>
      <c r="B62" s="27">
        <f>SUM(F78:F82)</f>
        <v>3058</v>
      </c>
      <c r="C62" s="31">
        <f>SUM(G78:G82)</f>
        <v>1591</v>
      </c>
      <c r="D62" s="32">
        <f>SUM(H78:H82)</f>
        <v>1467</v>
      </c>
      <c r="E62" s="26" t="s">
        <v>18</v>
      </c>
      <c r="F62" s="27">
        <f t="shared" si="11"/>
        <v>293</v>
      </c>
      <c r="G62" s="28">
        <v>157</v>
      </c>
      <c r="H62" s="29">
        <v>136</v>
      </c>
      <c r="I62" s="26" t="s">
        <v>19</v>
      </c>
      <c r="J62" s="27">
        <f t="shared" si="12"/>
        <v>1085</v>
      </c>
      <c r="K62" s="28">
        <v>511</v>
      </c>
      <c r="L62" s="28">
        <v>574</v>
      </c>
    </row>
    <row r="63" spans="1:12" ht="18" customHeight="1" x14ac:dyDescent="0.15">
      <c r="A63" s="23" t="s">
        <v>151</v>
      </c>
      <c r="B63" s="27">
        <f>SUM(F83:F87)</f>
        <v>2695</v>
      </c>
      <c r="C63" s="31">
        <f>SUM(G83:G87)</f>
        <v>1366</v>
      </c>
      <c r="D63" s="32">
        <f>SUM(H83:H87)</f>
        <v>1329</v>
      </c>
      <c r="E63" s="26" t="s">
        <v>20</v>
      </c>
      <c r="F63" s="27">
        <f t="shared" si="11"/>
        <v>350</v>
      </c>
      <c r="G63" s="28">
        <v>170</v>
      </c>
      <c r="H63" s="29">
        <v>180</v>
      </c>
      <c r="I63" s="26" t="s">
        <v>21</v>
      </c>
      <c r="J63" s="27">
        <f t="shared" si="12"/>
        <v>769</v>
      </c>
      <c r="K63" s="28">
        <v>396</v>
      </c>
      <c r="L63" s="28">
        <v>373</v>
      </c>
    </row>
    <row r="64" spans="1:12" ht="18" customHeight="1" x14ac:dyDescent="0.15">
      <c r="A64" s="23" t="s">
        <v>152</v>
      </c>
      <c r="B64" s="27">
        <f>SUM(F88:F92)</f>
        <v>2596</v>
      </c>
      <c r="C64" s="31">
        <f>SUM(G88:G92)</f>
        <v>1291</v>
      </c>
      <c r="D64" s="32">
        <f>SUM(H88:H92)</f>
        <v>1305</v>
      </c>
      <c r="E64" s="26" t="s">
        <v>22</v>
      </c>
      <c r="F64" s="27">
        <f t="shared" si="11"/>
        <v>356</v>
      </c>
      <c r="G64" s="28">
        <v>195</v>
      </c>
      <c r="H64" s="29">
        <v>161</v>
      </c>
      <c r="I64" s="26" t="s">
        <v>23</v>
      </c>
      <c r="J64" s="27">
        <f t="shared" si="12"/>
        <v>592</v>
      </c>
      <c r="K64" s="28">
        <v>284</v>
      </c>
      <c r="L64" s="28">
        <v>308</v>
      </c>
    </row>
    <row r="65" spans="1:12" ht="18" customHeight="1" x14ac:dyDescent="0.15">
      <c r="A65" s="23" t="s">
        <v>153</v>
      </c>
      <c r="B65" s="27">
        <f>SUM(J51:J55)</f>
        <v>3080</v>
      </c>
      <c r="C65" s="31">
        <f>SUM(K51:K55)</f>
        <v>1495</v>
      </c>
      <c r="D65" s="32">
        <f>SUM(L51:L55)</f>
        <v>1585</v>
      </c>
      <c r="E65" s="26" t="s">
        <v>24</v>
      </c>
      <c r="F65" s="27">
        <f t="shared" si="11"/>
        <v>375</v>
      </c>
      <c r="G65" s="28">
        <v>198</v>
      </c>
      <c r="H65" s="29">
        <v>177</v>
      </c>
      <c r="I65" s="26" t="s">
        <v>25</v>
      </c>
      <c r="J65" s="27">
        <f t="shared" si="12"/>
        <v>786</v>
      </c>
      <c r="K65" s="28">
        <v>343</v>
      </c>
      <c r="L65" s="28">
        <v>443</v>
      </c>
    </row>
    <row r="66" spans="1:12" ht="18" customHeight="1" x14ac:dyDescent="0.15">
      <c r="A66" s="23" t="s">
        <v>154</v>
      </c>
      <c r="B66" s="27">
        <f>SUM(J56:J60)</f>
        <v>4382</v>
      </c>
      <c r="C66" s="31">
        <f>SUM(K56:K60)</f>
        <v>2143</v>
      </c>
      <c r="D66" s="32">
        <f>SUM(L56:L60)</f>
        <v>2239</v>
      </c>
      <c r="E66" s="26" t="s">
        <v>26</v>
      </c>
      <c r="F66" s="27">
        <f t="shared" si="11"/>
        <v>379</v>
      </c>
      <c r="G66" s="28">
        <v>194</v>
      </c>
      <c r="H66" s="29">
        <v>185</v>
      </c>
      <c r="I66" s="26" t="s">
        <v>27</v>
      </c>
      <c r="J66" s="27">
        <f t="shared" si="12"/>
        <v>813</v>
      </c>
      <c r="K66" s="28">
        <v>379</v>
      </c>
      <c r="L66" s="28">
        <v>434</v>
      </c>
    </row>
    <row r="67" spans="1:12" ht="18" customHeight="1" x14ac:dyDescent="0.15">
      <c r="A67" s="23" t="s">
        <v>155</v>
      </c>
      <c r="B67" s="27">
        <f>SUM(J61:J65)</f>
        <v>4288</v>
      </c>
      <c r="C67" s="31">
        <f>SUM(K61:K65)</f>
        <v>2057</v>
      </c>
      <c r="D67" s="32">
        <f>SUM(L61:L65)</f>
        <v>2231</v>
      </c>
      <c r="E67" s="26" t="s">
        <v>28</v>
      </c>
      <c r="F67" s="27">
        <f t="shared" si="11"/>
        <v>425</v>
      </c>
      <c r="G67" s="28">
        <v>218</v>
      </c>
      <c r="H67" s="29">
        <v>207</v>
      </c>
      <c r="I67" s="26" t="s">
        <v>29</v>
      </c>
      <c r="J67" s="27">
        <f t="shared" si="12"/>
        <v>686</v>
      </c>
      <c r="K67" s="28">
        <v>311</v>
      </c>
      <c r="L67" s="28">
        <v>375</v>
      </c>
    </row>
    <row r="68" spans="1:12" ht="18" customHeight="1" x14ac:dyDescent="0.15">
      <c r="A68" s="23" t="s">
        <v>156</v>
      </c>
      <c r="B68" s="27">
        <f>SUM(J66:J70)</f>
        <v>3436</v>
      </c>
      <c r="C68" s="31">
        <f>SUM(K66:K70)</f>
        <v>1580</v>
      </c>
      <c r="D68" s="32">
        <f>SUM(L66:L70)</f>
        <v>1856</v>
      </c>
      <c r="E68" s="26" t="s">
        <v>30</v>
      </c>
      <c r="F68" s="27">
        <f t="shared" si="11"/>
        <v>398</v>
      </c>
      <c r="G68" s="28">
        <v>210</v>
      </c>
      <c r="H68" s="29">
        <v>188</v>
      </c>
      <c r="I68" s="26" t="s">
        <v>31</v>
      </c>
      <c r="J68" s="27">
        <f t="shared" si="12"/>
        <v>724</v>
      </c>
      <c r="K68" s="28">
        <v>323</v>
      </c>
      <c r="L68" s="28">
        <v>401</v>
      </c>
    </row>
    <row r="69" spans="1:12" ht="18" customHeight="1" x14ac:dyDescent="0.15">
      <c r="A69" s="23" t="s">
        <v>157</v>
      </c>
      <c r="B69" s="27">
        <f>SUM(J71:J75)</f>
        <v>2597</v>
      </c>
      <c r="C69" s="31">
        <f>SUM(K71:K75)</f>
        <v>1066</v>
      </c>
      <c r="D69" s="32">
        <f>SUM(L71:L75)</f>
        <v>1531</v>
      </c>
      <c r="E69" s="26" t="s">
        <v>32</v>
      </c>
      <c r="F69" s="27">
        <f t="shared" si="11"/>
        <v>411</v>
      </c>
      <c r="G69" s="28">
        <v>202</v>
      </c>
      <c r="H69" s="29">
        <v>209</v>
      </c>
      <c r="I69" s="26" t="s">
        <v>33</v>
      </c>
      <c r="J69" s="27">
        <f t="shared" si="12"/>
        <v>651</v>
      </c>
      <c r="K69" s="28">
        <v>325</v>
      </c>
      <c r="L69" s="28">
        <v>326</v>
      </c>
    </row>
    <row r="70" spans="1:12" ht="18" customHeight="1" x14ac:dyDescent="0.15">
      <c r="A70" s="23" t="s">
        <v>158</v>
      </c>
      <c r="B70" s="27">
        <f>SUM(J76:J80)</f>
        <v>1915</v>
      </c>
      <c r="C70" s="31">
        <f>SUM(K76:K80)</f>
        <v>632</v>
      </c>
      <c r="D70" s="32">
        <f>SUM(L76:L80)</f>
        <v>1283</v>
      </c>
      <c r="E70" s="26" t="s">
        <v>34</v>
      </c>
      <c r="F70" s="27">
        <f t="shared" si="11"/>
        <v>426</v>
      </c>
      <c r="G70" s="28">
        <v>218</v>
      </c>
      <c r="H70" s="29">
        <v>208</v>
      </c>
      <c r="I70" s="26" t="s">
        <v>35</v>
      </c>
      <c r="J70" s="27">
        <f t="shared" si="12"/>
        <v>562</v>
      </c>
      <c r="K70" s="28">
        <v>242</v>
      </c>
      <c r="L70" s="28">
        <v>320</v>
      </c>
    </row>
    <row r="71" spans="1:12" ht="18" customHeight="1" x14ac:dyDescent="0.15">
      <c r="A71" s="23" t="s">
        <v>159</v>
      </c>
      <c r="B71" s="27">
        <f>SUM(J81:J85)</f>
        <v>1069</v>
      </c>
      <c r="C71" s="31">
        <f>SUM(K81:K85)</f>
        <v>288</v>
      </c>
      <c r="D71" s="32">
        <f>SUM(L81:L85)</f>
        <v>781</v>
      </c>
      <c r="E71" s="26" t="s">
        <v>36</v>
      </c>
      <c r="F71" s="27">
        <f t="shared" si="11"/>
        <v>466</v>
      </c>
      <c r="G71" s="28">
        <v>255</v>
      </c>
      <c r="H71" s="29">
        <v>211</v>
      </c>
      <c r="I71" s="26" t="s">
        <v>37</v>
      </c>
      <c r="J71" s="27">
        <f t="shared" si="12"/>
        <v>516</v>
      </c>
      <c r="K71" s="28">
        <v>219</v>
      </c>
      <c r="L71" s="28">
        <v>297</v>
      </c>
    </row>
    <row r="72" spans="1:12" ht="18" customHeight="1" x14ac:dyDescent="0.15">
      <c r="A72" s="23" t="s">
        <v>160</v>
      </c>
      <c r="B72" s="27">
        <f>SUM(J86:J90)</f>
        <v>291</v>
      </c>
      <c r="C72" s="31">
        <f>SUM(K86:K90)</f>
        <v>54</v>
      </c>
      <c r="D72" s="32">
        <f>SUM(L86:L90)</f>
        <v>237</v>
      </c>
      <c r="E72" s="26" t="s">
        <v>38</v>
      </c>
      <c r="F72" s="27">
        <f t="shared" si="11"/>
        <v>499</v>
      </c>
      <c r="G72" s="28">
        <v>244</v>
      </c>
      <c r="H72" s="29">
        <v>255</v>
      </c>
      <c r="I72" s="26" t="s">
        <v>39</v>
      </c>
      <c r="J72" s="27">
        <f t="shared" si="12"/>
        <v>528</v>
      </c>
      <c r="K72" s="28">
        <v>208</v>
      </c>
      <c r="L72" s="28">
        <v>320</v>
      </c>
    </row>
    <row r="73" spans="1:12" ht="18" customHeight="1" x14ac:dyDescent="0.15">
      <c r="A73" s="23" t="s">
        <v>133</v>
      </c>
      <c r="B73" s="27">
        <f>SUM(J91)</f>
        <v>46</v>
      </c>
      <c r="C73" s="31">
        <f>SUM(K91)</f>
        <v>7</v>
      </c>
      <c r="D73" s="32">
        <f>SUM(L91)</f>
        <v>39</v>
      </c>
      <c r="E73" s="26" t="s">
        <v>40</v>
      </c>
      <c r="F73" s="27">
        <f t="shared" si="11"/>
        <v>561</v>
      </c>
      <c r="G73" s="28">
        <v>271</v>
      </c>
      <c r="H73" s="29">
        <v>290</v>
      </c>
      <c r="I73" s="26" t="s">
        <v>41</v>
      </c>
      <c r="J73" s="27">
        <f t="shared" si="12"/>
        <v>558</v>
      </c>
      <c r="K73" s="28">
        <v>232</v>
      </c>
      <c r="L73" s="28">
        <v>326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532</v>
      </c>
      <c r="G74" s="28">
        <v>270</v>
      </c>
      <c r="H74" s="29">
        <v>262</v>
      </c>
      <c r="I74" s="26" t="s">
        <v>43</v>
      </c>
      <c r="J74" s="27">
        <f t="shared" si="12"/>
        <v>510</v>
      </c>
      <c r="K74" s="28">
        <v>197</v>
      </c>
      <c r="L74" s="28">
        <v>313</v>
      </c>
    </row>
    <row r="75" spans="1:12" ht="18" customHeight="1" x14ac:dyDescent="0.15">
      <c r="A75" s="36" t="s">
        <v>134</v>
      </c>
      <c r="B75" s="27">
        <f t="shared" ref="B75:B92" si="13">+C75+D75</f>
        <v>262</v>
      </c>
      <c r="C75" s="28">
        <v>132</v>
      </c>
      <c r="D75" s="28">
        <v>130</v>
      </c>
      <c r="E75" s="26" t="s">
        <v>44</v>
      </c>
      <c r="F75" s="27">
        <f t="shared" si="11"/>
        <v>617</v>
      </c>
      <c r="G75" s="28">
        <v>338</v>
      </c>
      <c r="H75" s="29">
        <v>279</v>
      </c>
      <c r="I75" s="26" t="s">
        <v>45</v>
      </c>
      <c r="J75" s="27">
        <f t="shared" si="12"/>
        <v>485</v>
      </c>
      <c r="K75" s="28">
        <v>210</v>
      </c>
      <c r="L75" s="28">
        <v>275</v>
      </c>
    </row>
    <row r="76" spans="1:12" ht="18" customHeight="1" x14ac:dyDescent="0.15">
      <c r="A76" s="36" t="s">
        <v>135</v>
      </c>
      <c r="B76" s="27">
        <f t="shared" si="13"/>
        <v>259</v>
      </c>
      <c r="C76" s="28">
        <v>134</v>
      </c>
      <c r="D76" s="37">
        <v>125</v>
      </c>
      <c r="E76" s="26" t="s">
        <v>46</v>
      </c>
      <c r="F76" s="27">
        <f t="shared" si="11"/>
        <v>591</v>
      </c>
      <c r="G76" s="28">
        <v>293</v>
      </c>
      <c r="H76" s="29">
        <v>298</v>
      </c>
      <c r="I76" s="26" t="s">
        <v>47</v>
      </c>
      <c r="J76" s="27">
        <f t="shared" si="12"/>
        <v>444</v>
      </c>
      <c r="K76" s="28">
        <v>158</v>
      </c>
      <c r="L76" s="28">
        <v>286</v>
      </c>
    </row>
    <row r="77" spans="1:12" ht="18" customHeight="1" x14ac:dyDescent="0.15">
      <c r="A77" s="36" t="s">
        <v>48</v>
      </c>
      <c r="B77" s="27">
        <f t="shared" si="13"/>
        <v>262</v>
      </c>
      <c r="C77" s="28">
        <v>148</v>
      </c>
      <c r="D77" s="28">
        <v>114</v>
      </c>
      <c r="E77" s="26" t="s">
        <v>49</v>
      </c>
      <c r="F77" s="27">
        <f t="shared" si="11"/>
        <v>611</v>
      </c>
      <c r="G77" s="28">
        <v>298</v>
      </c>
      <c r="H77" s="29">
        <v>313</v>
      </c>
      <c r="I77" s="26" t="s">
        <v>50</v>
      </c>
      <c r="J77" s="27">
        <f t="shared" si="12"/>
        <v>459</v>
      </c>
      <c r="K77" s="28">
        <v>168</v>
      </c>
      <c r="L77" s="28">
        <v>291</v>
      </c>
    </row>
    <row r="78" spans="1:12" ht="18" customHeight="1" x14ac:dyDescent="0.15">
      <c r="A78" s="36" t="s">
        <v>51</v>
      </c>
      <c r="B78" s="27">
        <f t="shared" si="13"/>
        <v>271</v>
      </c>
      <c r="C78" s="28">
        <v>128</v>
      </c>
      <c r="D78" s="28">
        <v>143</v>
      </c>
      <c r="E78" s="26" t="s">
        <v>52</v>
      </c>
      <c r="F78" s="27">
        <f t="shared" si="11"/>
        <v>633</v>
      </c>
      <c r="G78" s="28">
        <v>326</v>
      </c>
      <c r="H78" s="29">
        <v>307</v>
      </c>
      <c r="I78" s="26" t="s">
        <v>53</v>
      </c>
      <c r="J78" s="27">
        <f t="shared" si="12"/>
        <v>351</v>
      </c>
      <c r="K78" s="28">
        <v>109</v>
      </c>
      <c r="L78" s="28">
        <v>242</v>
      </c>
    </row>
    <row r="79" spans="1:12" ht="18" customHeight="1" x14ac:dyDescent="0.15">
      <c r="A79" s="36" t="s">
        <v>54</v>
      </c>
      <c r="B79" s="27">
        <f t="shared" si="13"/>
        <v>286</v>
      </c>
      <c r="C79" s="28">
        <v>146</v>
      </c>
      <c r="D79" s="28">
        <v>140</v>
      </c>
      <c r="E79" s="26" t="s">
        <v>55</v>
      </c>
      <c r="F79" s="27">
        <f t="shared" si="11"/>
        <v>622</v>
      </c>
      <c r="G79" s="28">
        <v>296</v>
      </c>
      <c r="H79" s="33">
        <v>326</v>
      </c>
      <c r="I79" s="26" t="s">
        <v>56</v>
      </c>
      <c r="J79" s="27">
        <f t="shared" si="12"/>
        <v>386</v>
      </c>
      <c r="K79" s="28">
        <v>115</v>
      </c>
      <c r="L79" s="28">
        <v>271</v>
      </c>
    </row>
    <row r="80" spans="1:12" ht="18" customHeight="1" x14ac:dyDescent="0.15">
      <c r="A80" s="36" t="s">
        <v>57</v>
      </c>
      <c r="B80" s="27">
        <f t="shared" si="13"/>
        <v>289</v>
      </c>
      <c r="C80" s="28">
        <v>169</v>
      </c>
      <c r="D80" s="28">
        <v>120</v>
      </c>
      <c r="E80" s="26" t="s">
        <v>58</v>
      </c>
      <c r="F80" s="27">
        <f t="shared" si="11"/>
        <v>630</v>
      </c>
      <c r="G80" s="28">
        <v>341</v>
      </c>
      <c r="H80" s="29">
        <v>289</v>
      </c>
      <c r="I80" s="26" t="s">
        <v>59</v>
      </c>
      <c r="J80" s="27">
        <f t="shared" si="12"/>
        <v>275</v>
      </c>
      <c r="K80" s="28">
        <v>82</v>
      </c>
      <c r="L80" s="28">
        <v>193</v>
      </c>
    </row>
    <row r="81" spans="1:12" ht="18" customHeight="1" x14ac:dyDescent="0.15">
      <c r="A81" s="36" t="s">
        <v>60</v>
      </c>
      <c r="B81" s="27">
        <f t="shared" si="13"/>
        <v>325</v>
      </c>
      <c r="C81" s="28">
        <v>158</v>
      </c>
      <c r="D81" s="28">
        <v>167</v>
      </c>
      <c r="E81" s="26" t="s">
        <v>61</v>
      </c>
      <c r="F81" s="27">
        <f t="shared" si="11"/>
        <v>575</v>
      </c>
      <c r="G81" s="28">
        <v>312</v>
      </c>
      <c r="H81" s="29">
        <v>263</v>
      </c>
      <c r="I81" s="26" t="s">
        <v>62</v>
      </c>
      <c r="J81" s="27">
        <f t="shared" si="12"/>
        <v>260</v>
      </c>
      <c r="K81" s="28">
        <v>80</v>
      </c>
      <c r="L81" s="28">
        <v>180</v>
      </c>
    </row>
    <row r="82" spans="1:12" ht="18" customHeight="1" x14ac:dyDescent="0.15">
      <c r="A82" s="36" t="s">
        <v>63</v>
      </c>
      <c r="B82" s="27">
        <f t="shared" si="13"/>
        <v>343</v>
      </c>
      <c r="C82" s="28">
        <v>178</v>
      </c>
      <c r="D82" s="28">
        <v>165</v>
      </c>
      <c r="E82" s="26" t="s">
        <v>64</v>
      </c>
      <c r="F82" s="27">
        <f t="shared" si="11"/>
        <v>598</v>
      </c>
      <c r="G82" s="28">
        <v>316</v>
      </c>
      <c r="H82" s="29">
        <v>282</v>
      </c>
      <c r="I82" s="26" t="s">
        <v>162</v>
      </c>
      <c r="J82" s="27">
        <f t="shared" si="12"/>
        <v>253</v>
      </c>
      <c r="K82" s="28">
        <v>70</v>
      </c>
      <c r="L82" s="28">
        <v>183</v>
      </c>
    </row>
    <row r="83" spans="1:12" ht="18" customHeight="1" x14ac:dyDescent="0.15">
      <c r="A83" s="36" t="s">
        <v>66</v>
      </c>
      <c r="B83" s="27">
        <f t="shared" si="13"/>
        <v>343</v>
      </c>
      <c r="C83" s="28">
        <v>189</v>
      </c>
      <c r="D83" s="28">
        <v>154</v>
      </c>
      <c r="E83" s="26" t="s">
        <v>67</v>
      </c>
      <c r="F83" s="27">
        <f t="shared" si="11"/>
        <v>582</v>
      </c>
      <c r="G83" s="28">
        <v>300</v>
      </c>
      <c r="H83" s="29">
        <v>282</v>
      </c>
      <c r="I83" s="26" t="s">
        <v>68</v>
      </c>
      <c r="J83" s="27">
        <f t="shared" si="12"/>
        <v>218</v>
      </c>
      <c r="K83" s="28">
        <v>58</v>
      </c>
      <c r="L83" s="28">
        <v>160</v>
      </c>
    </row>
    <row r="84" spans="1:12" ht="18" customHeight="1" x14ac:dyDescent="0.15">
      <c r="A84" s="36" t="s">
        <v>69</v>
      </c>
      <c r="B84" s="27">
        <f t="shared" si="13"/>
        <v>348</v>
      </c>
      <c r="C84" s="28">
        <v>185</v>
      </c>
      <c r="D84" s="38">
        <v>163</v>
      </c>
      <c r="E84" s="26" t="s">
        <v>70</v>
      </c>
      <c r="F84" s="27">
        <f t="shared" si="11"/>
        <v>602</v>
      </c>
      <c r="G84" s="28">
        <v>308</v>
      </c>
      <c r="H84" s="29">
        <v>294</v>
      </c>
      <c r="I84" s="26" t="s">
        <v>71</v>
      </c>
      <c r="J84" s="27">
        <f t="shared" si="12"/>
        <v>183</v>
      </c>
      <c r="K84" s="28">
        <v>46</v>
      </c>
      <c r="L84" s="28">
        <v>137</v>
      </c>
    </row>
    <row r="85" spans="1:12" ht="18" customHeight="1" x14ac:dyDescent="0.15">
      <c r="A85" s="36" t="s">
        <v>72</v>
      </c>
      <c r="B85" s="27">
        <f t="shared" si="13"/>
        <v>329</v>
      </c>
      <c r="C85" s="28">
        <v>166</v>
      </c>
      <c r="D85" s="28">
        <v>163</v>
      </c>
      <c r="E85" s="26" t="s">
        <v>73</v>
      </c>
      <c r="F85" s="27">
        <f t="shared" si="11"/>
        <v>398</v>
      </c>
      <c r="G85" s="28">
        <v>196</v>
      </c>
      <c r="H85" s="29">
        <v>202</v>
      </c>
      <c r="I85" s="26" t="s">
        <v>74</v>
      </c>
      <c r="J85" s="27">
        <f t="shared" si="12"/>
        <v>155</v>
      </c>
      <c r="K85" s="28">
        <v>34</v>
      </c>
      <c r="L85" s="28">
        <v>121</v>
      </c>
    </row>
    <row r="86" spans="1:12" ht="18" customHeight="1" x14ac:dyDescent="0.15">
      <c r="A86" s="36" t="s">
        <v>75</v>
      </c>
      <c r="B86" s="27">
        <f t="shared" si="13"/>
        <v>360</v>
      </c>
      <c r="C86" s="28">
        <v>195</v>
      </c>
      <c r="D86" s="28">
        <v>165</v>
      </c>
      <c r="E86" s="26" t="s">
        <v>76</v>
      </c>
      <c r="F86" s="27">
        <f t="shared" si="11"/>
        <v>566</v>
      </c>
      <c r="G86" s="28">
        <v>277</v>
      </c>
      <c r="H86" s="29">
        <v>289</v>
      </c>
      <c r="I86" s="26" t="s">
        <v>77</v>
      </c>
      <c r="J86" s="27">
        <f t="shared" si="12"/>
        <v>102</v>
      </c>
      <c r="K86" s="28">
        <v>25</v>
      </c>
      <c r="L86" s="28">
        <v>77</v>
      </c>
    </row>
    <row r="87" spans="1:12" ht="18" customHeight="1" x14ac:dyDescent="0.15">
      <c r="A87" s="36" t="s">
        <v>78</v>
      </c>
      <c r="B87" s="27">
        <f t="shared" si="13"/>
        <v>367</v>
      </c>
      <c r="C87" s="28">
        <v>200</v>
      </c>
      <c r="D87" s="28">
        <v>167</v>
      </c>
      <c r="E87" s="26" t="s">
        <v>79</v>
      </c>
      <c r="F87" s="27">
        <f t="shared" si="11"/>
        <v>547</v>
      </c>
      <c r="G87" s="28">
        <v>285</v>
      </c>
      <c r="H87" s="29">
        <v>262</v>
      </c>
      <c r="I87" s="26" t="s">
        <v>80</v>
      </c>
      <c r="J87" s="27">
        <f t="shared" si="12"/>
        <v>72</v>
      </c>
      <c r="K87" s="28">
        <v>10</v>
      </c>
      <c r="L87" s="28">
        <v>62</v>
      </c>
    </row>
    <row r="88" spans="1:12" ht="18" customHeight="1" x14ac:dyDescent="0.15">
      <c r="A88" s="36" t="s">
        <v>81</v>
      </c>
      <c r="B88" s="27">
        <f t="shared" si="13"/>
        <v>374</v>
      </c>
      <c r="C88" s="28">
        <v>185</v>
      </c>
      <c r="D88" s="28">
        <v>189</v>
      </c>
      <c r="E88" s="26" t="s">
        <v>82</v>
      </c>
      <c r="F88" s="27">
        <f t="shared" si="11"/>
        <v>489</v>
      </c>
      <c r="G88" s="28">
        <v>233</v>
      </c>
      <c r="H88" s="29">
        <v>256</v>
      </c>
      <c r="I88" s="26" t="s">
        <v>83</v>
      </c>
      <c r="J88" s="27">
        <f t="shared" si="12"/>
        <v>51</v>
      </c>
      <c r="K88" s="28">
        <v>6</v>
      </c>
      <c r="L88" s="28">
        <v>45</v>
      </c>
    </row>
    <row r="89" spans="1:12" ht="18" customHeight="1" x14ac:dyDescent="0.15">
      <c r="A89" s="36" t="s">
        <v>84</v>
      </c>
      <c r="B89" s="27">
        <f t="shared" si="13"/>
        <v>362</v>
      </c>
      <c r="C89" s="28">
        <v>186</v>
      </c>
      <c r="D89" s="28">
        <v>176</v>
      </c>
      <c r="E89" s="26" t="s">
        <v>85</v>
      </c>
      <c r="F89" s="27">
        <f t="shared" si="11"/>
        <v>485</v>
      </c>
      <c r="G89" s="28">
        <v>249</v>
      </c>
      <c r="H89" s="29">
        <v>236</v>
      </c>
      <c r="I89" s="26" t="s">
        <v>86</v>
      </c>
      <c r="J89" s="27">
        <f t="shared" si="12"/>
        <v>43</v>
      </c>
      <c r="K89" s="28">
        <v>8</v>
      </c>
      <c r="L89" s="28">
        <v>35</v>
      </c>
    </row>
    <row r="90" spans="1:12" ht="18" customHeight="1" x14ac:dyDescent="0.15">
      <c r="A90" s="36" t="s">
        <v>87</v>
      </c>
      <c r="B90" s="27">
        <f t="shared" si="13"/>
        <v>353</v>
      </c>
      <c r="C90" s="28">
        <v>188</v>
      </c>
      <c r="D90" s="39">
        <v>165</v>
      </c>
      <c r="E90" s="26" t="s">
        <v>88</v>
      </c>
      <c r="F90" s="27">
        <f t="shared" si="11"/>
        <v>504</v>
      </c>
      <c r="G90" s="28">
        <v>251</v>
      </c>
      <c r="H90" s="29">
        <v>253</v>
      </c>
      <c r="I90" s="26" t="s">
        <v>89</v>
      </c>
      <c r="J90" s="27">
        <f t="shared" si="12"/>
        <v>23</v>
      </c>
      <c r="K90" s="28">
        <v>5</v>
      </c>
      <c r="L90" s="28">
        <v>18</v>
      </c>
    </row>
    <row r="91" spans="1:12" ht="18" customHeight="1" x14ac:dyDescent="0.15">
      <c r="A91" s="36" t="s">
        <v>90</v>
      </c>
      <c r="B91" s="27">
        <f t="shared" si="13"/>
        <v>431</v>
      </c>
      <c r="C91" s="28">
        <v>254</v>
      </c>
      <c r="D91" s="39">
        <v>177</v>
      </c>
      <c r="E91" s="26" t="s">
        <v>91</v>
      </c>
      <c r="F91" s="27">
        <f t="shared" si="11"/>
        <v>539</v>
      </c>
      <c r="G91" s="28">
        <v>254</v>
      </c>
      <c r="H91" s="29">
        <v>285</v>
      </c>
      <c r="I91" s="26" t="s">
        <v>133</v>
      </c>
      <c r="J91" s="27">
        <f t="shared" si="12"/>
        <v>46</v>
      </c>
      <c r="K91" s="28">
        <v>7</v>
      </c>
      <c r="L91" s="28">
        <v>39</v>
      </c>
    </row>
    <row r="92" spans="1:12" ht="18" customHeight="1" x14ac:dyDescent="0.15">
      <c r="A92" s="36" t="s">
        <v>92</v>
      </c>
      <c r="B92" s="27">
        <f t="shared" si="13"/>
        <v>408</v>
      </c>
      <c r="C92" s="28">
        <v>220</v>
      </c>
      <c r="D92" s="39">
        <v>188</v>
      </c>
      <c r="E92" s="26" t="s">
        <v>93</v>
      </c>
      <c r="F92" s="27">
        <f t="shared" si="11"/>
        <v>579</v>
      </c>
      <c r="G92" s="28">
        <v>304</v>
      </c>
      <c r="H92" s="29">
        <v>275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平成31年2月1日現在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348</v>
      </c>
      <c r="C98" s="25">
        <f>SUM(C100:C120)</f>
        <v>92</v>
      </c>
      <c r="D98" s="24">
        <f>SUM(D100:D120)</f>
        <v>256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3</v>
      </c>
      <c r="K98" s="28">
        <v>0</v>
      </c>
      <c r="L98" s="28">
        <v>3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3</v>
      </c>
      <c r="K99" s="28">
        <v>0</v>
      </c>
      <c r="L99" s="28">
        <v>3</v>
      </c>
    </row>
    <row r="100" spans="1:12" ht="18" customHeight="1" x14ac:dyDescent="0.15">
      <c r="A100" s="23" t="s">
        <v>141</v>
      </c>
      <c r="B100" s="30">
        <f>SUM(B122:B126)</f>
        <v>5</v>
      </c>
      <c r="C100" s="31">
        <f>SUM(C122:C126)</f>
        <v>3</v>
      </c>
      <c r="D100" s="54">
        <f>SUM(D122:D126)</f>
        <v>2</v>
      </c>
      <c r="E100" s="26" t="s">
        <v>0</v>
      </c>
      <c r="F100" s="27">
        <f t="shared" si="14"/>
        <v>3</v>
      </c>
      <c r="G100" s="28">
        <v>1</v>
      </c>
      <c r="H100" s="29">
        <v>2</v>
      </c>
      <c r="I100" s="26" t="s">
        <v>1</v>
      </c>
      <c r="J100" s="27">
        <f t="shared" si="15"/>
        <v>3</v>
      </c>
      <c r="K100" s="28">
        <v>2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4"/>
        <v>4</v>
      </c>
      <c r="G101" s="28">
        <v>2</v>
      </c>
      <c r="H101" s="33">
        <v>2</v>
      </c>
      <c r="I101" s="26" t="s">
        <v>3</v>
      </c>
      <c r="J101" s="27">
        <f t="shared" si="15"/>
        <v>1</v>
      </c>
      <c r="K101" s="28">
        <v>1</v>
      </c>
      <c r="L101" s="28">
        <v>0</v>
      </c>
    </row>
    <row r="102" spans="1:12" ht="18" customHeight="1" x14ac:dyDescent="0.15">
      <c r="A102" s="23" t="s">
        <v>143</v>
      </c>
      <c r="B102" s="27">
        <f>SUM(B132:B136)</f>
        <v>7</v>
      </c>
      <c r="C102" s="31">
        <f>SUM(C132:C136)</f>
        <v>2</v>
      </c>
      <c r="D102" s="55">
        <f>SUM(D132:D136)</f>
        <v>5</v>
      </c>
      <c r="E102" s="26" t="s">
        <v>4</v>
      </c>
      <c r="F102" s="27">
        <f t="shared" si="14"/>
        <v>4</v>
      </c>
      <c r="G102" s="28">
        <v>3</v>
      </c>
      <c r="H102" s="29">
        <v>1</v>
      </c>
      <c r="I102" s="26" t="s">
        <v>5</v>
      </c>
      <c r="J102" s="27">
        <f t="shared" si="15"/>
        <v>7</v>
      </c>
      <c r="K102" s="28">
        <v>2</v>
      </c>
      <c r="L102" s="28">
        <v>5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5</v>
      </c>
      <c r="G103" s="28">
        <v>2</v>
      </c>
      <c r="H103" s="29">
        <v>3</v>
      </c>
      <c r="I103" s="26" t="s">
        <v>7</v>
      </c>
      <c r="J103" s="27">
        <f t="shared" si="15"/>
        <v>2</v>
      </c>
      <c r="K103" s="28">
        <v>1</v>
      </c>
      <c r="L103" s="28">
        <v>1</v>
      </c>
    </row>
    <row r="104" spans="1:12" ht="18" customHeight="1" x14ac:dyDescent="0.15">
      <c r="A104" s="23" t="s">
        <v>145</v>
      </c>
      <c r="B104" s="27">
        <f>SUM(F100:F104)</f>
        <v>24</v>
      </c>
      <c r="C104" s="34">
        <f>SUM(G100:G104)</f>
        <v>12</v>
      </c>
      <c r="D104" s="55">
        <f>SUM(H100:H104)</f>
        <v>12</v>
      </c>
      <c r="E104" s="26" t="s">
        <v>8</v>
      </c>
      <c r="F104" s="27">
        <f t="shared" si="14"/>
        <v>8</v>
      </c>
      <c r="G104" s="28">
        <v>4</v>
      </c>
      <c r="H104" s="33">
        <v>4</v>
      </c>
      <c r="I104" s="26" t="s">
        <v>9</v>
      </c>
      <c r="J104" s="27">
        <f t="shared" si="15"/>
        <v>7</v>
      </c>
      <c r="K104" s="28">
        <v>2</v>
      </c>
      <c r="L104" s="28">
        <v>5</v>
      </c>
    </row>
    <row r="105" spans="1:12" ht="18" customHeight="1" x14ac:dyDescent="0.15">
      <c r="A105" s="23" t="s">
        <v>146</v>
      </c>
      <c r="B105" s="27">
        <f>SUM(F105:F109)</f>
        <v>39</v>
      </c>
      <c r="C105" s="31">
        <f>SUM(G105:G109)</f>
        <v>15</v>
      </c>
      <c r="D105" s="55">
        <f>SUM(H105:H109)</f>
        <v>24</v>
      </c>
      <c r="E105" s="26" t="s">
        <v>10</v>
      </c>
      <c r="F105" s="27">
        <f t="shared" si="14"/>
        <v>6</v>
      </c>
      <c r="G105" s="28">
        <v>5</v>
      </c>
      <c r="H105" s="29">
        <v>1</v>
      </c>
      <c r="I105" s="26" t="s">
        <v>11</v>
      </c>
      <c r="J105" s="27">
        <f t="shared" si="15"/>
        <v>2</v>
      </c>
      <c r="K105" s="28">
        <v>1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24</v>
      </c>
      <c r="C106" s="31">
        <f>SUM(G110:G114)</f>
        <v>11</v>
      </c>
      <c r="D106" s="55">
        <f>SUM(H110:H114)</f>
        <v>13</v>
      </c>
      <c r="E106" s="26" t="s">
        <v>12</v>
      </c>
      <c r="F106" s="27">
        <f t="shared" si="14"/>
        <v>7</v>
      </c>
      <c r="G106" s="28">
        <v>3</v>
      </c>
      <c r="H106" s="29">
        <v>4</v>
      </c>
      <c r="I106" s="26" t="s">
        <v>13</v>
      </c>
      <c r="J106" s="27">
        <f t="shared" si="15"/>
        <v>2</v>
      </c>
      <c r="K106" s="28">
        <v>0</v>
      </c>
      <c r="L106" s="28">
        <v>2</v>
      </c>
    </row>
    <row r="107" spans="1:12" ht="18" customHeight="1" x14ac:dyDescent="0.15">
      <c r="A107" s="23" t="s">
        <v>148</v>
      </c>
      <c r="B107" s="27">
        <f>SUM(F115:F119)</f>
        <v>36</v>
      </c>
      <c r="C107" s="31">
        <f>SUM(G115:G119)</f>
        <v>6</v>
      </c>
      <c r="D107" s="55">
        <f>SUM(H115:H119)</f>
        <v>30</v>
      </c>
      <c r="E107" s="26" t="s">
        <v>14</v>
      </c>
      <c r="F107" s="27">
        <f t="shared" si="14"/>
        <v>9</v>
      </c>
      <c r="G107" s="28">
        <v>3</v>
      </c>
      <c r="H107" s="29">
        <v>6</v>
      </c>
      <c r="I107" s="26" t="s">
        <v>15</v>
      </c>
      <c r="J107" s="27">
        <f t="shared" si="15"/>
        <v>3</v>
      </c>
      <c r="K107" s="28">
        <v>1</v>
      </c>
      <c r="L107" s="28">
        <v>2</v>
      </c>
    </row>
    <row r="108" spans="1:12" ht="18" customHeight="1" x14ac:dyDescent="0.15">
      <c r="A108" s="23" t="s">
        <v>149</v>
      </c>
      <c r="B108" s="27">
        <f>SUM(F120:F124)</f>
        <v>50</v>
      </c>
      <c r="C108" s="31">
        <f>SUM(G120:G124)</f>
        <v>9</v>
      </c>
      <c r="D108" s="32">
        <f>SUM(H120:H124)</f>
        <v>41</v>
      </c>
      <c r="E108" s="26" t="s">
        <v>16</v>
      </c>
      <c r="F108" s="27">
        <f t="shared" si="14"/>
        <v>11</v>
      </c>
      <c r="G108" s="28">
        <v>3</v>
      </c>
      <c r="H108" s="29">
        <v>8</v>
      </c>
      <c r="I108" s="26" t="s">
        <v>17</v>
      </c>
      <c r="J108" s="27">
        <f t="shared" si="15"/>
        <v>2</v>
      </c>
      <c r="K108" s="28">
        <v>0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41</v>
      </c>
      <c r="C109" s="31">
        <f>SUM(G125:G129)</f>
        <v>5</v>
      </c>
      <c r="D109" s="32">
        <f>SUM(H125:H129)</f>
        <v>36</v>
      </c>
      <c r="E109" s="26" t="s">
        <v>18</v>
      </c>
      <c r="F109" s="27">
        <f t="shared" si="14"/>
        <v>6</v>
      </c>
      <c r="G109" s="28">
        <v>1</v>
      </c>
      <c r="H109" s="29">
        <v>5</v>
      </c>
      <c r="I109" s="26" t="s">
        <v>19</v>
      </c>
      <c r="J109" s="27">
        <f t="shared" si="15"/>
        <v>3</v>
      </c>
      <c r="K109" s="28">
        <v>2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35</v>
      </c>
      <c r="C110" s="31">
        <f>SUM(G130:G134)</f>
        <v>5</v>
      </c>
      <c r="D110" s="32">
        <f>SUM(H130:H134)</f>
        <v>30</v>
      </c>
      <c r="E110" s="26" t="s">
        <v>20</v>
      </c>
      <c r="F110" s="27">
        <f t="shared" si="14"/>
        <v>7</v>
      </c>
      <c r="G110" s="28">
        <v>3</v>
      </c>
      <c r="H110" s="29">
        <v>4</v>
      </c>
      <c r="I110" s="26" t="s">
        <v>21</v>
      </c>
      <c r="J110" s="27">
        <f t="shared" si="15"/>
        <v>3</v>
      </c>
      <c r="K110" s="28">
        <v>3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27</v>
      </c>
      <c r="C111" s="31">
        <f>SUM(G135:G139)</f>
        <v>3</v>
      </c>
      <c r="D111" s="32">
        <f>SUM(H135:H139)</f>
        <v>24</v>
      </c>
      <c r="E111" s="26" t="s">
        <v>22</v>
      </c>
      <c r="F111" s="27">
        <f t="shared" si="14"/>
        <v>2</v>
      </c>
      <c r="G111" s="28">
        <v>0</v>
      </c>
      <c r="H111" s="29">
        <v>2</v>
      </c>
      <c r="I111" s="26" t="s">
        <v>23</v>
      </c>
      <c r="J111" s="27">
        <f t="shared" si="15"/>
        <v>0</v>
      </c>
      <c r="K111" s="28">
        <v>0</v>
      </c>
      <c r="L111" s="28">
        <v>0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5</v>
      </c>
      <c r="G112" s="28">
        <v>2</v>
      </c>
      <c r="H112" s="29">
        <v>3</v>
      </c>
      <c r="I112" s="26" t="s">
        <v>25</v>
      </c>
      <c r="J112" s="27">
        <f t="shared" si="15"/>
        <v>1</v>
      </c>
      <c r="K112" s="28">
        <v>0</v>
      </c>
      <c r="L112" s="28">
        <v>1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4</v>
      </c>
      <c r="G113" s="28">
        <v>3</v>
      </c>
      <c r="H113" s="29">
        <v>1</v>
      </c>
      <c r="I113" s="26" t="s">
        <v>27</v>
      </c>
      <c r="J113" s="27">
        <f t="shared" si="15"/>
        <v>2</v>
      </c>
      <c r="K113" s="28">
        <v>0</v>
      </c>
      <c r="L113" s="28">
        <v>2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5</v>
      </c>
      <c r="D114" s="32">
        <f>SUM(L108:L112)</f>
        <v>4</v>
      </c>
      <c r="E114" s="26" t="s">
        <v>28</v>
      </c>
      <c r="F114" s="27">
        <f t="shared" si="14"/>
        <v>6</v>
      </c>
      <c r="G114" s="28">
        <v>3</v>
      </c>
      <c r="H114" s="33">
        <v>3</v>
      </c>
      <c r="I114" s="26" t="s">
        <v>29</v>
      </c>
      <c r="J114" s="27">
        <f t="shared" si="15"/>
        <v>3</v>
      </c>
      <c r="K114" s="28">
        <v>1</v>
      </c>
      <c r="L114" s="28">
        <v>2</v>
      </c>
    </row>
    <row r="115" spans="1:12" ht="18" customHeight="1" x14ac:dyDescent="0.15">
      <c r="A115" s="23" t="s">
        <v>156</v>
      </c>
      <c r="B115" s="27">
        <f>SUM(J113:J117)</f>
        <v>8</v>
      </c>
      <c r="C115" s="31">
        <f>SUM(K113:K117)</f>
        <v>2</v>
      </c>
      <c r="D115" s="32">
        <f>SUM(L113:L117)</f>
        <v>6</v>
      </c>
      <c r="E115" s="26" t="s">
        <v>30</v>
      </c>
      <c r="F115" s="27">
        <f t="shared" si="14"/>
        <v>4</v>
      </c>
      <c r="G115" s="28">
        <v>1</v>
      </c>
      <c r="H115" s="29">
        <v>3</v>
      </c>
      <c r="I115" s="26" t="s">
        <v>31</v>
      </c>
      <c r="J115" s="27">
        <f t="shared" si="15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7</v>
      </c>
      <c r="G116" s="28">
        <v>2</v>
      </c>
      <c r="H116" s="29">
        <v>5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1</v>
      </c>
      <c r="C117" s="55">
        <f>SUM(K123:K127)</f>
        <v>0</v>
      </c>
      <c r="D117" s="55">
        <f>SUM(L123:L127)</f>
        <v>1</v>
      </c>
      <c r="E117" s="26" t="s">
        <v>34</v>
      </c>
      <c r="F117" s="27">
        <f t="shared" si="14"/>
        <v>7</v>
      </c>
      <c r="G117" s="28">
        <v>1</v>
      </c>
      <c r="H117" s="29">
        <v>6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1</v>
      </c>
      <c r="C118" s="31">
        <f>SUM(K128:K132)</f>
        <v>0</v>
      </c>
      <c r="D118" s="32">
        <f>SUM(L128:L132)</f>
        <v>1</v>
      </c>
      <c r="E118" s="26" t="s">
        <v>36</v>
      </c>
      <c r="F118" s="27">
        <f t="shared" si="14"/>
        <v>6</v>
      </c>
      <c r="G118" s="28">
        <v>1</v>
      </c>
      <c r="H118" s="29">
        <v>5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12</v>
      </c>
      <c r="G119" s="28">
        <v>1</v>
      </c>
      <c r="H119" s="29">
        <v>11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8</v>
      </c>
      <c r="G120" s="28">
        <v>1</v>
      </c>
      <c r="H120" s="29">
        <v>7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5</v>
      </c>
      <c r="G121" s="28">
        <v>0</v>
      </c>
      <c r="H121" s="29">
        <v>5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1</v>
      </c>
      <c r="C122" s="28">
        <v>1</v>
      </c>
      <c r="D122" s="28">
        <v>0</v>
      </c>
      <c r="E122" s="26" t="s">
        <v>44</v>
      </c>
      <c r="F122" s="27">
        <f t="shared" si="14"/>
        <v>12</v>
      </c>
      <c r="G122" s="28">
        <v>3</v>
      </c>
      <c r="H122" s="29">
        <v>9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0</v>
      </c>
      <c r="D123" s="28">
        <v>1</v>
      </c>
      <c r="E123" s="26" t="s">
        <v>46</v>
      </c>
      <c r="F123" s="27">
        <f t="shared" si="14"/>
        <v>12</v>
      </c>
      <c r="G123" s="28">
        <v>2</v>
      </c>
      <c r="H123" s="29">
        <v>10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0</v>
      </c>
      <c r="C124" s="28">
        <v>0</v>
      </c>
      <c r="D124" s="28">
        <v>0</v>
      </c>
      <c r="E124" s="26" t="s">
        <v>49</v>
      </c>
      <c r="F124" s="27">
        <f t="shared" si="14"/>
        <v>13</v>
      </c>
      <c r="G124" s="28">
        <v>3</v>
      </c>
      <c r="H124" s="29">
        <v>10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6</v>
      </c>
      <c r="G126" s="28">
        <v>0</v>
      </c>
      <c r="H126" s="29">
        <v>6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6</v>
      </c>
      <c r="G127" s="28">
        <v>1</v>
      </c>
      <c r="H127" s="29">
        <v>5</v>
      </c>
      <c r="I127" s="26" t="s">
        <v>59</v>
      </c>
      <c r="J127" s="27">
        <f t="shared" si="15"/>
        <v>0</v>
      </c>
      <c r="K127" s="28">
        <v>0</v>
      </c>
      <c r="L127" s="28">
        <v>0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12</v>
      </c>
      <c r="G128" s="28">
        <v>2</v>
      </c>
      <c r="H128" s="29">
        <v>10</v>
      </c>
      <c r="I128" s="26" t="s">
        <v>62</v>
      </c>
      <c r="J128" s="27">
        <f t="shared" si="15"/>
        <v>1</v>
      </c>
      <c r="K128" s="28">
        <v>0</v>
      </c>
      <c r="L128" s="28">
        <v>1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10</v>
      </c>
      <c r="G129" s="28">
        <v>2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5</v>
      </c>
      <c r="G130" s="28">
        <v>0</v>
      </c>
      <c r="H130" s="29">
        <v>5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9</v>
      </c>
      <c r="G131" s="28">
        <v>0</v>
      </c>
      <c r="H131" s="29">
        <v>9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7</v>
      </c>
      <c r="G132" s="28">
        <v>1</v>
      </c>
      <c r="H132" s="29">
        <v>6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1</v>
      </c>
      <c r="C134" s="28">
        <v>1</v>
      </c>
      <c r="D134" s="28">
        <v>0</v>
      </c>
      <c r="E134" s="26" t="s">
        <v>79</v>
      </c>
      <c r="F134" s="27">
        <f t="shared" si="14"/>
        <v>7</v>
      </c>
      <c r="G134" s="28">
        <v>2</v>
      </c>
      <c r="H134" s="29">
        <v>5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0</v>
      </c>
      <c r="C135" s="28">
        <v>0</v>
      </c>
      <c r="D135" s="28">
        <v>0</v>
      </c>
      <c r="E135" s="26" t="s">
        <v>82</v>
      </c>
      <c r="F135" s="27">
        <f t="shared" si="14"/>
        <v>2</v>
      </c>
      <c r="G135" s="28">
        <v>1</v>
      </c>
      <c r="H135" s="29">
        <v>1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3</v>
      </c>
      <c r="C136" s="28">
        <v>0</v>
      </c>
      <c r="D136" s="28">
        <v>3</v>
      </c>
      <c r="E136" s="26" t="s">
        <v>85</v>
      </c>
      <c r="F136" s="27">
        <f t="shared" si="14"/>
        <v>8</v>
      </c>
      <c r="G136" s="28">
        <v>1</v>
      </c>
      <c r="H136" s="29">
        <v>7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4</v>
      </c>
      <c r="G137" s="28">
        <v>0</v>
      </c>
      <c r="H137" s="29">
        <v>4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1</v>
      </c>
      <c r="C138" s="28">
        <v>1</v>
      </c>
      <c r="D138" s="56">
        <v>0</v>
      </c>
      <c r="E138" s="26" t="s">
        <v>91</v>
      </c>
      <c r="F138" s="27">
        <f t="shared" si="14"/>
        <v>9</v>
      </c>
      <c r="G138" s="28">
        <v>0</v>
      </c>
      <c r="H138" s="29">
        <v>9</v>
      </c>
      <c r="I138" s="26" t="s">
        <v>133</v>
      </c>
      <c r="J138" s="27">
        <f t="shared" si="15"/>
        <v>0</v>
      </c>
      <c r="K138" s="28">
        <v>0</v>
      </c>
      <c r="L138" s="28"/>
    </row>
    <row r="139" spans="1:12" ht="18" customHeight="1" x14ac:dyDescent="0.15">
      <c r="A139" s="36" t="s">
        <v>92</v>
      </c>
      <c r="B139" s="27">
        <f t="shared" si="16"/>
        <v>2</v>
      </c>
      <c r="C139" s="28">
        <v>1</v>
      </c>
      <c r="D139" s="39">
        <v>1</v>
      </c>
      <c r="E139" s="26" t="s">
        <v>93</v>
      </c>
      <c r="F139" s="27">
        <f t="shared" si="14"/>
        <v>4</v>
      </c>
      <c r="G139" s="28">
        <v>1</v>
      </c>
      <c r="H139" s="29">
        <v>3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I2" sqref="I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22915</v>
      </c>
      <c r="C1" s="61"/>
      <c r="D1" s="1"/>
      <c r="E1" s="2"/>
      <c r="F1" s="1"/>
      <c r="G1" s="1"/>
      <c r="H1" s="1"/>
      <c r="I1" s="66" t="s">
        <v>172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46632</v>
      </c>
      <c r="C4" s="21">
        <f>SUM(C6:C26)</f>
        <v>22496</v>
      </c>
      <c r="D4" s="21">
        <f>SUM(D6:D26)</f>
        <v>24136</v>
      </c>
      <c r="E4" s="9" t="s">
        <v>101</v>
      </c>
      <c r="F4" s="10">
        <f t="shared" ref="F4:F45" si="0">G4+H4</f>
        <v>350</v>
      </c>
      <c r="G4" s="10">
        <f t="shared" ref="G4:H19" si="1">G51+G98</f>
        <v>196</v>
      </c>
      <c r="H4" s="10">
        <f t="shared" si="1"/>
        <v>154</v>
      </c>
      <c r="I4" s="9" t="s">
        <v>102</v>
      </c>
      <c r="J4" s="10">
        <f t="shared" ref="J4:J44" si="2">K4+L4</f>
        <v>589</v>
      </c>
      <c r="K4" s="10">
        <f t="shared" ref="K4:L19" si="3">K51+K98</f>
        <v>295</v>
      </c>
      <c r="L4" s="10">
        <f t="shared" si="3"/>
        <v>294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347</v>
      </c>
      <c r="G5" s="10">
        <f t="shared" si="1"/>
        <v>175</v>
      </c>
      <c r="H5" s="10">
        <f t="shared" si="1"/>
        <v>172</v>
      </c>
      <c r="I5" s="9" t="s">
        <v>104</v>
      </c>
      <c r="J5" s="10">
        <f t="shared" si="2"/>
        <v>590</v>
      </c>
      <c r="K5" s="10">
        <f t="shared" si="3"/>
        <v>294</v>
      </c>
      <c r="L5" s="10">
        <f t="shared" si="3"/>
        <v>296</v>
      </c>
    </row>
    <row r="6" spans="1:14" ht="18" customHeight="1" x14ac:dyDescent="0.15">
      <c r="A6" s="6" t="s">
        <v>105</v>
      </c>
      <c r="B6" s="11">
        <f>SUM(B28:B32)</f>
        <v>1333</v>
      </c>
      <c r="C6" s="11">
        <f>SUM(C28:C32)</f>
        <v>687</v>
      </c>
      <c r="D6" s="11">
        <f>SUM(D28:D32)</f>
        <v>646</v>
      </c>
      <c r="E6" s="9" t="s">
        <v>0</v>
      </c>
      <c r="F6" s="10">
        <f t="shared" si="0"/>
        <v>376</v>
      </c>
      <c r="G6" s="10">
        <f t="shared" si="1"/>
        <v>220</v>
      </c>
      <c r="H6" s="10">
        <f t="shared" si="1"/>
        <v>156</v>
      </c>
      <c r="I6" s="9" t="s">
        <v>1</v>
      </c>
      <c r="J6" s="10">
        <f t="shared" si="2"/>
        <v>590</v>
      </c>
      <c r="K6" s="10">
        <f t="shared" si="3"/>
        <v>281</v>
      </c>
      <c r="L6" s="10">
        <f t="shared" si="3"/>
        <v>309</v>
      </c>
      <c r="N6" s="16"/>
    </row>
    <row r="7" spans="1:14" ht="18" customHeight="1" x14ac:dyDescent="0.15">
      <c r="A7" s="6" t="s">
        <v>106</v>
      </c>
      <c r="B7" s="10">
        <f>SUM(B33:B37)</f>
        <v>1646</v>
      </c>
      <c r="C7" s="10">
        <f>SUM(C33:C37)</f>
        <v>878</v>
      </c>
      <c r="D7" s="10">
        <f>SUM(D33:D37)</f>
        <v>768</v>
      </c>
      <c r="E7" s="9" t="s">
        <v>2</v>
      </c>
      <c r="F7" s="10">
        <f t="shared" si="0"/>
        <v>323</v>
      </c>
      <c r="G7" s="10">
        <f t="shared" si="1"/>
        <v>169</v>
      </c>
      <c r="H7" s="10">
        <f t="shared" si="1"/>
        <v>154</v>
      </c>
      <c r="I7" s="9" t="s">
        <v>3</v>
      </c>
      <c r="J7" s="10">
        <f t="shared" si="2"/>
        <v>631</v>
      </c>
      <c r="K7" s="10">
        <f t="shared" si="3"/>
        <v>310</v>
      </c>
      <c r="L7" s="10">
        <f t="shared" si="3"/>
        <v>321</v>
      </c>
    </row>
    <row r="8" spans="1:14" ht="18" customHeight="1" x14ac:dyDescent="0.15">
      <c r="A8" s="6" t="s">
        <v>107</v>
      </c>
      <c r="B8" s="11">
        <f>SUM(B38:B42)</f>
        <v>1794</v>
      </c>
      <c r="C8" s="11">
        <f>SUM(C38:C42)</f>
        <v>932</v>
      </c>
      <c r="D8" s="11">
        <f>SUM(D38:D42)</f>
        <v>862</v>
      </c>
      <c r="E8" s="9" t="s">
        <v>4</v>
      </c>
      <c r="F8" s="10">
        <f t="shared" si="0"/>
        <v>326</v>
      </c>
      <c r="G8" s="10">
        <f t="shared" si="1"/>
        <v>204</v>
      </c>
      <c r="H8" s="10">
        <f t="shared" si="1"/>
        <v>122</v>
      </c>
      <c r="I8" s="9" t="s">
        <v>5</v>
      </c>
      <c r="J8" s="10">
        <f t="shared" si="2"/>
        <v>680</v>
      </c>
      <c r="K8" s="10">
        <f t="shared" si="3"/>
        <v>322</v>
      </c>
      <c r="L8" s="10">
        <f t="shared" si="3"/>
        <v>358</v>
      </c>
    </row>
    <row r="9" spans="1:14" ht="18" customHeight="1" x14ac:dyDescent="0.15">
      <c r="A9" s="6" t="s">
        <v>108</v>
      </c>
      <c r="B9" s="10">
        <f>SUM(B43:B45,F4:F5)</f>
        <v>1896</v>
      </c>
      <c r="C9" s="10">
        <f>SUM(C43:C45,G4:G5)</f>
        <v>1030</v>
      </c>
      <c r="D9" s="10">
        <f>SUM(D43:D45,H4:H5)</f>
        <v>866</v>
      </c>
      <c r="E9" s="9" t="s">
        <v>6</v>
      </c>
      <c r="F9" s="10">
        <f t="shared" si="0"/>
        <v>311</v>
      </c>
      <c r="G9" s="10">
        <f t="shared" si="1"/>
        <v>162</v>
      </c>
      <c r="H9" s="10">
        <f t="shared" si="1"/>
        <v>149</v>
      </c>
      <c r="I9" s="9" t="s">
        <v>7</v>
      </c>
      <c r="J9" s="10">
        <f t="shared" si="2"/>
        <v>739</v>
      </c>
      <c r="K9" s="10">
        <f t="shared" si="3"/>
        <v>344</v>
      </c>
      <c r="L9" s="10">
        <f t="shared" si="3"/>
        <v>395</v>
      </c>
    </row>
    <row r="10" spans="1:14" ht="18" customHeight="1" x14ac:dyDescent="0.15">
      <c r="A10" s="6" t="s">
        <v>109</v>
      </c>
      <c r="B10" s="11">
        <f>SUM(F6:F10)</f>
        <v>1656</v>
      </c>
      <c r="C10" s="11">
        <f>SUM(G6:G10)</f>
        <v>921</v>
      </c>
      <c r="D10" s="11">
        <f>SUM(H6:H10)</f>
        <v>735</v>
      </c>
      <c r="E10" s="9" t="s">
        <v>8</v>
      </c>
      <c r="F10" s="10">
        <f t="shared" si="0"/>
        <v>320</v>
      </c>
      <c r="G10" s="10">
        <f t="shared" si="1"/>
        <v>166</v>
      </c>
      <c r="H10" s="10">
        <f t="shared" si="1"/>
        <v>154</v>
      </c>
      <c r="I10" s="9" t="s">
        <v>9</v>
      </c>
      <c r="J10" s="10">
        <f t="shared" si="2"/>
        <v>816</v>
      </c>
      <c r="K10" s="10">
        <f t="shared" si="3"/>
        <v>396</v>
      </c>
      <c r="L10" s="10">
        <f t="shared" si="3"/>
        <v>420</v>
      </c>
    </row>
    <row r="11" spans="1:14" ht="18" customHeight="1" x14ac:dyDescent="0.15">
      <c r="A11" s="6" t="s">
        <v>110</v>
      </c>
      <c r="B11" s="10">
        <f>SUM(F11:F15)</f>
        <v>1627</v>
      </c>
      <c r="C11" s="10">
        <f>SUM(G11:G15)</f>
        <v>863</v>
      </c>
      <c r="D11" s="10">
        <f>SUM(H11:H15)</f>
        <v>764</v>
      </c>
      <c r="E11" s="9" t="s">
        <v>10</v>
      </c>
      <c r="F11" s="10">
        <f t="shared" si="0"/>
        <v>317</v>
      </c>
      <c r="G11" s="10">
        <f t="shared" si="1"/>
        <v>172</v>
      </c>
      <c r="H11" s="10">
        <f t="shared" si="1"/>
        <v>145</v>
      </c>
      <c r="I11" s="9" t="s">
        <v>11</v>
      </c>
      <c r="J11" s="10">
        <f t="shared" si="2"/>
        <v>823</v>
      </c>
      <c r="K11" s="10">
        <f t="shared" si="3"/>
        <v>408</v>
      </c>
      <c r="L11" s="10">
        <f t="shared" si="3"/>
        <v>415</v>
      </c>
    </row>
    <row r="12" spans="1:14" ht="18" customHeight="1" x14ac:dyDescent="0.15">
      <c r="A12" s="6" t="s">
        <v>111</v>
      </c>
      <c r="B12" s="11">
        <f>SUM(F16:F20)</f>
        <v>1897</v>
      </c>
      <c r="C12" s="11">
        <f>SUM(G16:G20)</f>
        <v>981</v>
      </c>
      <c r="D12" s="11">
        <f>SUM(H16:H20)</f>
        <v>916</v>
      </c>
      <c r="E12" s="9" t="s">
        <v>12</v>
      </c>
      <c r="F12" s="10">
        <f t="shared" si="0"/>
        <v>337</v>
      </c>
      <c r="G12" s="10">
        <f t="shared" si="1"/>
        <v>178</v>
      </c>
      <c r="H12" s="10">
        <f t="shared" si="1"/>
        <v>159</v>
      </c>
      <c r="I12" s="9" t="s">
        <v>13</v>
      </c>
      <c r="J12" s="10">
        <f t="shared" si="2"/>
        <v>887</v>
      </c>
      <c r="K12" s="10">
        <f t="shared" si="3"/>
        <v>421</v>
      </c>
      <c r="L12" s="10">
        <f t="shared" si="3"/>
        <v>466</v>
      </c>
    </row>
    <row r="13" spans="1:14" ht="18" customHeight="1" x14ac:dyDescent="0.15">
      <c r="A13" s="6" t="s">
        <v>112</v>
      </c>
      <c r="B13" s="10">
        <f>SUM(F21:F25)</f>
        <v>2222</v>
      </c>
      <c r="C13" s="10">
        <f>SUM(G21:G25)</f>
        <v>1132</v>
      </c>
      <c r="D13" s="10">
        <f>SUM(H21:H25)</f>
        <v>1090</v>
      </c>
      <c r="E13" s="9" t="s">
        <v>14</v>
      </c>
      <c r="F13" s="10">
        <f t="shared" si="0"/>
        <v>319</v>
      </c>
      <c r="G13" s="10">
        <f t="shared" si="1"/>
        <v>168</v>
      </c>
      <c r="H13" s="10">
        <f t="shared" si="1"/>
        <v>151</v>
      </c>
      <c r="I13" s="9" t="s">
        <v>15</v>
      </c>
      <c r="J13" s="10">
        <f t="shared" si="2"/>
        <v>1086</v>
      </c>
      <c r="K13" s="10">
        <f t="shared" si="3"/>
        <v>554</v>
      </c>
      <c r="L13" s="10">
        <f t="shared" si="3"/>
        <v>532</v>
      </c>
    </row>
    <row r="14" spans="1:14" ht="18" customHeight="1" x14ac:dyDescent="0.15">
      <c r="A14" s="6" t="s">
        <v>113</v>
      </c>
      <c r="B14" s="11">
        <f>SUM(F26:F30)</f>
        <v>2956</v>
      </c>
      <c r="C14" s="11">
        <f>SUM(G26:G30)</f>
        <v>1475</v>
      </c>
      <c r="D14" s="11">
        <f>SUM(H26:H30)</f>
        <v>1481</v>
      </c>
      <c r="E14" s="9" t="s">
        <v>16</v>
      </c>
      <c r="F14" s="10">
        <f t="shared" si="0"/>
        <v>350</v>
      </c>
      <c r="G14" s="10">
        <f t="shared" si="1"/>
        <v>189</v>
      </c>
      <c r="H14" s="10">
        <f t="shared" si="1"/>
        <v>161</v>
      </c>
      <c r="I14" s="9" t="s">
        <v>17</v>
      </c>
      <c r="J14" s="10">
        <f t="shared" si="2"/>
        <v>1072</v>
      </c>
      <c r="K14" s="10">
        <f t="shared" si="3"/>
        <v>525</v>
      </c>
      <c r="L14" s="10">
        <f t="shared" si="3"/>
        <v>547</v>
      </c>
    </row>
    <row r="15" spans="1:14" ht="18" customHeight="1" x14ac:dyDescent="0.15">
      <c r="A15" s="6" t="s">
        <v>114</v>
      </c>
      <c r="B15" s="10">
        <f>SUM(F31:F35)</f>
        <v>3102</v>
      </c>
      <c r="C15" s="10">
        <f>SUM(G31:G35)</f>
        <v>1592</v>
      </c>
      <c r="D15" s="10">
        <f>SUM(H31:H35)</f>
        <v>1510</v>
      </c>
      <c r="E15" s="9" t="s">
        <v>18</v>
      </c>
      <c r="F15" s="10">
        <f t="shared" si="0"/>
        <v>304</v>
      </c>
      <c r="G15" s="10">
        <f t="shared" si="1"/>
        <v>156</v>
      </c>
      <c r="H15" s="10">
        <f t="shared" si="1"/>
        <v>148</v>
      </c>
      <c r="I15" s="9" t="s">
        <v>19</v>
      </c>
      <c r="J15" s="10">
        <f t="shared" si="2"/>
        <v>1109</v>
      </c>
      <c r="K15" s="10">
        <f t="shared" si="3"/>
        <v>530</v>
      </c>
      <c r="L15" s="10">
        <f t="shared" si="3"/>
        <v>579</v>
      </c>
    </row>
    <row r="16" spans="1:14" ht="18" customHeight="1" x14ac:dyDescent="0.15">
      <c r="A16" s="6" t="s">
        <v>115</v>
      </c>
      <c r="B16" s="11">
        <f>SUM(F36:F40)</f>
        <v>2750</v>
      </c>
      <c r="C16" s="11">
        <f>SUM(G36:G40)</f>
        <v>1387</v>
      </c>
      <c r="D16" s="11">
        <f>SUM(H36:H40)</f>
        <v>1363</v>
      </c>
      <c r="E16" s="9" t="s">
        <v>20</v>
      </c>
      <c r="F16" s="10">
        <f t="shared" si="0"/>
        <v>347</v>
      </c>
      <c r="G16" s="10">
        <f t="shared" si="1"/>
        <v>173</v>
      </c>
      <c r="H16" s="10">
        <f t="shared" si="1"/>
        <v>174</v>
      </c>
      <c r="I16" s="9" t="s">
        <v>21</v>
      </c>
      <c r="J16" s="10">
        <f t="shared" si="2"/>
        <v>811</v>
      </c>
      <c r="K16" s="10">
        <f t="shared" si="3"/>
        <v>412</v>
      </c>
      <c r="L16" s="10">
        <f t="shared" si="3"/>
        <v>399</v>
      </c>
    </row>
    <row r="17" spans="1:12" ht="18" customHeight="1" x14ac:dyDescent="0.15">
      <c r="A17" s="6" t="s">
        <v>116</v>
      </c>
      <c r="B17" s="10">
        <f>SUM(F41:F45)</f>
        <v>2591</v>
      </c>
      <c r="C17" s="10">
        <f>SUM(G41:G45)</f>
        <v>1271</v>
      </c>
      <c r="D17" s="10">
        <f>SUM(H41:H45)</f>
        <v>1320</v>
      </c>
      <c r="E17" s="9" t="s">
        <v>22</v>
      </c>
      <c r="F17" s="10">
        <f t="shared" si="0"/>
        <v>359</v>
      </c>
      <c r="G17" s="10">
        <f t="shared" si="1"/>
        <v>195</v>
      </c>
      <c r="H17" s="10">
        <f t="shared" si="1"/>
        <v>164</v>
      </c>
      <c r="I17" s="9" t="s">
        <v>23</v>
      </c>
      <c r="J17" s="10">
        <f t="shared" si="2"/>
        <v>585</v>
      </c>
      <c r="K17" s="10">
        <f t="shared" si="3"/>
        <v>286</v>
      </c>
      <c r="L17" s="10">
        <f t="shared" si="3"/>
        <v>299</v>
      </c>
    </row>
    <row r="18" spans="1:12" ht="18" customHeight="1" x14ac:dyDescent="0.15">
      <c r="A18" s="6" t="s">
        <v>117</v>
      </c>
      <c r="B18" s="11">
        <f>SUM(J4:J8)</f>
        <v>3080</v>
      </c>
      <c r="C18" s="11">
        <f>SUM(K4:K8)</f>
        <v>1502</v>
      </c>
      <c r="D18" s="11">
        <f>SUM(L4:L8)</f>
        <v>1578</v>
      </c>
      <c r="E18" s="9" t="s">
        <v>24</v>
      </c>
      <c r="F18" s="10">
        <f t="shared" si="0"/>
        <v>374</v>
      </c>
      <c r="G18" s="10">
        <f t="shared" si="1"/>
        <v>193</v>
      </c>
      <c r="H18" s="10">
        <f t="shared" si="1"/>
        <v>181</v>
      </c>
      <c r="I18" s="9" t="s">
        <v>25</v>
      </c>
      <c r="J18" s="10">
        <f t="shared" si="2"/>
        <v>753</v>
      </c>
      <c r="K18" s="10">
        <f t="shared" si="3"/>
        <v>320</v>
      </c>
      <c r="L18" s="10">
        <f t="shared" si="3"/>
        <v>433</v>
      </c>
    </row>
    <row r="19" spans="1:12" ht="18" customHeight="1" x14ac:dyDescent="0.15">
      <c r="A19" s="6" t="s">
        <v>118</v>
      </c>
      <c r="B19" s="10">
        <f>SUM(J9:J13)</f>
        <v>4351</v>
      </c>
      <c r="C19" s="10">
        <f>SUM(K9:K13)</f>
        <v>2123</v>
      </c>
      <c r="D19" s="10">
        <f>SUM(L9:L13)</f>
        <v>2228</v>
      </c>
      <c r="E19" s="9" t="s">
        <v>26</v>
      </c>
      <c r="F19" s="10">
        <f t="shared" si="0"/>
        <v>396</v>
      </c>
      <c r="G19" s="10">
        <f t="shared" si="1"/>
        <v>203</v>
      </c>
      <c r="H19" s="10">
        <f t="shared" si="1"/>
        <v>193</v>
      </c>
      <c r="I19" s="9" t="s">
        <v>27</v>
      </c>
      <c r="J19" s="10">
        <f t="shared" si="2"/>
        <v>823</v>
      </c>
      <c r="K19" s="10">
        <f t="shared" si="3"/>
        <v>374</v>
      </c>
      <c r="L19" s="10">
        <f t="shared" si="3"/>
        <v>449</v>
      </c>
    </row>
    <row r="20" spans="1:12" ht="18" customHeight="1" x14ac:dyDescent="0.15">
      <c r="A20" s="6" t="s">
        <v>119</v>
      </c>
      <c r="B20" s="11">
        <f>SUM(J14:J18)</f>
        <v>4330</v>
      </c>
      <c r="C20" s="11">
        <f>SUM(K14:K18)</f>
        <v>2073</v>
      </c>
      <c r="D20" s="11">
        <f>SUM(L14:L18)</f>
        <v>2257</v>
      </c>
      <c r="E20" s="9" t="s">
        <v>28</v>
      </c>
      <c r="F20" s="10">
        <f t="shared" si="0"/>
        <v>421</v>
      </c>
      <c r="G20" s="10">
        <f t="shared" ref="G20:H35" si="4">G67+G114</f>
        <v>217</v>
      </c>
      <c r="H20" s="10">
        <f t="shared" si="4"/>
        <v>204</v>
      </c>
      <c r="I20" s="9" t="s">
        <v>29</v>
      </c>
      <c r="J20" s="10">
        <f t="shared" si="2"/>
        <v>696</v>
      </c>
      <c r="K20" s="10">
        <f t="shared" ref="K20:L35" si="5">K67+K114</f>
        <v>320</v>
      </c>
      <c r="L20" s="10">
        <f t="shared" si="5"/>
        <v>376</v>
      </c>
    </row>
    <row r="21" spans="1:12" ht="18" customHeight="1" x14ac:dyDescent="0.15">
      <c r="A21" s="6" t="s">
        <v>120</v>
      </c>
      <c r="B21" s="10">
        <f>SUM(J19:J23)</f>
        <v>3483</v>
      </c>
      <c r="C21" s="10">
        <f>SUM(K19:K23)</f>
        <v>1595</v>
      </c>
      <c r="D21" s="10">
        <f>SUM(L19:L23)</f>
        <v>1888</v>
      </c>
      <c r="E21" s="9" t="s">
        <v>30</v>
      </c>
      <c r="F21" s="10">
        <f t="shared" si="0"/>
        <v>399</v>
      </c>
      <c r="G21" s="10">
        <f t="shared" si="4"/>
        <v>211</v>
      </c>
      <c r="H21" s="10">
        <f t="shared" si="4"/>
        <v>188</v>
      </c>
      <c r="I21" s="9" t="s">
        <v>31</v>
      </c>
      <c r="J21" s="10">
        <f t="shared" si="2"/>
        <v>731</v>
      </c>
      <c r="K21" s="10">
        <f t="shared" si="5"/>
        <v>334</v>
      </c>
      <c r="L21" s="10">
        <f t="shared" si="5"/>
        <v>397</v>
      </c>
    </row>
    <row r="22" spans="1:12" ht="18" customHeight="1" x14ac:dyDescent="0.15">
      <c r="A22" s="6" t="s">
        <v>121</v>
      </c>
      <c r="B22" s="11">
        <f>SUM(J24:J28)</f>
        <v>2592</v>
      </c>
      <c r="C22" s="11">
        <f>SUM(K24:K28)</f>
        <v>1069</v>
      </c>
      <c r="D22" s="11">
        <f>SUM(L24:L28)</f>
        <v>1523</v>
      </c>
      <c r="E22" s="9" t="s">
        <v>32</v>
      </c>
      <c r="F22" s="10">
        <f t="shared" si="0"/>
        <v>419</v>
      </c>
      <c r="G22" s="10">
        <f t="shared" si="4"/>
        <v>205</v>
      </c>
      <c r="H22" s="10">
        <f t="shared" si="4"/>
        <v>214</v>
      </c>
      <c r="I22" s="9" t="s">
        <v>33</v>
      </c>
      <c r="J22" s="10">
        <f t="shared" si="2"/>
        <v>649</v>
      </c>
      <c r="K22" s="10">
        <f t="shared" si="5"/>
        <v>320</v>
      </c>
      <c r="L22" s="10">
        <f t="shared" si="5"/>
        <v>329</v>
      </c>
    </row>
    <row r="23" spans="1:12" ht="18" customHeight="1" x14ac:dyDescent="0.15">
      <c r="A23" s="6" t="s">
        <v>122</v>
      </c>
      <c r="B23" s="10">
        <f>SUM(J29:J33)</f>
        <v>1911</v>
      </c>
      <c r="C23" s="10">
        <f>SUM(K29:K33)</f>
        <v>633</v>
      </c>
      <c r="D23" s="10">
        <f>SUM(L29:L33)</f>
        <v>1278</v>
      </c>
      <c r="E23" s="9" t="s">
        <v>34</v>
      </c>
      <c r="F23" s="10">
        <f t="shared" si="0"/>
        <v>438</v>
      </c>
      <c r="G23" s="10">
        <f t="shared" si="4"/>
        <v>220</v>
      </c>
      <c r="H23" s="10">
        <f t="shared" si="4"/>
        <v>218</v>
      </c>
      <c r="I23" s="9" t="s">
        <v>35</v>
      </c>
      <c r="J23" s="10">
        <f t="shared" si="2"/>
        <v>584</v>
      </c>
      <c r="K23" s="10">
        <f t="shared" si="5"/>
        <v>247</v>
      </c>
      <c r="L23" s="10">
        <f t="shared" si="5"/>
        <v>337</v>
      </c>
    </row>
    <row r="24" spans="1:12" ht="18" customHeight="1" x14ac:dyDescent="0.15">
      <c r="A24" s="6" t="s">
        <v>123</v>
      </c>
      <c r="B24" s="11">
        <f>SUM(J34:J38)</f>
        <v>1072</v>
      </c>
      <c r="C24" s="11">
        <f>SUM(K34:K38)</f>
        <v>288</v>
      </c>
      <c r="D24" s="11">
        <f>SUM(L34:L38)</f>
        <v>784</v>
      </c>
      <c r="E24" s="9" t="s">
        <v>36</v>
      </c>
      <c r="F24" s="10">
        <f t="shared" si="0"/>
        <v>453</v>
      </c>
      <c r="G24" s="10">
        <f t="shared" si="4"/>
        <v>247</v>
      </c>
      <c r="H24" s="10">
        <f t="shared" si="4"/>
        <v>206</v>
      </c>
      <c r="I24" s="9" t="s">
        <v>37</v>
      </c>
      <c r="J24" s="10">
        <f t="shared" si="2"/>
        <v>498</v>
      </c>
      <c r="K24" s="10">
        <f t="shared" si="5"/>
        <v>223</v>
      </c>
      <c r="L24" s="10">
        <f t="shared" si="5"/>
        <v>275</v>
      </c>
    </row>
    <row r="25" spans="1:12" ht="18" customHeight="1" x14ac:dyDescent="0.15">
      <c r="A25" s="6" t="s">
        <v>124</v>
      </c>
      <c r="B25" s="10">
        <f>SUM(J39:J43)</f>
        <v>296</v>
      </c>
      <c r="C25" s="10">
        <f>SUM(K39:K43)</f>
        <v>57</v>
      </c>
      <c r="D25" s="10">
        <f>SUM(L39:L43)</f>
        <v>239</v>
      </c>
      <c r="E25" s="9" t="s">
        <v>38</v>
      </c>
      <c r="F25" s="10">
        <f t="shared" si="0"/>
        <v>513</v>
      </c>
      <c r="G25" s="10">
        <f t="shared" si="4"/>
        <v>249</v>
      </c>
      <c r="H25" s="10">
        <f t="shared" si="4"/>
        <v>264</v>
      </c>
      <c r="I25" s="9" t="s">
        <v>39</v>
      </c>
      <c r="J25" s="10">
        <f t="shared" si="2"/>
        <v>533</v>
      </c>
      <c r="K25" s="10">
        <f t="shared" si="5"/>
        <v>203</v>
      </c>
      <c r="L25" s="10">
        <f t="shared" si="5"/>
        <v>330</v>
      </c>
    </row>
    <row r="26" spans="1:12" ht="18" customHeight="1" x14ac:dyDescent="0.15">
      <c r="A26" s="6" t="s">
        <v>125</v>
      </c>
      <c r="B26" s="11">
        <f>J44</f>
        <v>47</v>
      </c>
      <c r="C26" s="11">
        <f>K44</f>
        <v>7</v>
      </c>
      <c r="D26" s="11">
        <f>L44</f>
        <v>40</v>
      </c>
      <c r="E26" s="9" t="s">
        <v>40</v>
      </c>
      <c r="F26" s="10">
        <f t="shared" si="0"/>
        <v>577</v>
      </c>
      <c r="G26" s="10">
        <f t="shared" si="4"/>
        <v>275</v>
      </c>
      <c r="H26" s="10">
        <f t="shared" si="4"/>
        <v>302</v>
      </c>
      <c r="I26" s="9" t="s">
        <v>41</v>
      </c>
      <c r="J26" s="10">
        <f t="shared" si="2"/>
        <v>551</v>
      </c>
      <c r="K26" s="10">
        <f t="shared" si="5"/>
        <v>237</v>
      </c>
      <c r="L26" s="10">
        <f t="shared" si="5"/>
        <v>314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535</v>
      </c>
      <c r="G27" s="10">
        <f t="shared" si="4"/>
        <v>271</v>
      </c>
      <c r="H27" s="10">
        <f t="shared" si="4"/>
        <v>264</v>
      </c>
      <c r="I27" s="9" t="s">
        <v>43</v>
      </c>
      <c r="J27" s="10">
        <f t="shared" si="2"/>
        <v>510</v>
      </c>
      <c r="K27" s="10">
        <f t="shared" si="5"/>
        <v>196</v>
      </c>
      <c r="L27" s="10">
        <f t="shared" si="5"/>
        <v>314</v>
      </c>
    </row>
    <row r="28" spans="1:12" ht="18" customHeight="1" x14ac:dyDescent="0.15">
      <c r="A28" s="12" t="s">
        <v>126</v>
      </c>
      <c r="B28" s="10">
        <f t="shared" ref="B28:B45" si="6">C28+D28</f>
        <v>255</v>
      </c>
      <c r="C28" s="10">
        <f t="shared" ref="C28:D43" si="7">C75+C122</f>
        <v>130</v>
      </c>
      <c r="D28" s="10">
        <f t="shared" si="7"/>
        <v>125</v>
      </c>
      <c r="E28" s="9" t="s">
        <v>44</v>
      </c>
      <c r="F28" s="10">
        <f t="shared" si="0"/>
        <v>626</v>
      </c>
      <c r="G28" s="10">
        <f t="shared" si="4"/>
        <v>339</v>
      </c>
      <c r="H28" s="10">
        <f t="shared" si="4"/>
        <v>287</v>
      </c>
      <c r="I28" s="9" t="s">
        <v>45</v>
      </c>
      <c r="J28" s="10">
        <f t="shared" si="2"/>
        <v>500</v>
      </c>
      <c r="K28" s="10">
        <f t="shared" si="5"/>
        <v>210</v>
      </c>
      <c r="L28" s="10">
        <f t="shared" si="5"/>
        <v>290</v>
      </c>
    </row>
    <row r="29" spans="1:12" ht="18" customHeight="1" x14ac:dyDescent="0.15">
      <c r="A29" s="12" t="s">
        <v>127</v>
      </c>
      <c r="B29" s="10">
        <f t="shared" si="6"/>
        <v>259</v>
      </c>
      <c r="C29" s="10">
        <f t="shared" si="7"/>
        <v>138</v>
      </c>
      <c r="D29" s="10">
        <f t="shared" si="7"/>
        <v>121</v>
      </c>
      <c r="E29" s="9" t="s">
        <v>46</v>
      </c>
      <c r="F29" s="10">
        <f t="shared" si="0"/>
        <v>594</v>
      </c>
      <c r="G29" s="10">
        <f t="shared" si="4"/>
        <v>287</v>
      </c>
      <c r="H29" s="10">
        <f t="shared" si="4"/>
        <v>307</v>
      </c>
      <c r="I29" s="9" t="s">
        <v>47</v>
      </c>
      <c r="J29" s="10">
        <f t="shared" si="2"/>
        <v>427</v>
      </c>
      <c r="K29" s="10">
        <f t="shared" si="5"/>
        <v>148</v>
      </c>
      <c r="L29" s="10">
        <f t="shared" si="5"/>
        <v>279</v>
      </c>
    </row>
    <row r="30" spans="1:12" ht="18" customHeight="1" x14ac:dyDescent="0.15">
      <c r="A30" s="12" t="s">
        <v>48</v>
      </c>
      <c r="B30" s="10">
        <f t="shared" si="6"/>
        <v>265</v>
      </c>
      <c r="C30" s="10">
        <f t="shared" si="7"/>
        <v>147</v>
      </c>
      <c r="D30" s="10">
        <f t="shared" si="7"/>
        <v>118</v>
      </c>
      <c r="E30" s="9" t="s">
        <v>49</v>
      </c>
      <c r="F30" s="10">
        <f t="shared" si="0"/>
        <v>624</v>
      </c>
      <c r="G30" s="10">
        <f t="shared" si="4"/>
        <v>303</v>
      </c>
      <c r="H30" s="10">
        <f t="shared" si="4"/>
        <v>321</v>
      </c>
      <c r="I30" s="9" t="s">
        <v>50</v>
      </c>
      <c r="J30" s="10">
        <f t="shared" si="2"/>
        <v>466</v>
      </c>
      <c r="K30" s="10">
        <f t="shared" si="5"/>
        <v>180</v>
      </c>
      <c r="L30" s="10">
        <f t="shared" si="5"/>
        <v>286</v>
      </c>
    </row>
    <row r="31" spans="1:12" ht="18" customHeight="1" x14ac:dyDescent="0.15">
      <c r="A31" s="12" t="s">
        <v>51</v>
      </c>
      <c r="B31" s="10">
        <f t="shared" si="6"/>
        <v>278</v>
      </c>
      <c r="C31" s="10">
        <f t="shared" si="7"/>
        <v>133</v>
      </c>
      <c r="D31" s="10">
        <f t="shared" si="7"/>
        <v>145</v>
      </c>
      <c r="E31" s="9" t="s">
        <v>52</v>
      </c>
      <c r="F31" s="10">
        <f t="shared" si="0"/>
        <v>649</v>
      </c>
      <c r="G31" s="10">
        <f t="shared" si="4"/>
        <v>325</v>
      </c>
      <c r="H31" s="10">
        <f t="shared" si="4"/>
        <v>324</v>
      </c>
      <c r="I31" s="9" t="s">
        <v>53</v>
      </c>
      <c r="J31" s="10">
        <f t="shared" si="2"/>
        <v>362</v>
      </c>
      <c r="K31" s="10">
        <f t="shared" si="5"/>
        <v>113</v>
      </c>
      <c r="L31" s="10">
        <f t="shared" si="5"/>
        <v>249</v>
      </c>
    </row>
    <row r="32" spans="1:12" ht="18" customHeight="1" x14ac:dyDescent="0.15">
      <c r="A32" s="12" t="s">
        <v>54</v>
      </c>
      <c r="B32" s="10">
        <f t="shared" si="6"/>
        <v>276</v>
      </c>
      <c r="C32" s="10">
        <f t="shared" si="7"/>
        <v>139</v>
      </c>
      <c r="D32" s="10">
        <f t="shared" si="7"/>
        <v>137</v>
      </c>
      <c r="E32" s="9" t="s">
        <v>55</v>
      </c>
      <c r="F32" s="10">
        <f t="shared" si="0"/>
        <v>606</v>
      </c>
      <c r="G32" s="10">
        <f t="shared" si="4"/>
        <v>289</v>
      </c>
      <c r="H32" s="10">
        <f t="shared" si="4"/>
        <v>317</v>
      </c>
      <c r="I32" s="9" t="s">
        <v>56</v>
      </c>
      <c r="J32" s="10">
        <f t="shared" si="2"/>
        <v>375</v>
      </c>
      <c r="K32" s="10">
        <f t="shared" si="5"/>
        <v>108</v>
      </c>
      <c r="L32" s="10">
        <f t="shared" si="5"/>
        <v>267</v>
      </c>
    </row>
    <row r="33" spans="1:12" ht="18" customHeight="1" x14ac:dyDescent="0.15">
      <c r="A33" s="12" t="s">
        <v>57</v>
      </c>
      <c r="B33" s="10">
        <f t="shared" si="6"/>
        <v>291</v>
      </c>
      <c r="C33" s="10">
        <f t="shared" si="7"/>
        <v>166</v>
      </c>
      <c r="D33" s="10">
        <f t="shared" si="7"/>
        <v>125</v>
      </c>
      <c r="E33" s="9" t="s">
        <v>58</v>
      </c>
      <c r="F33" s="10">
        <f t="shared" si="0"/>
        <v>658</v>
      </c>
      <c r="G33" s="10">
        <f t="shared" si="4"/>
        <v>347</v>
      </c>
      <c r="H33" s="10">
        <f t="shared" si="4"/>
        <v>311</v>
      </c>
      <c r="I33" s="9" t="s">
        <v>59</v>
      </c>
      <c r="J33" s="10">
        <f t="shared" si="2"/>
        <v>281</v>
      </c>
      <c r="K33" s="10">
        <f t="shared" si="5"/>
        <v>84</v>
      </c>
      <c r="L33" s="10">
        <f t="shared" si="5"/>
        <v>197</v>
      </c>
    </row>
    <row r="34" spans="1:12" ht="18" customHeight="1" x14ac:dyDescent="0.15">
      <c r="A34" s="12" t="s">
        <v>60</v>
      </c>
      <c r="B34" s="10">
        <f t="shared" si="6"/>
        <v>322</v>
      </c>
      <c r="C34" s="10">
        <f t="shared" si="7"/>
        <v>165</v>
      </c>
      <c r="D34" s="10">
        <f t="shared" si="7"/>
        <v>157</v>
      </c>
      <c r="E34" s="9" t="s">
        <v>61</v>
      </c>
      <c r="F34" s="10">
        <f t="shared" si="0"/>
        <v>566</v>
      </c>
      <c r="G34" s="10">
        <f t="shared" si="4"/>
        <v>300</v>
      </c>
      <c r="H34" s="10">
        <f t="shared" si="4"/>
        <v>266</v>
      </c>
      <c r="I34" s="9" t="s">
        <v>62</v>
      </c>
      <c r="J34" s="10">
        <f t="shared" si="2"/>
        <v>267</v>
      </c>
      <c r="K34" s="10">
        <f t="shared" si="5"/>
        <v>84</v>
      </c>
      <c r="L34" s="10">
        <f t="shared" si="5"/>
        <v>183</v>
      </c>
    </row>
    <row r="35" spans="1:12" ht="18" customHeight="1" x14ac:dyDescent="0.15">
      <c r="A35" s="12" t="s">
        <v>63</v>
      </c>
      <c r="B35" s="10">
        <f t="shared" si="6"/>
        <v>339</v>
      </c>
      <c r="C35" s="10">
        <f t="shared" si="7"/>
        <v>166</v>
      </c>
      <c r="D35" s="10">
        <f t="shared" si="7"/>
        <v>173</v>
      </c>
      <c r="E35" s="9" t="s">
        <v>64</v>
      </c>
      <c r="F35" s="10">
        <f t="shared" si="0"/>
        <v>623</v>
      </c>
      <c r="G35" s="10">
        <f t="shared" si="4"/>
        <v>331</v>
      </c>
      <c r="H35" s="10">
        <f t="shared" si="4"/>
        <v>292</v>
      </c>
      <c r="I35" s="9" t="s">
        <v>65</v>
      </c>
      <c r="J35" s="10">
        <f t="shared" si="2"/>
        <v>248</v>
      </c>
      <c r="K35" s="10">
        <f t="shared" si="5"/>
        <v>68</v>
      </c>
      <c r="L35" s="10">
        <f t="shared" si="5"/>
        <v>180</v>
      </c>
    </row>
    <row r="36" spans="1:12" ht="18" customHeight="1" x14ac:dyDescent="0.15">
      <c r="A36" s="12" t="s">
        <v>66</v>
      </c>
      <c r="B36" s="10">
        <f t="shared" si="6"/>
        <v>342</v>
      </c>
      <c r="C36" s="10">
        <f t="shared" si="7"/>
        <v>194</v>
      </c>
      <c r="D36" s="10">
        <f t="shared" si="7"/>
        <v>148</v>
      </c>
      <c r="E36" s="9" t="s">
        <v>67</v>
      </c>
      <c r="F36" s="10">
        <f t="shared" si="0"/>
        <v>581</v>
      </c>
      <c r="G36" s="10">
        <f t="shared" ref="G36:H43" si="8">G83+G130</f>
        <v>296</v>
      </c>
      <c r="H36" s="10">
        <f t="shared" si="8"/>
        <v>285</v>
      </c>
      <c r="I36" s="9" t="s">
        <v>68</v>
      </c>
      <c r="J36" s="10">
        <f t="shared" si="2"/>
        <v>219</v>
      </c>
      <c r="K36" s="10">
        <f t="shared" ref="K36:L43" si="9">K83+K130</f>
        <v>59</v>
      </c>
      <c r="L36" s="10">
        <f t="shared" si="9"/>
        <v>160</v>
      </c>
    </row>
    <row r="37" spans="1:12" ht="18" customHeight="1" x14ac:dyDescent="0.15">
      <c r="A37" s="12" t="s">
        <v>69</v>
      </c>
      <c r="B37" s="10">
        <f t="shared" si="6"/>
        <v>352</v>
      </c>
      <c r="C37" s="10">
        <f t="shared" si="7"/>
        <v>187</v>
      </c>
      <c r="D37" s="10">
        <f t="shared" si="7"/>
        <v>165</v>
      </c>
      <c r="E37" s="9" t="s">
        <v>70</v>
      </c>
      <c r="F37" s="10">
        <f t="shared" si="0"/>
        <v>605</v>
      </c>
      <c r="G37" s="10">
        <f t="shared" si="8"/>
        <v>308</v>
      </c>
      <c r="H37" s="10">
        <f t="shared" si="8"/>
        <v>297</v>
      </c>
      <c r="I37" s="9" t="s">
        <v>71</v>
      </c>
      <c r="J37" s="10">
        <f t="shared" si="2"/>
        <v>185</v>
      </c>
      <c r="K37" s="10">
        <f t="shared" si="9"/>
        <v>43</v>
      </c>
      <c r="L37" s="10">
        <f t="shared" si="9"/>
        <v>142</v>
      </c>
    </row>
    <row r="38" spans="1:12" ht="18" customHeight="1" x14ac:dyDescent="0.15">
      <c r="A38" s="12" t="s">
        <v>72</v>
      </c>
      <c r="B38" s="10">
        <f t="shared" si="6"/>
        <v>327</v>
      </c>
      <c r="C38" s="10">
        <f t="shared" si="7"/>
        <v>166</v>
      </c>
      <c r="D38" s="10">
        <f t="shared" si="7"/>
        <v>161</v>
      </c>
      <c r="E38" s="9" t="s">
        <v>73</v>
      </c>
      <c r="F38" s="10">
        <f t="shared" si="0"/>
        <v>425</v>
      </c>
      <c r="G38" s="10">
        <f t="shared" si="8"/>
        <v>204</v>
      </c>
      <c r="H38" s="10">
        <f t="shared" si="8"/>
        <v>221</v>
      </c>
      <c r="I38" s="9" t="s">
        <v>74</v>
      </c>
      <c r="J38" s="10">
        <f t="shared" si="2"/>
        <v>153</v>
      </c>
      <c r="K38" s="10">
        <f t="shared" si="9"/>
        <v>34</v>
      </c>
      <c r="L38" s="10">
        <f t="shared" si="9"/>
        <v>119</v>
      </c>
    </row>
    <row r="39" spans="1:12" ht="18" customHeight="1" x14ac:dyDescent="0.15">
      <c r="A39" s="12" t="s">
        <v>75</v>
      </c>
      <c r="B39" s="10">
        <f t="shared" si="6"/>
        <v>369</v>
      </c>
      <c r="C39" s="10">
        <f t="shared" si="7"/>
        <v>197</v>
      </c>
      <c r="D39" s="10">
        <f t="shared" si="7"/>
        <v>172</v>
      </c>
      <c r="E39" s="9" t="s">
        <v>76</v>
      </c>
      <c r="F39" s="10">
        <f t="shared" si="0"/>
        <v>567</v>
      </c>
      <c r="G39" s="10">
        <f t="shared" si="8"/>
        <v>277</v>
      </c>
      <c r="H39" s="10">
        <f t="shared" si="8"/>
        <v>290</v>
      </c>
      <c r="I39" s="9" t="s">
        <v>77</v>
      </c>
      <c r="J39" s="10">
        <f t="shared" si="2"/>
        <v>102</v>
      </c>
      <c r="K39" s="10">
        <f t="shared" si="9"/>
        <v>25</v>
      </c>
      <c r="L39" s="10">
        <f t="shared" si="9"/>
        <v>77</v>
      </c>
    </row>
    <row r="40" spans="1:12" ht="18" customHeight="1" x14ac:dyDescent="0.15">
      <c r="A40" s="12" t="s">
        <v>78</v>
      </c>
      <c r="B40" s="10">
        <f t="shared" si="6"/>
        <v>359</v>
      </c>
      <c r="C40" s="10">
        <f t="shared" si="7"/>
        <v>197</v>
      </c>
      <c r="D40" s="10">
        <f t="shared" si="7"/>
        <v>162</v>
      </c>
      <c r="E40" s="9" t="s">
        <v>79</v>
      </c>
      <c r="F40" s="10">
        <f t="shared" si="0"/>
        <v>572</v>
      </c>
      <c r="G40" s="10">
        <f t="shared" si="8"/>
        <v>302</v>
      </c>
      <c r="H40" s="10">
        <f t="shared" si="8"/>
        <v>270</v>
      </c>
      <c r="I40" s="9" t="s">
        <v>80</v>
      </c>
      <c r="J40" s="10">
        <f t="shared" si="2"/>
        <v>80</v>
      </c>
      <c r="K40" s="10">
        <f t="shared" si="9"/>
        <v>13</v>
      </c>
      <c r="L40" s="10">
        <f t="shared" si="9"/>
        <v>67</v>
      </c>
    </row>
    <row r="41" spans="1:12" ht="18" customHeight="1" x14ac:dyDescent="0.15">
      <c r="A41" s="12" t="s">
        <v>81</v>
      </c>
      <c r="B41" s="10">
        <f t="shared" si="6"/>
        <v>374</v>
      </c>
      <c r="C41" s="10">
        <f t="shared" si="7"/>
        <v>185</v>
      </c>
      <c r="D41" s="10">
        <f t="shared" si="7"/>
        <v>189</v>
      </c>
      <c r="E41" s="9" t="s">
        <v>82</v>
      </c>
      <c r="F41" s="10">
        <f t="shared" si="0"/>
        <v>472</v>
      </c>
      <c r="G41" s="10">
        <f t="shared" si="8"/>
        <v>221</v>
      </c>
      <c r="H41" s="10">
        <f t="shared" si="8"/>
        <v>251</v>
      </c>
      <c r="I41" s="9" t="s">
        <v>83</v>
      </c>
      <c r="J41" s="10">
        <f t="shared" si="2"/>
        <v>50</v>
      </c>
      <c r="K41" s="10">
        <f t="shared" si="9"/>
        <v>6</v>
      </c>
      <c r="L41" s="10">
        <f t="shared" si="9"/>
        <v>44</v>
      </c>
    </row>
    <row r="42" spans="1:12" ht="18" customHeight="1" x14ac:dyDescent="0.15">
      <c r="A42" s="12" t="s">
        <v>84</v>
      </c>
      <c r="B42" s="10">
        <f t="shared" si="6"/>
        <v>365</v>
      </c>
      <c r="C42" s="10">
        <f t="shared" si="7"/>
        <v>187</v>
      </c>
      <c r="D42" s="10">
        <f t="shared" si="7"/>
        <v>178</v>
      </c>
      <c r="E42" s="9" t="s">
        <v>85</v>
      </c>
      <c r="F42" s="10">
        <f t="shared" si="0"/>
        <v>485</v>
      </c>
      <c r="G42" s="10">
        <f t="shared" si="8"/>
        <v>244</v>
      </c>
      <c r="H42" s="10">
        <f t="shared" si="8"/>
        <v>241</v>
      </c>
      <c r="I42" s="9" t="s">
        <v>86</v>
      </c>
      <c r="J42" s="10">
        <f t="shared" si="2"/>
        <v>39</v>
      </c>
      <c r="K42" s="10">
        <f t="shared" si="9"/>
        <v>7</v>
      </c>
      <c r="L42" s="10">
        <f t="shared" si="9"/>
        <v>32</v>
      </c>
    </row>
    <row r="43" spans="1:12" ht="18" customHeight="1" x14ac:dyDescent="0.15">
      <c r="A43" s="12" t="s">
        <v>87</v>
      </c>
      <c r="B43" s="10">
        <f t="shared" si="6"/>
        <v>351</v>
      </c>
      <c r="C43" s="10">
        <f t="shared" si="7"/>
        <v>184</v>
      </c>
      <c r="D43" s="10">
        <f t="shared" si="7"/>
        <v>167</v>
      </c>
      <c r="E43" s="9" t="s">
        <v>88</v>
      </c>
      <c r="F43" s="10">
        <f t="shared" si="0"/>
        <v>516</v>
      </c>
      <c r="G43" s="10">
        <f t="shared" si="8"/>
        <v>253</v>
      </c>
      <c r="H43" s="10">
        <f t="shared" si="8"/>
        <v>263</v>
      </c>
      <c r="I43" s="9" t="s">
        <v>89</v>
      </c>
      <c r="J43" s="10">
        <f t="shared" si="2"/>
        <v>25</v>
      </c>
      <c r="K43" s="10">
        <f t="shared" si="9"/>
        <v>6</v>
      </c>
      <c r="L43" s="10">
        <f t="shared" si="9"/>
        <v>19</v>
      </c>
    </row>
    <row r="44" spans="1:12" ht="18" customHeight="1" x14ac:dyDescent="0.15">
      <c r="A44" s="12" t="s">
        <v>90</v>
      </c>
      <c r="B44" s="10">
        <f t="shared" si="6"/>
        <v>422</v>
      </c>
      <c r="C44" s="10">
        <f t="shared" ref="C44:D45" si="10">C91+C138</f>
        <v>250</v>
      </c>
      <c r="D44" s="10">
        <f t="shared" si="10"/>
        <v>172</v>
      </c>
      <c r="E44" s="9" t="s">
        <v>91</v>
      </c>
      <c r="F44" s="10">
        <f t="shared" si="0"/>
        <v>543</v>
      </c>
      <c r="G44" s="10">
        <f>G91+G138</f>
        <v>257</v>
      </c>
      <c r="H44" s="10">
        <f>H91+H138</f>
        <v>286</v>
      </c>
      <c r="I44" s="9" t="s">
        <v>125</v>
      </c>
      <c r="J44" s="10">
        <f t="shared" si="2"/>
        <v>47</v>
      </c>
      <c r="K44" s="10">
        <f>K91+K138</f>
        <v>7</v>
      </c>
      <c r="L44" s="10">
        <f>L91+L138</f>
        <v>40</v>
      </c>
    </row>
    <row r="45" spans="1:12" ht="18" customHeight="1" x14ac:dyDescent="0.15">
      <c r="A45" s="12" t="s">
        <v>92</v>
      </c>
      <c r="B45" s="10">
        <f t="shared" si="6"/>
        <v>426</v>
      </c>
      <c r="C45" s="10">
        <f t="shared" si="10"/>
        <v>225</v>
      </c>
      <c r="D45" s="10">
        <f t="shared" si="10"/>
        <v>201</v>
      </c>
      <c r="E45" s="9" t="s">
        <v>93</v>
      </c>
      <c r="F45" s="10">
        <f t="shared" si="0"/>
        <v>575</v>
      </c>
      <c r="G45" s="10">
        <f>G92+G139</f>
        <v>296</v>
      </c>
      <c r="H45" s="10">
        <f>H92+H139</f>
        <v>279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平成31年3月1日現在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46286</v>
      </c>
      <c r="C51" s="25">
        <f>SUM(C53:C73)</f>
        <v>22407</v>
      </c>
      <c r="D51" s="24">
        <f>SUM(D53:D73)</f>
        <v>23879</v>
      </c>
      <c r="E51" s="26" t="s">
        <v>132</v>
      </c>
      <c r="F51" s="27">
        <f t="shared" ref="F51:F92" si="11">+G51+H51</f>
        <v>349</v>
      </c>
      <c r="G51" s="28">
        <v>195</v>
      </c>
      <c r="H51" s="29">
        <v>154</v>
      </c>
      <c r="I51" s="26" t="s">
        <v>138</v>
      </c>
      <c r="J51" s="27">
        <f t="shared" ref="J51:J91" si="12">+K51+L51</f>
        <v>587</v>
      </c>
      <c r="K51" s="28">
        <v>295</v>
      </c>
      <c r="L51" s="28">
        <v>292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347</v>
      </c>
      <c r="G52" s="28">
        <v>175</v>
      </c>
      <c r="H52" s="29">
        <v>172</v>
      </c>
      <c r="I52" s="26" t="s">
        <v>140</v>
      </c>
      <c r="J52" s="27">
        <f t="shared" si="12"/>
        <v>586</v>
      </c>
      <c r="K52" s="28">
        <v>294</v>
      </c>
      <c r="L52" s="28">
        <v>292</v>
      </c>
    </row>
    <row r="53" spans="1:12" ht="18" customHeight="1" x14ac:dyDescent="0.15">
      <c r="A53" s="23" t="s">
        <v>141</v>
      </c>
      <c r="B53" s="30">
        <f>SUM(B75:B79)</f>
        <v>1328</v>
      </c>
      <c r="C53" s="31">
        <f>SUM(C75:C79)</f>
        <v>684</v>
      </c>
      <c r="D53" s="32">
        <f>SUM(D75:D79)</f>
        <v>644</v>
      </c>
      <c r="E53" s="26" t="s">
        <v>0</v>
      </c>
      <c r="F53" s="27">
        <f t="shared" si="11"/>
        <v>372</v>
      </c>
      <c r="G53" s="28">
        <v>219</v>
      </c>
      <c r="H53" s="29">
        <v>153</v>
      </c>
      <c r="I53" s="26" t="s">
        <v>1</v>
      </c>
      <c r="J53" s="27">
        <f t="shared" si="12"/>
        <v>587</v>
      </c>
      <c r="K53" s="28">
        <v>279</v>
      </c>
      <c r="L53" s="28">
        <v>308</v>
      </c>
    </row>
    <row r="54" spans="1:12" ht="18" customHeight="1" x14ac:dyDescent="0.15">
      <c r="A54" s="23" t="s">
        <v>142</v>
      </c>
      <c r="B54" s="27">
        <f>SUM(B80:B84)</f>
        <v>1644</v>
      </c>
      <c r="C54" s="31">
        <f>SUM(C80:C84)</f>
        <v>878</v>
      </c>
      <c r="D54" s="32">
        <f>SUM(D80:D84)</f>
        <v>766</v>
      </c>
      <c r="E54" s="26" t="s">
        <v>2</v>
      </c>
      <c r="F54" s="27">
        <f t="shared" si="11"/>
        <v>319</v>
      </c>
      <c r="G54" s="28">
        <v>167</v>
      </c>
      <c r="H54" s="33">
        <v>152</v>
      </c>
      <c r="I54" s="26" t="s">
        <v>3</v>
      </c>
      <c r="J54" s="27">
        <f t="shared" si="12"/>
        <v>630</v>
      </c>
      <c r="K54" s="28">
        <v>309</v>
      </c>
      <c r="L54" s="28">
        <v>321</v>
      </c>
    </row>
    <row r="55" spans="1:12" ht="18" customHeight="1" x14ac:dyDescent="0.15">
      <c r="A55" s="23" t="s">
        <v>143</v>
      </c>
      <c r="B55" s="27">
        <f>SUM(B85:B89)</f>
        <v>1787</v>
      </c>
      <c r="C55" s="31">
        <f>SUM(C85:C89)</f>
        <v>930</v>
      </c>
      <c r="D55" s="32">
        <f>SUM(D85:D89)</f>
        <v>857</v>
      </c>
      <c r="E55" s="26" t="s">
        <v>4</v>
      </c>
      <c r="F55" s="27">
        <f t="shared" si="11"/>
        <v>323</v>
      </c>
      <c r="G55" s="28">
        <v>202</v>
      </c>
      <c r="H55" s="29">
        <v>121</v>
      </c>
      <c r="I55" s="26" t="s">
        <v>5</v>
      </c>
      <c r="J55" s="27">
        <f t="shared" si="12"/>
        <v>673</v>
      </c>
      <c r="K55" s="28">
        <v>320</v>
      </c>
      <c r="L55" s="28">
        <v>353</v>
      </c>
    </row>
    <row r="56" spans="1:12" ht="18" customHeight="1" x14ac:dyDescent="0.15">
      <c r="A56" s="23" t="s">
        <v>144</v>
      </c>
      <c r="B56" s="27">
        <f>+B90+B91+B92+F51+F52</f>
        <v>1892</v>
      </c>
      <c r="C56" s="32">
        <f>+C90+C91+C92+G51+G52</f>
        <v>1027</v>
      </c>
      <c r="D56" s="32">
        <f>+D90+D91+D92+H51+H52</f>
        <v>865</v>
      </c>
      <c r="E56" s="26" t="s">
        <v>6</v>
      </c>
      <c r="F56" s="27">
        <f t="shared" si="11"/>
        <v>306</v>
      </c>
      <c r="G56" s="28">
        <v>160</v>
      </c>
      <c r="H56" s="29">
        <v>146</v>
      </c>
      <c r="I56" s="26" t="s">
        <v>7</v>
      </c>
      <c r="J56" s="27">
        <f t="shared" si="12"/>
        <v>737</v>
      </c>
      <c r="K56" s="28">
        <v>343</v>
      </c>
      <c r="L56" s="28">
        <v>394</v>
      </c>
    </row>
    <row r="57" spans="1:12" ht="18" customHeight="1" x14ac:dyDescent="0.15">
      <c r="A57" s="23" t="s">
        <v>145</v>
      </c>
      <c r="B57" s="27">
        <f>SUM(F53:F57)</f>
        <v>1633</v>
      </c>
      <c r="C57" s="34">
        <f>SUM(G53:G57)</f>
        <v>911</v>
      </c>
      <c r="D57" s="35">
        <f>SUM(H53:H57)</f>
        <v>722</v>
      </c>
      <c r="E57" s="26" t="s">
        <v>8</v>
      </c>
      <c r="F57" s="27">
        <f t="shared" si="11"/>
        <v>313</v>
      </c>
      <c r="G57" s="28">
        <v>163</v>
      </c>
      <c r="H57" s="29">
        <v>150</v>
      </c>
      <c r="I57" s="26" t="s">
        <v>9</v>
      </c>
      <c r="J57" s="27">
        <f t="shared" si="12"/>
        <v>809</v>
      </c>
      <c r="K57" s="28">
        <v>394</v>
      </c>
      <c r="L57" s="28">
        <v>415</v>
      </c>
    </row>
    <row r="58" spans="1:12" ht="18" customHeight="1" x14ac:dyDescent="0.15">
      <c r="A58" s="23" t="s">
        <v>146</v>
      </c>
      <c r="B58" s="27">
        <f>SUM(F58:F62)</f>
        <v>1590</v>
      </c>
      <c r="C58" s="31">
        <f>SUM(G58:G62)</f>
        <v>850</v>
      </c>
      <c r="D58" s="32">
        <f>SUM(H58:H62)</f>
        <v>740</v>
      </c>
      <c r="E58" s="26" t="s">
        <v>10</v>
      </c>
      <c r="F58" s="27">
        <f t="shared" si="11"/>
        <v>312</v>
      </c>
      <c r="G58" s="28">
        <v>167</v>
      </c>
      <c r="H58" s="29">
        <v>145</v>
      </c>
      <c r="I58" s="26" t="s">
        <v>11</v>
      </c>
      <c r="J58" s="27">
        <f t="shared" si="12"/>
        <v>821</v>
      </c>
      <c r="K58" s="28">
        <v>407</v>
      </c>
      <c r="L58" s="28">
        <v>414</v>
      </c>
    </row>
    <row r="59" spans="1:12" ht="18" customHeight="1" x14ac:dyDescent="0.15">
      <c r="A59" s="23" t="s">
        <v>147</v>
      </c>
      <c r="B59" s="27">
        <f>SUM(F63:F67)</f>
        <v>1872</v>
      </c>
      <c r="C59" s="31">
        <f>SUM(G63:G67)</f>
        <v>970</v>
      </c>
      <c r="D59" s="32">
        <f>SUM(H63:H67)</f>
        <v>902</v>
      </c>
      <c r="E59" s="26" t="s">
        <v>12</v>
      </c>
      <c r="F59" s="27">
        <f t="shared" si="11"/>
        <v>329</v>
      </c>
      <c r="G59" s="28">
        <v>175</v>
      </c>
      <c r="H59" s="29">
        <v>154</v>
      </c>
      <c r="I59" s="26" t="s">
        <v>13</v>
      </c>
      <c r="J59" s="27">
        <f t="shared" si="12"/>
        <v>885</v>
      </c>
      <c r="K59" s="28">
        <v>421</v>
      </c>
      <c r="L59" s="28">
        <v>464</v>
      </c>
    </row>
    <row r="60" spans="1:12" ht="18" customHeight="1" x14ac:dyDescent="0.15">
      <c r="A60" s="23" t="s">
        <v>148</v>
      </c>
      <c r="B60" s="27">
        <f>SUM(F68:F72)</f>
        <v>2186</v>
      </c>
      <c r="C60" s="31">
        <f>SUM(G68:G72)</f>
        <v>1126</v>
      </c>
      <c r="D60" s="32">
        <f>SUM(H68:H72)</f>
        <v>1060</v>
      </c>
      <c r="E60" s="26" t="s">
        <v>14</v>
      </c>
      <c r="F60" s="27">
        <f t="shared" si="11"/>
        <v>313</v>
      </c>
      <c r="G60" s="28">
        <v>167</v>
      </c>
      <c r="H60" s="29">
        <v>146</v>
      </c>
      <c r="I60" s="26" t="s">
        <v>15</v>
      </c>
      <c r="J60" s="27">
        <f t="shared" si="12"/>
        <v>1083</v>
      </c>
      <c r="K60" s="28">
        <v>553</v>
      </c>
      <c r="L60" s="28">
        <v>530</v>
      </c>
    </row>
    <row r="61" spans="1:12" ht="18" customHeight="1" x14ac:dyDescent="0.15">
      <c r="A61" s="23" t="s">
        <v>149</v>
      </c>
      <c r="B61" s="27">
        <f>SUM(F73:F77)</f>
        <v>2904</v>
      </c>
      <c r="C61" s="31">
        <f>SUM(G73:G77)</f>
        <v>1465</v>
      </c>
      <c r="D61" s="32">
        <f>SUM(H73:H77)</f>
        <v>1439</v>
      </c>
      <c r="E61" s="26" t="s">
        <v>16</v>
      </c>
      <c r="F61" s="27">
        <f t="shared" si="11"/>
        <v>338</v>
      </c>
      <c r="G61" s="28">
        <v>186</v>
      </c>
      <c r="H61" s="29">
        <v>152</v>
      </c>
      <c r="I61" s="26" t="s">
        <v>17</v>
      </c>
      <c r="J61" s="27">
        <f t="shared" si="12"/>
        <v>1071</v>
      </c>
      <c r="K61" s="28">
        <v>525</v>
      </c>
      <c r="L61" s="28">
        <v>546</v>
      </c>
    </row>
    <row r="62" spans="1:12" ht="18" customHeight="1" x14ac:dyDescent="0.15">
      <c r="A62" s="23" t="s">
        <v>150</v>
      </c>
      <c r="B62" s="27">
        <f>SUM(F78:F82)</f>
        <v>3065</v>
      </c>
      <c r="C62" s="31">
        <f>SUM(G78:G82)</f>
        <v>1587</v>
      </c>
      <c r="D62" s="32">
        <f>SUM(H78:H82)</f>
        <v>1478</v>
      </c>
      <c r="E62" s="26" t="s">
        <v>18</v>
      </c>
      <c r="F62" s="27">
        <f t="shared" si="11"/>
        <v>298</v>
      </c>
      <c r="G62" s="28">
        <v>155</v>
      </c>
      <c r="H62" s="29">
        <v>143</v>
      </c>
      <c r="I62" s="26" t="s">
        <v>19</v>
      </c>
      <c r="J62" s="27">
        <f t="shared" si="12"/>
        <v>1106</v>
      </c>
      <c r="K62" s="28">
        <v>528</v>
      </c>
      <c r="L62" s="28">
        <v>578</v>
      </c>
    </row>
    <row r="63" spans="1:12" ht="18" customHeight="1" x14ac:dyDescent="0.15">
      <c r="A63" s="23" t="s">
        <v>151</v>
      </c>
      <c r="B63" s="27">
        <f>SUM(F83:F87)</f>
        <v>2713</v>
      </c>
      <c r="C63" s="31">
        <f>SUM(G83:G87)</f>
        <v>1382</v>
      </c>
      <c r="D63" s="32">
        <f>SUM(H83:H87)</f>
        <v>1331</v>
      </c>
      <c r="E63" s="26" t="s">
        <v>20</v>
      </c>
      <c r="F63" s="27">
        <f t="shared" si="11"/>
        <v>339</v>
      </c>
      <c r="G63" s="28">
        <v>169</v>
      </c>
      <c r="H63" s="29">
        <v>170</v>
      </c>
      <c r="I63" s="26" t="s">
        <v>21</v>
      </c>
      <c r="J63" s="27">
        <f t="shared" si="12"/>
        <v>807</v>
      </c>
      <c r="K63" s="28">
        <v>409</v>
      </c>
      <c r="L63" s="28">
        <v>398</v>
      </c>
    </row>
    <row r="64" spans="1:12" ht="18" customHeight="1" x14ac:dyDescent="0.15">
      <c r="A64" s="23" t="s">
        <v>152</v>
      </c>
      <c r="B64" s="27">
        <f>SUM(F88:F92)</f>
        <v>2564</v>
      </c>
      <c r="C64" s="31">
        <f>SUM(G88:G92)</f>
        <v>1268</v>
      </c>
      <c r="D64" s="32">
        <f>SUM(H88:H92)</f>
        <v>1296</v>
      </c>
      <c r="E64" s="26" t="s">
        <v>22</v>
      </c>
      <c r="F64" s="27">
        <f t="shared" si="11"/>
        <v>357</v>
      </c>
      <c r="G64" s="28">
        <v>195</v>
      </c>
      <c r="H64" s="29">
        <v>162</v>
      </c>
      <c r="I64" s="26" t="s">
        <v>23</v>
      </c>
      <c r="J64" s="27">
        <f t="shared" si="12"/>
        <v>585</v>
      </c>
      <c r="K64" s="28">
        <v>286</v>
      </c>
      <c r="L64" s="28">
        <v>299</v>
      </c>
    </row>
    <row r="65" spans="1:12" ht="18" customHeight="1" x14ac:dyDescent="0.15">
      <c r="A65" s="23" t="s">
        <v>153</v>
      </c>
      <c r="B65" s="27">
        <f>SUM(J51:J55)</f>
        <v>3063</v>
      </c>
      <c r="C65" s="31">
        <f>SUM(K51:K55)</f>
        <v>1497</v>
      </c>
      <c r="D65" s="32">
        <f>SUM(L51:L55)</f>
        <v>1566</v>
      </c>
      <c r="E65" s="26" t="s">
        <v>24</v>
      </c>
      <c r="F65" s="27">
        <f t="shared" si="11"/>
        <v>369</v>
      </c>
      <c r="G65" s="28">
        <v>191</v>
      </c>
      <c r="H65" s="29">
        <v>178</v>
      </c>
      <c r="I65" s="26" t="s">
        <v>25</v>
      </c>
      <c r="J65" s="27">
        <f t="shared" si="12"/>
        <v>752</v>
      </c>
      <c r="K65" s="28">
        <v>320</v>
      </c>
      <c r="L65" s="28">
        <v>432</v>
      </c>
    </row>
    <row r="66" spans="1:12" ht="18" customHeight="1" x14ac:dyDescent="0.15">
      <c r="A66" s="23" t="s">
        <v>154</v>
      </c>
      <c r="B66" s="27">
        <f>SUM(J56:J60)</f>
        <v>4335</v>
      </c>
      <c r="C66" s="31">
        <f>SUM(K56:K60)</f>
        <v>2118</v>
      </c>
      <c r="D66" s="32">
        <f>SUM(L56:L60)</f>
        <v>2217</v>
      </c>
      <c r="E66" s="26" t="s">
        <v>26</v>
      </c>
      <c r="F66" s="27">
        <f t="shared" si="11"/>
        <v>391</v>
      </c>
      <c r="G66" s="28">
        <v>200</v>
      </c>
      <c r="H66" s="29">
        <v>191</v>
      </c>
      <c r="I66" s="26" t="s">
        <v>27</v>
      </c>
      <c r="J66" s="27">
        <f t="shared" si="12"/>
        <v>821</v>
      </c>
      <c r="K66" s="28">
        <v>374</v>
      </c>
      <c r="L66" s="28">
        <v>447</v>
      </c>
    </row>
    <row r="67" spans="1:12" ht="18" customHeight="1" x14ac:dyDescent="0.15">
      <c r="A67" s="23" t="s">
        <v>155</v>
      </c>
      <c r="B67" s="27">
        <f>SUM(J61:J65)</f>
        <v>4321</v>
      </c>
      <c r="C67" s="31">
        <f>SUM(K61:K65)</f>
        <v>2068</v>
      </c>
      <c r="D67" s="32">
        <f>SUM(L61:L65)</f>
        <v>2253</v>
      </c>
      <c r="E67" s="26" t="s">
        <v>28</v>
      </c>
      <c r="F67" s="27">
        <f t="shared" si="11"/>
        <v>416</v>
      </c>
      <c r="G67" s="28">
        <v>215</v>
      </c>
      <c r="H67" s="29">
        <v>201</v>
      </c>
      <c r="I67" s="26" t="s">
        <v>29</v>
      </c>
      <c r="J67" s="27">
        <f t="shared" si="12"/>
        <v>693</v>
      </c>
      <c r="K67" s="28">
        <v>319</v>
      </c>
      <c r="L67" s="28">
        <v>374</v>
      </c>
    </row>
    <row r="68" spans="1:12" ht="18" customHeight="1" x14ac:dyDescent="0.15">
      <c r="A68" s="23" t="s">
        <v>156</v>
      </c>
      <c r="B68" s="27">
        <f>SUM(J66:J70)</f>
        <v>3475</v>
      </c>
      <c r="C68" s="31">
        <f>SUM(K66:K70)</f>
        <v>1593</v>
      </c>
      <c r="D68" s="32">
        <f>SUM(L66:L70)</f>
        <v>1882</v>
      </c>
      <c r="E68" s="26" t="s">
        <v>30</v>
      </c>
      <c r="F68" s="27">
        <f t="shared" si="11"/>
        <v>395</v>
      </c>
      <c r="G68" s="28">
        <v>209</v>
      </c>
      <c r="H68" s="29">
        <v>186</v>
      </c>
      <c r="I68" s="26" t="s">
        <v>31</v>
      </c>
      <c r="J68" s="27">
        <f t="shared" si="12"/>
        <v>728</v>
      </c>
      <c r="K68" s="28">
        <v>333</v>
      </c>
      <c r="L68" s="28">
        <v>395</v>
      </c>
    </row>
    <row r="69" spans="1:12" ht="18" customHeight="1" x14ac:dyDescent="0.15">
      <c r="A69" s="23" t="s">
        <v>157</v>
      </c>
      <c r="B69" s="27">
        <f>SUM(J71:J75)</f>
        <v>2590</v>
      </c>
      <c r="C69" s="31">
        <f>SUM(K71:K75)</f>
        <v>1068</v>
      </c>
      <c r="D69" s="32">
        <f>SUM(L71:L75)</f>
        <v>1522</v>
      </c>
      <c r="E69" s="26" t="s">
        <v>32</v>
      </c>
      <c r="F69" s="27">
        <f t="shared" si="11"/>
        <v>411</v>
      </c>
      <c r="G69" s="28">
        <v>203</v>
      </c>
      <c r="H69" s="29">
        <v>208</v>
      </c>
      <c r="I69" s="26" t="s">
        <v>33</v>
      </c>
      <c r="J69" s="27">
        <f t="shared" si="12"/>
        <v>649</v>
      </c>
      <c r="K69" s="28">
        <v>320</v>
      </c>
      <c r="L69" s="28">
        <v>329</v>
      </c>
    </row>
    <row r="70" spans="1:12" ht="18" customHeight="1" x14ac:dyDescent="0.15">
      <c r="A70" s="23" t="s">
        <v>158</v>
      </c>
      <c r="B70" s="27">
        <f>SUM(J76:J80)</f>
        <v>1910</v>
      </c>
      <c r="C70" s="31">
        <f>SUM(K76:K80)</f>
        <v>633</v>
      </c>
      <c r="D70" s="32">
        <f>SUM(L76:L80)</f>
        <v>1277</v>
      </c>
      <c r="E70" s="26" t="s">
        <v>34</v>
      </c>
      <c r="F70" s="27">
        <f t="shared" si="11"/>
        <v>431</v>
      </c>
      <c r="G70" s="28">
        <v>219</v>
      </c>
      <c r="H70" s="29">
        <v>212</v>
      </c>
      <c r="I70" s="26" t="s">
        <v>35</v>
      </c>
      <c r="J70" s="27">
        <f t="shared" si="12"/>
        <v>584</v>
      </c>
      <c r="K70" s="28">
        <v>247</v>
      </c>
      <c r="L70" s="28">
        <v>337</v>
      </c>
    </row>
    <row r="71" spans="1:12" ht="18" customHeight="1" x14ac:dyDescent="0.15">
      <c r="A71" s="23" t="s">
        <v>159</v>
      </c>
      <c r="B71" s="27">
        <f>SUM(J81:J85)</f>
        <v>1071</v>
      </c>
      <c r="C71" s="31">
        <f>SUM(K81:K85)</f>
        <v>288</v>
      </c>
      <c r="D71" s="32">
        <f>SUM(L81:L85)</f>
        <v>783</v>
      </c>
      <c r="E71" s="26" t="s">
        <v>36</v>
      </c>
      <c r="F71" s="27">
        <f t="shared" si="11"/>
        <v>447</v>
      </c>
      <c r="G71" s="28">
        <v>246</v>
      </c>
      <c r="H71" s="29">
        <v>201</v>
      </c>
      <c r="I71" s="26" t="s">
        <v>37</v>
      </c>
      <c r="J71" s="27">
        <f t="shared" si="12"/>
        <v>498</v>
      </c>
      <c r="K71" s="28">
        <v>223</v>
      </c>
      <c r="L71" s="28">
        <v>275</v>
      </c>
    </row>
    <row r="72" spans="1:12" ht="18" customHeight="1" x14ac:dyDescent="0.15">
      <c r="A72" s="23" t="s">
        <v>160</v>
      </c>
      <c r="B72" s="27">
        <f>SUM(J86:J90)</f>
        <v>296</v>
      </c>
      <c r="C72" s="31">
        <f>SUM(K86:K90)</f>
        <v>57</v>
      </c>
      <c r="D72" s="32">
        <f>SUM(L86:L90)</f>
        <v>239</v>
      </c>
      <c r="E72" s="26" t="s">
        <v>38</v>
      </c>
      <c r="F72" s="27">
        <f t="shared" si="11"/>
        <v>502</v>
      </c>
      <c r="G72" s="28">
        <v>249</v>
      </c>
      <c r="H72" s="29">
        <v>253</v>
      </c>
      <c r="I72" s="26" t="s">
        <v>39</v>
      </c>
      <c r="J72" s="27">
        <f t="shared" si="12"/>
        <v>532</v>
      </c>
      <c r="K72" s="28">
        <v>203</v>
      </c>
      <c r="L72" s="28">
        <v>329</v>
      </c>
    </row>
    <row r="73" spans="1:12" ht="18" customHeight="1" x14ac:dyDescent="0.15">
      <c r="A73" s="23" t="s">
        <v>133</v>
      </c>
      <c r="B73" s="27">
        <f>SUM(J91)</f>
        <v>47</v>
      </c>
      <c r="C73" s="31">
        <f>SUM(K91)</f>
        <v>7</v>
      </c>
      <c r="D73" s="32">
        <f>SUM(L91)</f>
        <v>40</v>
      </c>
      <c r="E73" s="26" t="s">
        <v>40</v>
      </c>
      <c r="F73" s="27">
        <f t="shared" si="11"/>
        <v>568</v>
      </c>
      <c r="G73" s="28">
        <v>273</v>
      </c>
      <c r="H73" s="29">
        <v>295</v>
      </c>
      <c r="I73" s="26" t="s">
        <v>41</v>
      </c>
      <c r="J73" s="27">
        <f t="shared" si="12"/>
        <v>551</v>
      </c>
      <c r="K73" s="28">
        <v>237</v>
      </c>
      <c r="L73" s="28">
        <v>314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529</v>
      </c>
      <c r="G74" s="28">
        <v>271</v>
      </c>
      <c r="H74" s="29">
        <v>258</v>
      </c>
      <c r="I74" s="26" t="s">
        <v>43</v>
      </c>
      <c r="J74" s="27">
        <f t="shared" si="12"/>
        <v>509</v>
      </c>
      <c r="K74" s="28">
        <v>195</v>
      </c>
      <c r="L74" s="28">
        <v>314</v>
      </c>
    </row>
    <row r="75" spans="1:12" ht="18" customHeight="1" x14ac:dyDescent="0.15">
      <c r="A75" s="36" t="s">
        <v>134</v>
      </c>
      <c r="B75" s="27">
        <f t="shared" ref="B75:B92" si="13">+C75+D75</f>
        <v>254</v>
      </c>
      <c r="C75" s="28">
        <v>129</v>
      </c>
      <c r="D75" s="28">
        <v>125</v>
      </c>
      <c r="E75" s="26" t="s">
        <v>44</v>
      </c>
      <c r="F75" s="27">
        <f t="shared" si="11"/>
        <v>616</v>
      </c>
      <c r="G75" s="28">
        <v>336</v>
      </c>
      <c r="H75" s="29">
        <v>280</v>
      </c>
      <c r="I75" s="26" t="s">
        <v>45</v>
      </c>
      <c r="J75" s="27">
        <f t="shared" si="12"/>
        <v>500</v>
      </c>
      <c r="K75" s="28">
        <v>210</v>
      </c>
      <c r="L75" s="28">
        <v>290</v>
      </c>
    </row>
    <row r="76" spans="1:12" ht="18" customHeight="1" x14ac:dyDescent="0.15">
      <c r="A76" s="36" t="s">
        <v>135</v>
      </c>
      <c r="B76" s="27">
        <f t="shared" si="13"/>
        <v>258</v>
      </c>
      <c r="C76" s="28">
        <v>138</v>
      </c>
      <c r="D76" s="37">
        <v>120</v>
      </c>
      <c r="E76" s="26" t="s">
        <v>46</v>
      </c>
      <c r="F76" s="27">
        <f t="shared" si="11"/>
        <v>581</v>
      </c>
      <c r="G76" s="28">
        <v>285</v>
      </c>
      <c r="H76" s="29">
        <v>296</v>
      </c>
      <c r="I76" s="26" t="s">
        <v>47</v>
      </c>
      <c r="J76" s="27">
        <f t="shared" si="12"/>
        <v>426</v>
      </c>
      <c r="K76" s="28">
        <v>148</v>
      </c>
      <c r="L76" s="28">
        <v>278</v>
      </c>
    </row>
    <row r="77" spans="1:12" ht="18" customHeight="1" x14ac:dyDescent="0.15">
      <c r="A77" s="36" t="s">
        <v>48</v>
      </c>
      <c r="B77" s="27">
        <f t="shared" si="13"/>
        <v>265</v>
      </c>
      <c r="C77" s="28">
        <v>147</v>
      </c>
      <c r="D77" s="28">
        <v>118</v>
      </c>
      <c r="E77" s="26" t="s">
        <v>49</v>
      </c>
      <c r="F77" s="27">
        <f t="shared" si="11"/>
        <v>610</v>
      </c>
      <c r="G77" s="28">
        <v>300</v>
      </c>
      <c r="H77" s="29">
        <v>310</v>
      </c>
      <c r="I77" s="26" t="s">
        <v>50</v>
      </c>
      <c r="J77" s="27">
        <f t="shared" si="12"/>
        <v>466</v>
      </c>
      <c r="K77" s="28">
        <v>180</v>
      </c>
      <c r="L77" s="28">
        <v>286</v>
      </c>
    </row>
    <row r="78" spans="1:12" ht="18" customHeight="1" x14ac:dyDescent="0.15">
      <c r="A78" s="36" t="s">
        <v>51</v>
      </c>
      <c r="B78" s="27">
        <f t="shared" si="13"/>
        <v>277</v>
      </c>
      <c r="C78" s="28">
        <v>133</v>
      </c>
      <c r="D78" s="28">
        <v>144</v>
      </c>
      <c r="E78" s="26" t="s">
        <v>52</v>
      </c>
      <c r="F78" s="27">
        <f t="shared" si="11"/>
        <v>643</v>
      </c>
      <c r="G78" s="28">
        <v>325</v>
      </c>
      <c r="H78" s="29">
        <v>318</v>
      </c>
      <c r="I78" s="26" t="s">
        <v>53</v>
      </c>
      <c r="J78" s="27">
        <f t="shared" si="12"/>
        <v>362</v>
      </c>
      <c r="K78" s="28">
        <v>113</v>
      </c>
      <c r="L78" s="28">
        <v>249</v>
      </c>
    </row>
    <row r="79" spans="1:12" ht="18" customHeight="1" x14ac:dyDescent="0.15">
      <c r="A79" s="36" t="s">
        <v>54</v>
      </c>
      <c r="B79" s="27">
        <f t="shared" si="13"/>
        <v>274</v>
      </c>
      <c r="C79" s="28">
        <v>137</v>
      </c>
      <c r="D79" s="28">
        <v>137</v>
      </c>
      <c r="E79" s="26" t="s">
        <v>55</v>
      </c>
      <c r="F79" s="27">
        <f t="shared" si="11"/>
        <v>601</v>
      </c>
      <c r="G79" s="28">
        <v>289</v>
      </c>
      <c r="H79" s="33">
        <v>312</v>
      </c>
      <c r="I79" s="26" t="s">
        <v>56</v>
      </c>
      <c r="J79" s="27">
        <f t="shared" si="12"/>
        <v>375</v>
      </c>
      <c r="K79" s="28">
        <v>108</v>
      </c>
      <c r="L79" s="28">
        <v>267</v>
      </c>
    </row>
    <row r="80" spans="1:12" ht="18" customHeight="1" x14ac:dyDescent="0.15">
      <c r="A80" s="36" t="s">
        <v>57</v>
      </c>
      <c r="B80" s="27">
        <f t="shared" si="13"/>
        <v>291</v>
      </c>
      <c r="C80" s="28">
        <v>166</v>
      </c>
      <c r="D80" s="28">
        <v>125</v>
      </c>
      <c r="E80" s="26" t="s">
        <v>58</v>
      </c>
      <c r="F80" s="27">
        <f t="shared" si="11"/>
        <v>651</v>
      </c>
      <c r="G80" s="28">
        <v>346</v>
      </c>
      <c r="H80" s="29">
        <v>305</v>
      </c>
      <c r="I80" s="26" t="s">
        <v>59</v>
      </c>
      <c r="J80" s="27">
        <f t="shared" si="12"/>
        <v>281</v>
      </c>
      <c r="K80" s="28">
        <v>84</v>
      </c>
      <c r="L80" s="28">
        <v>197</v>
      </c>
    </row>
    <row r="81" spans="1:12" ht="18" customHeight="1" x14ac:dyDescent="0.15">
      <c r="A81" s="36" t="s">
        <v>60</v>
      </c>
      <c r="B81" s="27">
        <f t="shared" si="13"/>
        <v>321</v>
      </c>
      <c r="C81" s="28">
        <v>165</v>
      </c>
      <c r="D81" s="28">
        <v>156</v>
      </c>
      <c r="E81" s="26" t="s">
        <v>61</v>
      </c>
      <c r="F81" s="27">
        <f t="shared" si="11"/>
        <v>556</v>
      </c>
      <c r="G81" s="28">
        <v>298</v>
      </c>
      <c r="H81" s="29">
        <v>258</v>
      </c>
      <c r="I81" s="26" t="s">
        <v>62</v>
      </c>
      <c r="J81" s="27">
        <f t="shared" si="12"/>
        <v>266</v>
      </c>
      <c r="K81" s="28">
        <v>84</v>
      </c>
      <c r="L81" s="28">
        <v>182</v>
      </c>
    </row>
    <row r="82" spans="1:12" ht="18" customHeight="1" x14ac:dyDescent="0.15">
      <c r="A82" s="36" t="s">
        <v>63</v>
      </c>
      <c r="B82" s="27">
        <f t="shared" si="13"/>
        <v>339</v>
      </c>
      <c r="C82" s="28">
        <v>166</v>
      </c>
      <c r="D82" s="28">
        <v>173</v>
      </c>
      <c r="E82" s="26" t="s">
        <v>64</v>
      </c>
      <c r="F82" s="27">
        <f t="shared" si="11"/>
        <v>614</v>
      </c>
      <c r="G82" s="28">
        <v>329</v>
      </c>
      <c r="H82" s="29">
        <v>285</v>
      </c>
      <c r="I82" s="26" t="s">
        <v>162</v>
      </c>
      <c r="J82" s="27">
        <f t="shared" si="12"/>
        <v>248</v>
      </c>
      <c r="K82" s="28">
        <v>68</v>
      </c>
      <c r="L82" s="28">
        <v>180</v>
      </c>
    </row>
    <row r="83" spans="1:12" ht="18" customHeight="1" x14ac:dyDescent="0.15">
      <c r="A83" s="36" t="s">
        <v>66</v>
      </c>
      <c r="B83" s="27">
        <f t="shared" si="13"/>
        <v>341</v>
      </c>
      <c r="C83" s="28">
        <v>194</v>
      </c>
      <c r="D83" s="28">
        <v>147</v>
      </c>
      <c r="E83" s="26" t="s">
        <v>67</v>
      </c>
      <c r="F83" s="27">
        <f t="shared" si="11"/>
        <v>575</v>
      </c>
      <c r="G83" s="28">
        <v>296</v>
      </c>
      <c r="H83" s="29">
        <v>279</v>
      </c>
      <c r="I83" s="26" t="s">
        <v>68</v>
      </c>
      <c r="J83" s="27">
        <f t="shared" si="12"/>
        <v>219</v>
      </c>
      <c r="K83" s="28">
        <v>59</v>
      </c>
      <c r="L83" s="28">
        <v>160</v>
      </c>
    </row>
    <row r="84" spans="1:12" ht="18" customHeight="1" x14ac:dyDescent="0.15">
      <c r="A84" s="36" t="s">
        <v>69</v>
      </c>
      <c r="B84" s="27">
        <f t="shared" si="13"/>
        <v>352</v>
      </c>
      <c r="C84" s="28">
        <v>187</v>
      </c>
      <c r="D84" s="38">
        <v>165</v>
      </c>
      <c r="E84" s="26" t="s">
        <v>70</v>
      </c>
      <c r="F84" s="27">
        <f t="shared" si="11"/>
        <v>595</v>
      </c>
      <c r="G84" s="28">
        <v>308</v>
      </c>
      <c r="H84" s="29">
        <v>287</v>
      </c>
      <c r="I84" s="26" t="s">
        <v>71</v>
      </c>
      <c r="J84" s="27">
        <f t="shared" si="12"/>
        <v>185</v>
      </c>
      <c r="K84" s="28">
        <v>43</v>
      </c>
      <c r="L84" s="28">
        <v>142</v>
      </c>
    </row>
    <row r="85" spans="1:12" ht="18" customHeight="1" x14ac:dyDescent="0.15">
      <c r="A85" s="36" t="s">
        <v>72</v>
      </c>
      <c r="B85" s="27">
        <f t="shared" si="13"/>
        <v>327</v>
      </c>
      <c r="C85" s="28">
        <v>166</v>
      </c>
      <c r="D85" s="28">
        <v>161</v>
      </c>
      <c r="E85" s="26" t="s">
        <v>73</v>
      </c>
      <c r="F85" s="27">
        <f t="shared" si="11"/>
        <v>419</v>
      </c>
      <c r="G85" s="28">
        <v>203</v>
      </c>
      <c r="H85" s="29">
        <v>216</v>
      </c>
      <c r="I85" s="26" t="s">
        <v>74</v>
      </c>
      <c r="J85" s="27">
        <f t="shared" si="12"/>
        <v>153</v>
      </c>
      <c r="K85" s="28">
        <v>34</v>
      </c>
      <c r="L85" s="28">
        <v>119</v>
      </c>
    </row>
    <row r="86" spans="1:12" ht="18" customHeight="1" x14ac:dyDescent="0.15">
      <c r="A86" s="36" t="s">
        <v>75</v>
      </c>
      <c r="B86" s="27">
        <f t="shared" si="13"/>
        <v>366</v>
      </c>
      <c r="C86" s="28">
        <v>196</v>
      </c>
      <c r="D86" s="28">
        <v>170</v>
      </c>
      <c r="E86" s="26" t="s">
        <v>76</v>
      </c>
      <c r="F86" s="27">
        <f t="shared" si="11"/>
        <v>560</v>
      </c>
      <c r="G86" s="28">
        <v>275</v>
      </c>
      <c r="H86" s="29">
        <v>285</v>
      </c>
      <c r="I86" s="26" t="s">
        <v>77</v>
      </c>
      <c r="J86" s="27">
        <f t="shared" si="12"/>
        <v>102</v>
      </c>
      <c r="K86" s="28">
        <v>25</v>
      </c>
      <c r="L86" s="28">
        <v>77</v>
      </c>
    </row>
    <row r="87" spans="1:12" ht="18" customHeight="1" x14ac:dyDescent="0.15">
      <c r="A87" s="36" t="s">
        <v>78</v>
      </c>
      <c r="B87" s="27">
        <f t="shared" si="13"/>
        <v>358</v>
      </c>
      <c r="C87" s="28">
        <v>196</v>
      </c>
      <c r="D87" s="28">
        <v>162</v>
      </c>
      <c r="E87" s="26" t="s">
        <v>79</v>
      </c>
      <c r="F87" s="27">
        <f t="shared" si="11"/>
        <v>564</v>
      </c>
      <c r="G87" s="28">
        <v>300</v>
      </c>
      <c r="H87" s="29">
        <v>264</v>
      </c>
      <c r="I87" s="26" t="s">
        <v>80</v>
      </c>
      <c r="J87" s="27">
        <f t="shared" si="12"/>
        <v>80</v>
      </c>
      <c r="K87" s="28">
        <v>13</v>
      </c>
      <c r="L87" s="28">
        <v>67</v>
      </c>
    </row>
    <row r="88" spans="1:12" ht="18" customHeight="1" x14ac:dyDescent="0.15">
      <c r="A88" s="36" t="s">
        <v>81</v>
      </c>
      <c r="B88" s="27">
        <f t="shared" si="13"/>
        <v>374</v>
      </c>
      <c r="C88" s="28">
        <v>185</v>
      </c>
      <c r="D88" s="28">
        <v>189</v>
      </c>
      <c r="E88" s="26" t="s">
        <v>82</v>
      </c>
      <c r="F88" s="27">
        <f t="shared" si="11"/>
        <v>470</v>
      </c>
      <c r="G88" s="28">
        <v>220</v>
      </c>
      <c r="H88" s="29">
        <v>250</v>
      </c>
      <c r="I88" s="26" t="s">
        <v>83</v>
      </c>
      <c r="J88" s="27">
        <f t="shared" si="12"/>
        <v>50</v>
      </c>
      <c r="K88" s="28">
        <v>6</v>
      </c>
      <c r="L88" s="28">
        <v>44</v>
      </c>
    </row>
    <row r="89" spans="1:12" ht="18" customHeight="1" x14ac:dyDescent="0.15">
      <c r="A89" s="36" t="s">
        <v>84</v>
      </c>
      <c r="B89" s="27">
        <f t="shared" si="13"/>
        <v>362</v>
      </c>
      <c r="C89" s="28">
        <v>187</v>
      </c>
      <c r="D89" s="28">
        <v>175</v>
      </c>
      <c r="E89" s="26" t="s">
        <v>85</v>
      </c>
      <c r="F89" s="27">
        <f t="shared" si="11"/>
        <v>479</v>
      </c>
      <c r="G89" s="28">
        <v>243</v>
      </c>
      <c r="H89" s="29">
        <v>236</v>
      </c>
      <c r="I89" s="26" t="s">
        <v>86</v>
      </c>
      <c r="J89" s="27">
        <f t="shared" si="12"/>
        <v>39</v>
      </c>
      <c r="K89" s="28">
        <v>7</v>
      </c>
      <c r="L89" s="28">
        <v>32</v>
      </c>
    </row>
    <row r="90" spans="1:12" ht="18" customHeight="1" x14ac:dyDescent="0.15">
      <c r="A90" s="36" t="s">
        <v>87</v>
      </c>
      <c r="B90" s="27">
        <f t="shared" si="13"/>
        <v>351</v>
      </c>
      <c r="C90" s="28">
        <v>184</v>
      </c>
      <c r="D90" s="39">
        <v>167</v>
      </c>
      <c r="E90" s="26" t="s">
        <v>88</v>
      </c>
      <c r="F90" s="27">
        <f t="shared" si="11"/>
        <v>511</v>
      </c>
      <c r="G90" s="28">
        <v>253</v>
      </c>
      <c r="H90" s="29">
        <v>258</v>
      </c>
      <c r="I90" s="26" t="s">
        <v>89</v>
      </c>
      <c r="J90" s="27">
        <f t="shared" si="12"/>
        <v>25</v>
      </c>
      <c r="K90" s="28">
        <v>6</v>
      </c>
      <c r="L90" s="28">
        <v>19</v>
      </c>
    </row>
    <row r="91" spans="1:12" ht="18" customHeight="1" x14ac:dyDescent="0.15">
      <c r="A91" s="36" t="s">
        <v>90</v>
      </c>
      <c r="B91" s="27">
        <f t="shared" si="13"/>
        <v>421</v>
      </c>
      <c r="C91" s="28">
        <v>249</v>
      </c>
      <c r="D91" s="39">
        <v>172</v>
      </c>
      <c r="E91" s="26" t="s">
        <v>91</v>
      </c>
      <c r="F91" s="27">
        <f t="shared" si="11"/>
        <v>533</v>
      </c>
      <c r="G91" s="28">
        <v>257</v>
      </c>
      <c r="H91" s="29">
        <v>276</v>
      </c>
      <c r="I91" s="26" t="s">
        <v>133</v>
      </c>
      <c r="J91" s="27">
        <f t="shared" si="12"/>
        <v>47</v>
      </c>
      <c r="K91" s="28">
        <v>7</v>
      </c>
      <c r="L91" s="28">
        <v>40</v>
      </c>
    </row>
    <row r="92" spans="1:12" ht="18" customHeight="1" x14ac:dyDescent="0.15">
      <c r="A92" s="36" t="s">
        <v>92</v>
      </c>
      <c r="B92" s="27">
        <f t="shared" si="13"/>
        <v>424</v>
      </c>
      <c r="C92" s="28">
        <v>224</v>
      </c>
      <c r="D92" s="39">
        <v>200</v>
      </c>
      <c r="E92" s="26" t="s">
        <v>93</v>
      </c>
      <c r="F92" s="27">
        <f t="shared" si="11"/>
        <v>571</v>
      </c>
      <c r="G92" s="28">
        <v>295</v>
      </c>
      <c r="H92" s="29">
        <v>276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平成31年3月1日現在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346</v>
      </c>
      <c r="C98" s="25">
        <f>SUM(C100:C120)</f>
        <v>89</v>
      </c>
      <c r="D98" s="24">
        <f>SUM(D100:D120)</f>
        <v>257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2</v>
      </c>
      <c r="K98" s="28">
        <v>0</v>
      </c>
      <c r="L98" s="28">
        <v>2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0</v>
      </c>
      <c r="G99" s="28">
        <v>0</v>
      </c>
      <c r="H99" s="29">
        <v>0</v>
      </c>
      <c r="I99" s="26" t="s">
        <v>140</v>
      </c>
      <c r="J99" s="27">
        <f t="shared" si="15"/>
        <v>4</v>
      </c>
      <c r="K99" s="28">
        <v>0</v>
      </c>
      <c r="L99" s="28">
        <v>4</v>
      </c>
    </row>
    <row r="100" spans="1:12" ht="18" customHeight="1" x14ac:dyDescent="0.15">
      <c r="A100" s="23" t="s">
        <v>141</v>
      </c>
      <c r="B100" s="30">
        <f>SUM(B122:B126)</f>
        <v>5</v>
      </c>
      <c r="C100" s="31">
        <f>SUM(C122:C126)</f>
        <v>3</v>
      </c>
      <c r="D100" s="54">
        <f>SUM(D122:D126)</f>
        <v>2</v>
      </c>
      <c r="E100" s="26" t="s">
        <v>0</v>
      </c>
      <c r="F100" s="27">
        <f t="shared" si="14"/>
        <v>4</v>
      </c>
      <c r="G100" s="28">
        <v>1</v>
      </c>
      <c r="H100" s="29">
        <v>3</v>
      </c>
      <c r="I100" s="26" t="s">
        <v>1</v>
      </c>
      <c r="J100" s="27">
        <f t="shared" si="15"/>
        <v>3</v>
      </c>
      <c r="K100" s="28">
        <v>2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2</v>
      </c>
      <c r="C101" s="31">
        <f>SUM(C127:C131)</f>
        <v>0</v>
      </c>
      <c r="D101" s="55">
        <f>SUM(D127:D131)</f>
        <v>2</v>
      </c>
      <c r="E101" s="26" t="s">
        <v>2</v>
      </c>
      <c r="F101" s="27">
        <f t="shared" si="14"/>
        <v>4</v>
      </c>
      <c r="G101" s="28">
        <v>2</v>
      </c>
      <c r="H101" s="33">
        <v>2</v>
      </c>
      <c r="I101" s="26" t="s">
        <v>3</v>
      </c>
      <c r="J101" s="27">
        <f t="shared" si="15"/>
        <v>1</v>
      </c>
      <c r="K101" s="28">
        <v>1</v>
      </c>
      <c r="L101" s="28">
        <v>0</v>
      </c>
    </row>
    <row r="102" spans="1:12" ht="18" customHeight="1" x14ac:dyDescent="0.15">
      <c r="A102" s="23" t="s">
        <v>143</v>
      </c>
      <c r="B102" s="27">
        <f>SUM(B132:B136)</f>
        <v>7</v>
      </c>
      <c r="C102" s="31">
        <f>SUM(C132:C136)</f>
        <v>2</v>
      </c>
      <c r="D102" s="55">
        <f>SUM(D132:D136)</f>
        <v>5</v>
      </c>
      <c r="E102" s="26" t="s">
        <v>4</v>
      </c>
      <c r="F102" s="27">
        <f t="shared" si="14"/>
        <v>3</v>
      </c>
      <c r="G102" s="28">
        <v>2</v>
      </c>
      <c r="H102" s="29">
        <v>1</v>
      </c>
      <c r="I102" s="26" t="s">
        <v>5</v>
      </c>
      <c r="J102" s="27">
        <f t="shared" si="15"/>
        <v>7</v>
      </c>
      <c r="K102" s="28">
        <v>2</v>
      </c>
      <c r="L102" s="28">
        <v>5</v>
      </c>
    </row>
    <row r="103" spans="1:12" ht="18" customHeight="1" x14ac:dyDescent="0.15">
      <c r="A103" s="23" t="s">
        <v>144</v>
      </c>
      <c r="B103" s="27">
        <f>SUM(B137+B138+B139+F98+F99)</f>
        <v>4</v>
      </c>
      <c r="C103" s="55">
        <f>SUM(C137+C138+C139+G98+G99)</f>
        <v>3</v>
      </c>
      <c r="D103" s="55">
        <f>SUM(D137+D138+D139+H98+H99)</f>
        <v>1</v>
      </c>
      <c r="E103" s="26" t="s">
        <v>6</v>
      </c>
      <c r="F103" s="27">
        <f t="shared" si="14"/>
        <v>5</v>
      </c>
      <c r="G103" s="28">
        <v>2</v>
      </c>
      <c r="H103" s="29">
        <v>3</v>
      </c>
      <c r="I103" s="26" t="s">
        <v>7</v>
      </c>
      <c r="J103" s="27">
        <f t="shared" si="15"/>
        <v>2</v>
      </c>
      <c r="K103" s="28">
        <v>1</v>
      </c>
      <c r="L103" s="28">
        <v>1</v>
      </c>
    </row>
    <row r="104" spans="1:12" ht="18" customHeight="1" x14ac:dyDescent="0.15">
      <c r="A104" s="23" t="s">
        <v>145</v>
      </c>
      <c r="B104" s="27">
        <f>SUM(F100:F104)</f>
        <v>23</v>
      </c>
      <c r="C104" s="34">
        <f>SUM(G100:G104)</f>
        <v>10</v>
      </c>
      <c r="D104" s="55">
        <f>SUM(H100:H104)</f>
        <v>13</v>
      </c>
      <c r="E104" s="26" t="s">
        <v>8</v>
      </c>
      <c r="F104" s="27">
        <f t="shared" si="14"/>
        <v>7</v>
      </c>
      <c r="G104" s="28">
        <v>3</v>
      </c>
      <c r="H104" s="33">
        <v>4</v>
      </c>
      <c r="I104" s="26" t="s">
        <v>9</v>
      </c>
      <c r="J104" s="27">
        <f t="shared" si="15"/>
        <v>7</v>
      </c>
      <c r="K104" s="28">
        <v>2</v>
      </c>
      <c r="L104" s="28">
        <v>5</v>
      </c>
    </row>
    <row r="105" spans="1:12" ht="18" customHeight="1" x14ac:dyDescent="0.15">
      <c r="A105" s="23" t="s">
        <v>146</v>
      </c>
      <c r="B105" s="27">
        <f>SUM(F105:F109)</f>
        <v>37</v>
      </c>
      <c r="C105" s="31">
        <f>SUM(G105:G109)</f>
        <v>13</v>
      </c>
      <c r="D105" s="55">
        <f>SUM(H105:H109)</f>
        <v>24</v>
      </c>
      <c r="E105" s="26" t="s">
        <v>10</v>
      </c>
      <c r="F105" s="27">
        <f t="shared" si="14"/>
        <v>5</v>
      </c>
      <c r="G105" s="28">
        <v>5</v>
      </c>
      <c r="H105" s="29">
        <v>0</v>
      </c>
      <c r="I105" s="26" t="s">
        <v>11</v>
      </c>
      <c r="J105" s="27">
        <f t="shared" si="15"/>
        <v>2</v>
      </c>
      <c r="K105" s="28">
        <v>1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25</v>
      </c>
      <c r="C106" s="31">
        <f>SUM(G110:G114)</f>
        <v>11</v>
      </c>
      <c r="D106" s="55">
        <f>SUM(H110:H114)</f>
        <v>14</v>
      </c>
      <c r="E106" s="26" t="s">
        <v>12</v>
      </c>
      <c r="F106" s="27">
        <f t="shared" si="14"/>
        <v>8</v>
      </c>
      <c r="G106" s="28">
        <v>3</v>
      </c>
      <c r="H106" s="29">
        <v>5</v>
      </c>
      <c r="I106" s="26" t="s">
        <v>13</v>
      </c>
      <c r="J106" s="27">
        <f t="shared" si="15"/>
        <v>2</v>
      </c>
      <c r="K106" s="28">
        <v>0</v>
      </c>
      <c r="L106" s="28">
        <v>2</v>
      </c>
    </row>
    <row r="107" spans="1:12" ht="18" customHeight="1" x14ac:dyDescent="0.15">
      <c r="A107" s="23" t="s">
        <v>148</v>
      </c>
      <c r="B107" s="27">
        <f>SUM(F115:F119)</f>
        <v>36</v>
      </c>
      <c r="C107" s="31">
        <f>SUM(G115:G119)</f>
        <v>6</v>
      </c>
      <c r="D107" s="55">
        <f>SUM(H115:H119)</f>
        <v>30</v>
      </c>
      <c r="E107" s="26" t="s">
        <v>14</v>
      </c>
      <c r="F107" s="27">
        <f t="shared" si="14"/>
        <v>6</v>
      </c>
      <c r="G107" s="28">
        <v>1</v>
      </c>
      <c r="H107" s="29">
        <v>5</v>
      </c>
      <c r="I107" s="26" t="s">
        <v>15</v>
      </c>
      <c r="J107" s="27">
        <f t="shared" si="15"/>
        <v>3</v>
      </c>
      <c r="K107" s="28">
        <v>1</v>
      </c>
      <c r="L107" s="28">
        <v>2</v>
      </c>
    </row>
    <row r="108" spans="1:12" ht="18" customHeight="1" x14ac:dyDescent="0.15">
      <c r="A108" s="23" t="s">
        <v>149</v>
      </c>
      <c r="B108" s="27">
        <f>SUM(F120:F124)</f>
        <v>52</v>
      </c>
      <c r="C108" s="31">
        <f>SUM(G120:G124)</f>
        <v>10</v>
      </c>
      <c r="D108" s="32">
        <f>SUM(H120:H124)</f>
        <v>42</v>
      </c>
      <c r="E108" s="26" t="s">
        <v>16</v>
      </c>
      <c r="F108" s="27">
        <f t="shared" si="14"/>
        <v>12</v>
      </c>
      <c r="G108" s="28">
        <v>3</v>
      </c>
      <c r="H108" s="29">
        <v>9</v>
      </c>
      <c r="I108" s="26" t="s">
        <v>17</v>
      </c>
      <c r="J108" s="27">
        <f t="shared" si="15"/>
        <v>1</v>
      </c>
      <c r="K108" s="28">
        <v>0</v>
      </c>
      <c r="L108" s="28">
        <v>1</v>
      </c>
    </row>
    <row r="109" spans="1:12" ht="18" customHeight="1" x14ac:dyDescent="0.15">
      <c r="A109" s="23" t="s">
        <v>150</v>
      </c>
      <c r="B109" s="27">
        <f>SUM(F125:F129)</f>
        <v>37</v>
      </c>
      <c r="C109" s="31">
        <f>SUM(G125:G129)</f>
        <v>5</v>
      </c>
      <c r="D109" s="32">
        <f>SUM(H125:H129)</f>
        <v>32</v>
      </c>
      <c r="E109" s="26" t="s">
        <v>18</v>
      </c>
      <c r="F109" s="27">
        <f t="shared" si="14"/>
        <v>6</v>
      </c>
      <c r="G109" s="28">
        <v>1</v>
      </c>
      <c r="H109" s="29">
        <v>5</v>
      </c>
      <c r="I109" s="26" t="s">
        <v>19</v>
      </c>
      <c r="J109" s="27">
        <f t="shared" si="15"/>
        <v>3</v>
      </c>
      <c r="K109" s="28">
        <v>2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37</v>
      </c>
      <c r="C110" s="31">
        <f>SUM(G130:G134)</f>
        <v>5</v>
      </c>
      <c r="D110" s="32">
        <f>SUM(H130:H134)</f>
        <v>32</v>
      </c>
      <c r="E110" s="26" t="s">
        <v>20</v>
      </c>
      <c r="F110" s="27">
        <f t="shared" si="14"/>
        <v>8</v>
      </c>
      <c r="G110" s="28">
        <v>4</v>
      </c>
      <c r="H110" s="29">
        <v>4</v>
      </c>
      <c r="I110" s="26" t="s">
        <v>21</v>
      </c>
      <c r="J110" s="27">
        <f t="shared" si="15"/>
        <v>4</v>
      </c>
      <c r="K110" s="28">
        <v>3</v>
      </c>
      <c r="L110" s="28">
        <v>1</v>
      </c>
    </row>
    <row r="111" spans="1:12" ht="18" customHeight="1" x14ac:dyDescent="0.15">
      <c r="A111" s="23" t="s">
        <v>152</v>
      </c>
      <c r="B111" s="27">
        <f>SUM(F135:F139)</f>
        <v>27</v>
      </c>
      <c r="C111" s="31">
        <f>SUM(G135:G139)</f>
        <v>3</v>
      </c>
      <c r="D111" s="32">
        <f>SUM(H135:H139)</f>
        <v>24</v>
      </c>
      <c r="E111" s="26" t="s">
        <v>22</v>
      </c>
      <c r="F111" s="27">
        <f t="shared" si="14"/>
        <v>2</v>
      </c>
      <c r="G111" s="28">
        <v>0</v>
      </c>
      <c r="H111" s="29">
        <v>2</v>
      </c>
      <c r="I111" s="26" t="s">
        <v>23</v>
      </c>
      <c r="J111" s="27">
        <f t="shared" si="15"/>
        <v>0</v>
      </c>
      <c r="K111" s="28">
        <v>0</v>
      </c>
      <c r="L111" s="28">
        <v>0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5</v>
      </c>
      <c r="G112" s="28">
        <v>2</v>
      </c>
      <c r="H112" s="29">
        <v>3</v>
      </c>
      <c r="I112" s="26" t="s">
        <v>25</v>
      </c>
      <c r="J112" s="27">
        <f t="shared" si="15"/>
        <v>1</v>
      </c>
      <c r="K112" s="28">
        <v>0</v>
      </c>
      <c r="L112" s="28">
        <v>1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5</v>
      </c>
      <c r="G113" s="28">
        <v>3</v>
      </c>
      <c r="H113" s="29">
        <v>2</v>
      </c>
      <c r="I113" s="26" t="s">
        <v>27</v>
      </c>
      <c r="J113" s="27">
        <f t="shared" si="15"/>
        <v>2</v>
      </c>
      <c r="K113" s="28">
        <v>0</v>
      </c>
      <c r="L113" s="28">
        <v>2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5</v>
      </c>
      <c r="D114" s="32">
        <f>SUM(L108:L112)</f>
        <v>4</v>
      </c>
      <c r="E114" s="26" t="s">
        <v>28</v>
      </c>
      <c r="F114" s="27">
        <f t="shared" si="14"/>
        <v>5</v>
      </c>
      <c r="G114" s="28">
        <v>2</v>
      </c>
      <c r="H114" s="33">
        <v>3</v>
      </c>
      <c r="I114" s="26" t="s">
        <v>29</v>
      </c>
      <c r="J114" s="27">
        <f t="shared" si="15"/>
        <v>3</v>
      </c>
      <c r="K114" s="28">
        <v>1</v>
      </c>
      <c r="L114" s="28">
        <v>2</v>
      </c>
    </row>
    <row r="115" spans="1:12" ht="18" customHeight="1" x14ac:dyDescent="0.15">
      <c r="A115" s="23" t="s">
        <v>156</v>
      </c>
      <c r="B115" s="27">
        <f>SUM(J113:J117)</f>
        <v>8</v>
      </c>
      <c r="C115" s="31">
        <f>SUM(K113:K117)</f>
        <v>2</v>
      </c>
      <c r="D115" s="32">
        <f>SUM(L113:L117)</f>
        <v>6</v>
      </c>
      <c r="E115" s="26" t="s">
        <v>30</v>
      </c>
      <c r="F115" s="27">
        <f t="shared" si="14"/>
        <v>4</v>
      </c>
      <c r="G115" s="28">
        <v>2</v>
      </c>
      <c r="H115" s="29">
        <v>2</v>
      </c>
      <c r="I115" s="26" t="s">
        <v>31</v>
      </c>
      <c r="J115" s="27">
        <f t="shared" si="15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8</v>
      </c>
      <c r="G116" s="28">
        <v>2</v>
      </c>
      <c r="H116" s="29">
        <v>6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1</v>
      </c>
      <c r="C117" s="55">
        <f>SUM(K123:K127)</f>
        <v>0</v>
      </c>
      <c r="D117" s="55">
        <f>SUM(L123:L127)</f>
        <v>1</v>
      </c>
      <c r="E117" s="26" t="s">
        <v>34</v>
      </c>
      <c r="F117" s="27">
        <f t="shared" si="14"/>
        <v>7</v>
      </c>
      <c r="G117" s="28">
        <v>1</v>
      </c>
      <c r="H117" s="29">
        <v>6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1</v>
      </c>
      <c r="C118" s="31">
        <f>SUM(K128:K132)</f>
        <v>0</v>
      </c>
      <c r="D118" s="32">
        <f>SUM(L128:L132)</f>
        <v>1</v>
      </c>
      <c r="E118" s="26" t="s">
        <v>36</v>
      </c>
      <c r="F118" s="27">
        <f t="shared" si="14"/>
        <v>6</v>
      </c>
      <c r="G118" s="28">
        <v>1</v>
      </c>
      <c r="H118" s="29">
        <v>5</v>
      </c>
      <c r="I118" s="26" t="s">
        <v>37</v>
      </c>
      <c r="J118" s="27">
        <f t="shared" si="15"/>
        <v>0</v>
      </c>
      <c r="K118" s="28">
        <v>0</v>
      </c>
      <c r="L118" s="28">
        <v>0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11</v>
      </c>
      <c r="G119" s="28">
        <v>0</v>
      </c>
      <c r="H119" s="29">
        <v>11</v>
      </c>
      <c r="I119" s="26" t="s">
        <v>39</v>
      </c>
      <c r="J119" s="27">
        <f t="shared" si="15"/>
        <v>1</v>
      </c>
      <c r="K119" s="28">
        <v>0</v>
      </c>
      <c r="L119" s="28">
        <v>1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9</v>
      </c>
      <c r="G120" s="28">
        <v>2</v>
      </c>
      <c r="H120" s="29">
        <v>7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6</v>
      </c>
      <c r="G121" s="28">
        <v>0</v>
      </c>
      <c r="H121" s="29">
        <v>6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1</v>
      </c>
      <c r="C122" s="28">
        <v>1</v>
      </c>
      <c r="D122" s="28">
        <v>0</v>
      </c>
      <c r="E122" s="26" t="s">
        <v>44</v>
      </c>
      <c r="F122" s="27">
        <f t="shared" si="14"/>
        <v>10</v>
      </c>
      <c r="G122" s="28">
        <v>3</v>
      </c>
      <c r="H122" s="29">
        <v>7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0</v>
      </c>
      <c r="D123" s="28">
        <v>1</v>
      </c>
      <c r="E123" s="26" t="s">
        <v>46</v>
      </c>
      <c r="F123" s="27">
        <f t="shared" si="14"/>
        <v>13</v>
      </c>
      <c r="G123" s="28">
        <v>2</v>
      </c>
      <c r="H123" s="29">
        <v>11</v>
      </c>
      <c r="I123" s="26" t="s">
        <v>47</v>
      </c>
      <c r="J123" s="27">
        <f t="shared" si="15"/>
        <v>1</v>
      </c>
      <c r="K123" s="28">
        <v>0</v>
      </c>
      <c r="L123" s="28">
        <v>1</v>
      </c>
    </row>
    <row r="124" spans="1:12" ht="18" customHeight="1" x14ac:dyDescent="0.15">
      <c r="A124" s="36" t="s">
        <v>48</v>
      </c>
      <c r="B124" s="27">
        <f t="shared" si="16"/>
        <v>0</v>
      </c>
      <c r="C124" s="28">
        <v>0</v>
      </c>
      <c r="D124" s="28">
        <v>0</v>
      </c>
      <c r="E124" s="26" t="s">
        <v>49</v>
      </c>
      <c r="F124" s="27">
        <f t="shared" si="14"/>
        <v>14</v>
      </c>
      <c r="G124" s="28">
        <v>3</v>
      </c>
      <c r="H124" s="29">
        <v>11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6</v>
      </c>
      <c r="G125" s="28">
        <v>0</v>
      </c>
      <c r="H125" s="33">
        <v>6</v>
      </c>
      <c r="I125" s="26" t="s">
        <v>53</v>
      </c>
      <c r="J125" s="27">
        <f t="shared" si="15"/>
        <v>0</v>
      </c>
      <c r="K125" s="28">
        <v>0</v>
      </c>
      <c r="L125" s="28">
        <v>0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5</v>
      </c>
      <c r="G126" s="28">
        <v>0</v>
      </c>
      <c r="H126" s="29">
        <v>5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7</v>
      </c>
      <c r="G127" s="28">
        <v>1</v>
      </c>
      <c r="H127" s="29">
        <v>6</v>
      </c>
      <c r="I127" s="26" t="s">
        <v>59</v>
      </c>
      <c r="J127" s="27">
        <f t="shared" si="15"/>
        <v>0</v>
      </c>
      <c r="K127" s="28">
        <v>0</v>
      </c>
      <c r="L127" s="28">
        <v>0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10</v>
      </c>
      <c r="G128" s="28">
        <v>2</v>
      </c>
      <c r="H128" s="29">
        <v>8</v>
      </c>
      <c r="I128" s="26" t="s">
        <v>62</v>
      </c>
      <c r="J128" s="27">
        <f t="shared" si="15"/>
        <v>1</v>
      </c>
      <c r="K128" s="28">
        <v>0</v>
      </c>
      <c r="L128" s="28">
        <v>1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9</v>
      </c>
      <c r="G129" s="28">
        <v>2</v>
      </c>
      <c r="H129" s="29">
        <v>7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1</v>
      </c>
      <c r="C130" s="28">
        <v>0</v>
      </c>
      <c r="D130" s="28">
        <v>1</v>
      </c>
      <c r="E130" s="26" t="s">
        <v>67</v>
      </c>
      <c r="F130" s="27">
        <f t="shared" si="14"/>
        <v>6</v>
      </c>
      <c r="G130" s="28">
        <v>0</v>
      </c>
      <c r="H130" s="29">
        <v>6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10</v>
      </c>
      <c r="G131" s="28">
        <v>0</v>
      </c>
      <c r="H131" s="29">
        <v>10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0</v>
      </c>
      <c r="C132" s="28">
        <v>0</v>
      </c>
      <c r="D132" s="28">
        <v>0</v>
      </c>
      <c r="E132" s="26" t="s">
        <v>137</v>
      </c>
      <c r="F132" s="27">
        <f t="shared" si="14"/>
        <v>6</v>
      </c>
      <c r="G132" s="28">
        <v>1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3</v>
      </c>
      <c r="C133" s="28">
        <v>1</v>
      </c>
      <c r="D133" s="28">
        <v>2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1</v>
      </c>
      <c r="C134" s="28">
        <v>1</v>
      </c>
      <c r="D134" s="28">
        <v>0</v>
      </c>
      <c r="E134" s="26" t="s">
        <v>79</v>
      </c>
      <c r="F134" s="27">
        <f t="shared" si="14"/>
        <v>8</v>
      </c>
      <c r="G134" s="28">
        <v>2</v>
      </c>
      <c r="H134" s="29">
        <v>6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0</v>
      </c>
      <c r="C135" s="28">
        <v>0</v>
      </c>
      <c r="D135" s="28">
        <v>0</v>
      </c>
      <c r="E135" s="26" t="s">
        <v>82</v>
      </c>
      <c r="F135" s="27">
        <f t="shared" si="14"/>
        <v>2</v>
      </c>
      <c r="G135" s="28">
        <v>1</v>
      </c>
      <c r="H135" s="29">
        <v>1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3</v>
      </c>
      <c r="C136" s="28">
        <v>0</v>
      </c>
      <c r="D136" s="28">
        <v>3</v>
      </c>
      <c r="E136" s="26" t="s">
        <v>85</v>
      </c>
      <c r="F136" s="27">
        <f t="shared" si="14"/>
        <v>6</v>
      </c>
      <c r="G136" s="28">
        <v>1</v>
      </c>
      <c r="H136" s="29">
        <v>5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5</v>
      </c>
      <c r="G137" s="28">
        <v>0</v>
      </c>
      <c r="H137" s="29">
        <v>5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1</v>
      </c>
      <c r="C138" s="28">
        <v>1</v>
      </c>
      <c r="D138" s="56">
        <v>0</v>
      </c>
      <c r="E138" s="26" t="s">
        <v>91</v>
      </c>
      <c r="F138" s="27">
        <f t="shared" si="14"/>
        <v>10</v>
      </c>
      <c r="G138" s="28">
        <v>0</v>
      </c>
      <c r="H138" s="29">
        <v>10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2</v>
      </c>
      <c r="C139" s="28">
        <v>1</v>
      </c>
      <c r="D139" s="39">
        <v>1</v>
      </c>
      <c r="E139" s="26" t="s">
        <v>93</v>
      </c>
      <c r="F139" s="27">
        <f t="shared" si="14"/>
        <v>4</v>
      </c>
      <c r="G139" s="28">
        <v>1</v>
      </c>
      <c r="H139" s="29">
        <v>3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61" workbookViewId="0">
      <selection activeCell="O64" sqref="O6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22975</v>
      </c>
      <c r="C1" s="61"/>
      <c r="D1" s="1"/>
      <c r="E1" s="2"/>
      <c r="F1" s="1"/>
      <c r="G1" s="1"/>
      <c r="H1" s="1"/>
      <c r="I1" s="66" t="s">
        <v>163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47013</v>
      </c>
      <c r="C4" s="21">
        <f>SUM(C6:C26)</f>
        <v>22657</v>
      </c>
      <c r="D4" s="21">
        <f>SUM(D6:D26)</f>
        <v>24356</v>
      </c>
      <c r="E4" s="9" t="s">
        <v>101</v>
      </c>
      <c r="F4" s="10">
        <f t="shared" ref="F4:F45" si="0">G4+H4</f>
        <v>334</v>
      </c>
      <c r="G4" s="10">
        <f t="shared" ref="G4:H19" si="1">G51+G98</f>
        <v>161</v>
      </c>
      <c r="H4" s="10">
        <f t="shared" si="1"/>
        <v>173</v>
      </c>
      <c r="I4" s="9" t="s">
        <v>102</v>
      </c>
      <c r="J4" s="10">
        <f t="shared" ref="J4:J44" si="2">K4+L4</f>
        <v>595</v>
      </c>
      <c r="K4" s="10">
        <f t="shared" ref="K4:L19" si="3">K51+K98</f>
        <v>300</v>
      </c>
      <c r="L4" s="10">
        <f t="shared" si="3"/>
        <v>295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367</v>
      </c>
      <c r="G5" s="10">
        <f t="shared" si="1"/>
        <v>207</v>
      </c>
      <c r="H5" s="10">
        <f t="shared" si="1"/>
        <v>160</v>
      </c>
      <c r="I5" s="9" t="s">
        <v>104</v>
      </c>
      <c r="J5" s="10">
        <f t="shared" si="2"/>
        <v>575</v>
      </c>
      <c r="K5" s="10">
        <f t="shared" si="3"/>
        <v>272</v>
      </c>
      <c r="L5" s="10">
        <f t="shared" si="3"/>
        <v>303</v>
      </c>
    </row>
    <row r="6" spans="1:14" ht="18" customHeight="1" x14ac:dyDescent="0.15">
      <c r="A6" s="6" t="s">
        <v>105</v>
      </c>
      <c r="B6" s="11">
        <f>SUM(B28:B32)</f>
        <v>1369</v>
      </c>
      <c r="C6" s="11">
        <f>SUM(C28:C32)</f>
        <v>728</v>
      </c>
      <c r="D6" s="11">
        <f>SUM(D28:D32)</f>
        <v>641</v>
      </c>
      <c r="E6" s="9" t="s">
        <v>0</v>
      </c>
      <c r="F6" s="10">
        <f t="shared" si="0"/>
        <v>317</v>
      </c>
      <c r="G6" s="10">
        <f t="shared" si="1"/>
        <v>171</v>
      </c>
      <c r="H6" s="10">
        <f t="shared" si="1"/>
        <v>146</v>
      </c>
      <c r="I6" s="9" t="s">
        <v>1</v>
      </c>
      <c r="J6" s="10">
        <f t="shared" si="2"/>
        <v>626</v>
      </c>
      <c r="K6" s="10">
        <f t="shared" si="3"/>
        <v>312</v>
      </c>
      <c r="L6" s="10">
        <f t="shared" si="3"/>
        <v>314</v>
      </c>
      <c r="N6" s="16"/>
    </row>
    <row r="7" spans="1:14" ht="18" customHeight="1" x14ac:dyDescent="0.15">
      <c r="A7" s="6" t="s">
        <v>106</v>
      </c>
      <c r="B7" s="10">
        <f>SUM(B33:B37)</f>
        <v>1690</v>
      </c>
      <c r="C7" s="10">
        <f>SUM(C33:C37)</f>
        <v>882</v>
      </c>
      <c r="D7" s="10">
        <f>SUM(D33:D37)</f>
        <v>808</v>
      </c>
      <c r="E7" s="9" t="s">
        <v>2</v>
      </c>
      <c r="F7" s="10">
        <f t="shared" si="0"/>
        <v>325</v>
      </c>
      <c r="G7" s="10">
        <f t="shared" si="1"/>
        <v>201</v>
      </c>
      <c r="H7" s="10">
        <f t="shared" si="1"/>
        <v>124</v>
      </c>
      <c r="I7" s="9" t="s">
        <v>3</v>
      </c>
      <c r="J7" s="10">
        <f t="shared" si="2"/>
        <v>680</v>
      </c>
      <c r="K7" s="10">
        <f t="shared" si="3"/>
        <v>318</v>
      </c>
      <c r="L7" s="10">
        <f t="shared" si="3"/>
        <v>362</v>
      </c>
    </row>
    <row r="8" spans="1:14" ht="18" customHeight="1" x14ac:dyDescent="0.15">
      <c r="A8" s="6" t="s">
        <v>107</v>
      </c>
      <c r="B8" s="11">
        <f>SUM(B38:B42)</f>
        <v>1797</v>
      </c>
      <c r="C8" s="11">
        <f>SUM(C38:C42)</f>
        <v>933</v>
      </c>
      <c r="D8" s="11">
        <f>SUM(D38:D42)</f>
        <v>864</v>
      </c>
      <c r="E8" s="9" t="s">
        <v>4</v>
      </c>
      <c r="F8" s="10">
        <f t="shared" si="0"/>
        <v>306</v>
      </c>
      <c r="G8" s="10">
        <f t="shared" si="1"/>
        <v>154</v>
      </c>
      <c r="H8" s="10">
        <f t="shared" si="1"/>
        <v>152</v>
      </c>
      <c r="I8" s="9" t="s">
        <v>5</v>
      </c>
      <c r="J8" s="10">
        <f t="shared" si="2"/>
        <v>722</v>
      </c>
      <c r="K8" s="10">
        <f t="shared" si="3"/>
        <v>336</v>
      </c>
      <c r="L8" s="10">
        <f t="shared" si="3"/>
        <v>386</v>
      </c>
    </row>
    <row r="9" spans="1:14" ht="18" customHeight="1" x14ac:dyDescent="0.15">
      <c r="A9" s="6" t="s">
        <v>108</v>
      </c>
      <c r="B9" s="10">
        <f>SUM(B43:B45,F4:F5)</f>
        <v>1948</v>
      </c>
      <c r="C9" s="10">
        <f>SUM(C43:C45,G4:G5)</f>
        <v>1082</v>
      </c>
      <c r="D9" s="10">
        <f>SUM(D43:D45,H4:H5)</f>
        <v>866</v>
      </c>
      <c r="E9" s="9" t="s">
        <v>6</v>
      </c>
      <c r="F9" s="10">
        <f t="shared" si="0"/>
        <v>318</v>
      </c>
      <c r="G9" s="10">
        <f t="shared" si="1"/>
        <v>164</v>
      </c>
      <c r="H9" s="10">
        <f t="shared" si="1"/>
        <v>154</v>
      </c>
      <c r="I9" s="9" t="s">
        <v>7</v>
      </c>
      <c r="J9" s="10">
        <f t="shared" si="2"/>
        <v>777</v>
      </c>
      <c r="K9" s="10">
        <f t="shared" si="3"/>
        <v>373</v>
      </c>
      <c r="L9" s="10">
        <f t="shared" si="3"/>
        <v>404</v>
      </c>
    </row>
    <row r="10" spans="1:14" ht="18" customHeight="1" x14ac:dyDescent="0.15">
      <c r="A10" s="6" t="s">
        <v>109</v>
      </c>
      <c r="B10" s="11">
        <f>SUM(F6:F10)</f>
        <v>1582</v>
      </c>
      <c r="C10" s="11">
        <f>SUM(G6:G10)</f>
        <v>854</v>
      </c>
      <c r="D10" s="11">
        <f>SUM(H6:H10)</f>
        <v>728</v>
      </c>
      <c r="E10" s="9" t="s">
        <v>8</v>
      </c>
      <c r="F10" s="10">
        <f t="shared" si="0"/>
        <v>316</v>
      </c>
      <c r="G10" s="10">
        <f t="shared" si="1"/>
        <v>164</v>
      </c>
      <c r="H10" s="10">
        <f t="shared" si="1"/>
        <v>152</v>
      </c>
      <c r="I10" s="9" t="s">
        <v>9</v>
      </c>
      <c r="J10" s="10">
        <f t="shared" si="2"/>
        <v>861</v>
      </c>
      <c r="K10" s="10">
        <f t="shared" si="3"/>
        <v>426</v>
      </c>
      <c r="L10" s="10">
        <f t="shared" si="3"/>
        <v>435</v>
      </c>
    </row>
    <row r="11" spans="1:14" ht="18" customHeight="1" x14ac:dyDescent="0.15">
      <c r="A11" s="6" t="s">
        <v>110</v>
      </c>
      <c r="B11" s="10">
        <f>SUM(F11:F15)</f>
        <v>1673</v>
      </c>
      <c r="C11" s="10">
        <f>SUM(G11:G15)</f>
        <v>878</v>
      </c>
      <c r="D11" s="10">
        <f>SUM(H11:H15)</f>
        <v>795</v>
      </c>
      <c r="E11" s="9" t="s">
        <v>10</v>
      </c>
      <c r="F11" s="10">
        <f t="shared" si="0"/>
        <v>341</v>
      </c>
      <c r="G11" s="10">
        <f t="shared" si="1"/>
        <v>178</v>
      </c>
      <c r="H11" s="10">
        <f t="shared" si="1"/>
        <v>163</v>
      </c>
      <c r="I11" s="9" t="s">
        <v>11</v>
      </c>
      <c r="J11" s="10">
        <f t="shared" si="2"/>
        <v>848</v>
      </c>
      <c r="K11" s="10">
        <f t="shared" si="3"/>
        <v>413</v>
      </c>
      <c r="L11" s="10">
        <f t="shared" si="3"/>
        <v>435</v>
      </c>
    </row>
    <row r="12" spans="1:14" ht="18" customHeight="1" x14ac:dyDescent="0.15">
      <c r="A12" s="6" t="s">
        <v>111</v>
      </c>
      <c r="B12" s="11">
        <f>SUM(F16:F20)</f>
        <v>1959</v>
      </c>
      <c r="C12" s="11">
        <f>SUM(G16:G20)</f>
        <v>1026</v>
      </c>
      <c r="D12" s="11">
        <f>SUM(H16:H20)</f>
        <v>933</v>
      </c>
      <c r="E12" s="9" t="s">
        <v>12</v>
      </c>
      <c r="F12" s="10">
        <f t="shared" si="0"/>
        <v>305</v>
      </c>
      <c r="G12" s="10">
        <f t="shared" si="1"/>
        <v>168</v>
      </c>
      <c r="H12" s="10">
        <f t="shared" si="1"/>
        <v>137</v>
      </c>
      <c r="I12" s="9" t="s">
        <v>13</v>
      </c>
      <c r="J12" s="10">
        <f t="shared" si="2"/>
        <v>1065</v>
      </c>
      <c r="K12" s="10">
        <f t="shared" si="3"/>
        <v>517</v>
      </c>
      <c r="L12" s="10">
        <f t="shared" si="3"/>
        <v>548</v>
      </c>
    </row>
    <row r="13" spans="1:14" ht="18" customHeight="1" x14ac:dyDescent="0.15">
      <c r="A13" s="6" t="s">
        <v>112</v>
      </c>
      <c r="B13" s="10">
        <f>SUM(F21:F25)</f>
        <v>2388</v>
      </c>
      <c r="C13" s="10">
        <f>SUM(G21:G25)</f>
        <v>1188</v>
      </c>
      <c r="D13" s="10">
        <f>SUM(H21:H25)</f>
        <v>1200</v>
      </c>
      <c r="E13" s="9" t="s">
        <v>14</v>
      </c>
      <c r="F13" s="10">
        <f t="shared" si="0"/>
        <v>356</v>
      </c>
      <c r="G13" s="10">
        <f t="shared" si="1"/>
        <v>186</v>
      </c>
      <c r="H13" s="10">
        <f t="shared" si="1"/>
        <v>170</v>
      </c>
      <c r="I13" s="9" t="s">
        <v>15</v>
      </c>
      <c r="J13" s="10">
        <f t="shared" si="2"/>
        <v>1080</v>
      </c>
      <c r="K13" s="10">
        <f t="shared" si="3"/>
        <v>560</v>
      </c>
      <c r="L13" s="10">
        <f t="shared" si="3"/>
        <v>520</v>
      </c>
    </row>
    <row r="14" spans="1:14" ht="18" customHeight="1" x14ac:dyDescent="0.15">
      <c r="A14" s="6" t="s">
        <v>113</v>
      </c>
      <c r="B14" s="11">
        <f>SUM(F26:F30)</f>
        <v>2998</v>
      </c>
      <c r="C14" s="11">
        <f>SUM(G26:G30)</f>
        <v>1504</v>
      </c>
      <c r="D14" s="11">
        <f>SUM(H26:H30)</f>
        <v>1494</v>
      </c>
      <c r="E14" s="9" t="s">
        <v>16</v>
      </c>
      <c r="F14" s="10">
        <f t="shared" si="0"/>
        <v>323</v>
      </c>
      <c r="G14" s="10">
        <f t="shared" si="1"/>
        <v>168</v>
      </c>
      <c r="H14" s="10">
        <f t="shared" si="1"/>
        <v>155</v>
      </c>
      <c r="I14" s="9" t="s">
        <v>17</v>
      </c>
      <c r="J14" s="10">
        <f t="shared" si="2"/>
        <v>1156</v>
      </c>
      <c r="K14" s="10">
        <f t="shared" si="3"/>
        <v>551</v>
      </c>
      <c r="L14" s="10">
        <f t="shared" si="3"/>
        <v>605</v>
      </c>
    </row>
    <row r="15" spans="1:14" ht="18" customHeight="1" x14ac:dyDescent="0.15">
      <c r="A15" s="6" t="s">
        <v>114</v>
      </c>
      <c r="B15" s="10">
        <f>SUM(F31:F35)</f>
        <v>3041</v>
      </c>
      <c r="C15" s="10">
        <f>SUM(G31:G35)</f>
        <v>1579</v>
      </c>
      <c r="D15" s="10">
        <f>SUM(H31:H35)</f>
        <v>1462</v>
      </c>
      <c r="E15" s="9" t="s">
        <v>18</v>
      </c>
      <c r="F15" s="10">
        <f t="shared" si="0"/>
        <v>348</v>
      </c>
      <c r="G15" s="10">
        <f t="shared" si="1"/>
        <v>178</v>
      </c>
      <c r="H15" s="10">
        <f t="shared" si="1"/>
        <v>170</v>
      </c>
      <c r="I15" s="9" t="s">
        <v>19</v>
      </c>
      <c r="J15" s="10">
        <f t="shared" si="2"/>
        <v>888</v>
      </c>
      <c r="K15" s="10">
        <f t="shared" si="3"/>
        <v>437</v>
      </c>
      <c r="L15" s="10">
        <f t="shared" si="3"/>
        <v>451</v>
      </c>
    </row>
    <row r="16" spans="1:14" ht="18" customHeight="1" x14ac:dyDescent="0.15">
      <c r="A16" s="6" t="s">
        <v>115</v>
      </c>
      <c r="B16" s="11">
        <f>SUM(F36:F40)</f>
        <v>2665</v>
      </c>
      <c r="C16" s="11">
        <f>SUM(G36:G40)</f>
        <v>1319</v>
      </c>
      <c r="D16" s="11">
        <f>SUM(H36:H40)</f>
        <v>1346</v>
      </c>
      <c r="E16" s="9" t="s">
        <v>20</v>
      </c>
      <c r="F16" s="10">
        <f t="shared" si="0"/>
        <v>372</v>
      </c>
      <c r="G16" s="10">
        <f t="shared" si="1"/>
        <v>195</v>
      </c>
      <c r="H16" s="10">
        <f t="shared" si="1"/>
        <v>177</v>
      </c>
      <c r="I16" s="9" t="s">
        <v>21</v>
      </c>
      <c r="J16" s="10">
        <f t="shared" si="2"/>
        <v>595</v>
      </c>
      <c r="K16" s="10">
        <f t="shared" si="3"/>
        <v>304</v>
      </c>
      <c r="L16" s="10">
        <f t="shared" si="3"/>
        <v>291</v>
      </c>
    </row>
    <row r="17" spans="1:12" ht="18" customHeight="1" x14ac:dyDescent="0.15">
      <c r="A17" s="6" t="s">
        <v>116</v>
      </c>
      <c r="B17" s="10">
        <f>SUM(F41:F45)</f>
        <v>2674</v>
      </c>
      <c r="C17" s="10">
        <f>SUM(G41:G45)</f>
        <v>1333</v>
      </c>
      <c r="D17" s="10">
        <f>SUM(H41:H45)</f>
        <v>1341</v>
      </c>
      <c r="E17" s="9" t="s">
        <v>22</v>
      </c>
      <c r="F17" s="10">
        <f t="shared" si="0"/>
        <v>349</v>
      </c>
      <c r="G17" s="10">
        <f t="shared" si="1"/>
        <v>185</v>
      </c>
      <c r="H17" s="10">
        <f t="shared" si="1"/>
        <v>164</v>
      </c>
      <c r="I17" s="9" t="s">
        <v>23</v>
      </c>
      <c r="J17" s="10">
        <f t="shared" si="2"/>
        <v>731</v>
      </c>
      <c r="K17" s="10">
        <f t="shared" si="3"/>
        <v>318</v>
      </c>
      <c r="L17" s="10">
        <f t="shared" si="3"/>
        <v>413</v>
      </c>
    </row>
    <row r="18" spans="1:12" ht="18" customHeight="1" x14ac:dyDescent="0.15">
      <c r="A18" s="6" t="s">
        <v>117</v>
      </c>
      <c r="B18" s="11">
        <f>SUM(J4:J8)</f>
        <v>3198</v>
      </c>
      <c r="C18" s="11">
        <f>SUM(K4:K8)</f>
        <v>1538</v>
      </c>
      <c r="D18" s="11">
        <f>SUM(L4:L8)</f>
        <v>1660</v>
      </c>
      <c r="E18" s="9" t="s">
        <v>24</v>
      </c>
      <c r="F18" s="10">
        <f t="shared" si="0"/>
        <v>416</v>
      </c>
      <c r="G18" s="10">
        <f t="shared" si="1"/>
        <v>212</v>
      </c>
      <c r="H18" s="10">
        <f t="shared" si="1"/>
        <v>204</v>
      </c>
      <c r="I18" s="9" t="s">
        <v>25</v>
      </c>
      <c r="J18" s="10">
        <f t="shared" si="2"/>
        <v>819</v>
      </c>
      <c r="K18" s="10">
        <f t="shared" si="3"/>
        <v>375</v>
      </c>
      <c r="L18" s="10">
        <f t="shared" si="3"/>
        <v>444</v>
      </c>
    </row>
    <row r="19" spans="1:12" ht="18" customHeight="1" x14ac:dyDescent="0.15">
      <c r="A19" s="6" t="s">
        <v>118</v>
      </c>
      <c r="B19" s="10">
        <f>SUM(J9:J13)</f>
        <v>4631</v>
      </c>
      <c r="C19" s="10">
        <f>SUM(K9:K13)</f>
        <v>2289</v>
      </c>
      <c r="D19" s="10">
        <f>SUM(L9:L13)</f>
        <v>2342</v>
      </c>
      <c r="E19" s="9" t="s">
        <v>26</v>
      </c>
      <c r="F19" s="10">
        <f t="shared" si="0"/>
        <v>403</v>
      </c>
      <c r="G19" s="10">
        <f t="shared" si="1"/>
        <v>215</v>
      </c>
      <c r="H19" s="10">
        <f t="shared" si="1"/>
        <v>188</v>
      </c>
      <c r="I19" s="9" t="s">
        <v>27</v>
      </c>
      <c r="J19" s="10">
        <f t="shared" si="2"/>
        <v>749</v>
      </c>
      <c r="K19" s="10">
        <f t="shared" si="3"/>
        <v>349</v>
      </c>
      <c r="L19" s="10">
        <f t="shared" si="3"/>
        <v>400</v>
      </c>
    </row>
    <row r="20" spans="1:12" ht="18" customHeight="1" x14ac:dyDescent="0.15">
      <c r="A20" s="6" t="s">
        <v>119</v>
      </c>
      <c r="B20" s="11">
        <f>SUM(J14:J18)</f>
        <v>4189</v>
      </c>
      <c r="C20" s="11">
        <f>SUM(K14:K18)</f>
        <v>1985</v>
      </c>
      <c r="D20" s="11">
        <f>SUM(L14:L18)</f>
        <v>2204</v>
      </c>
      <c r="E20" s="9" t="s">
        <v>28</v>
      </c>
      <c r="F20" s="10">
        <f t="shared" si="0"/>
        <v>419</v>
      </c>
      <c r="G20" s="10">
        <f t="shared" ref="G20:H35" si="4">G67+G114</f>
        <v>219</v>
      </c>
      <c r="H20" s="10">
        <f t="shared" si="4"/>
        <v>200</v>
      </c>
      <c r="I20" s="9" t="s">
        <v>29</v>
      </c>
      <c r="J20" s="10">
        <f t="shared" si="2"/>
        <v>715</v>
      </c>
      <c r="K20" s="10">
        <f t="shared" ref="K20:L35" si="5">K67+K114</f>
        <v>325</v>
      </c>
      <c r="L20" s="10">
        <f t="shared" si="5"/>
        <v>390</v>
      </c>
    </row>
    <row r="21" spans="1:12" ht="18" customHeight="1" x14ac:dyDescent="0.15">
      <c r="A21" s="6" t="s">
        <v>120</v>
      </c>
      <c r="B21" s="10">
        <f>SUM(J19:J23)</f>
        <v>3258</v>
      </c>
      <c r="C21" s="10">
        <f>SUM(K19:K23)</f>
        <v>1498</v>
      </c>
      <c r="D21" s="10">
        <f>SUM(L19:L23)</f>
        <v>1760</v>
      </c>
      <c r="E21" s="9" t="s">
        <v>30</v>
      </c>
      <c r="F21" s="10">
        <f t="shared" si="0"/>
        <v>417</v>
      </c>
      <c r="G21" s="10">
        <f t="shared" si="4"/>
        <v>210</v>
      </c>
      <c r="H21" s="10">
        <f t="shared" si="4"/>
        <v>207</v>
      </c>
      <c r="I21" s="9" t="s">
        <v>31</v>
      </c>
      <c r="J21" s="10">
        <f t="shared" si="2"/>
        <v>678</v>
      </c>
      <c r="K21" s="10">
        <f t="shared" si="5"/>
        <v>328</v>
      </c>
      <c r="L21" s="10">
        <f t="shared" si="5"/>
        <v>350</v>
      </c>
    </row>
    <row r="22" spans="1:12" ht="18" customHeight="1" x14ac:dyDescent="0.15">
      <c r="A22" s="6" t="s">
        <v>121</v>
      </c>
      <c r="B22" s="11">
        <f>SUM(J24:J28)</f>
        <v>2644</v>
      </c>
      <c r="C22" s="11">
        <f>SUM(K24:K28)</f>
        <v>1063</v>
      </c>
      <c r="D22" s="11">
        <f>SUM(L24:L28)</f>
        <v>1581</v>
      </c>
      <c r="E22" s="9" t="s">
        <v>32</v>
      </c>
      <c r="F22" s="10">
        <f t="shared" si="0"/>
        <v>451</v>
      </c>
      <c r="G22" s="10">
        <f t="shared" si="4"/>
        <v>226</v>
      </c>
      <c r="H22" s="10">
        <f t="shared" si="4"/>
        <v>225</v>
      </c>
      <c r="I22" s="9" t="s">
        <v>33</v>
      </c>
      <c r="J22" s="10">
        <f t="shared" si="2"/>
        <v>624</v>
      </c>
      <c r="K22" s="10">
        <f t="shared" si="5"/>
        <v>273</v>
      </c>
      <c r="L22" s="10">
        <f t="shared" si="5"/>
        <v>351</v>
      </c>
    </row>
    <row r="23" spans="1:12" ht="18" customHeight="1" x14ac:dyDescent="0.15">
      <c r="A23" s="6" t="s">
        <v>122</v>
      </c>
      <c r="B23" s="10">
        <f>SUM(J29:J33)</f>
        <v>1931</v>
      </c>
      <c r="C23" s="10">
        <f>SUM(K29:K33)</f>
        <v>652</v>
      </c>
      <c r="D23" s="10">
        <f>SUM(L29:L33)</f>
        <v>1279</v>
      </c>
      <c r="E23" s="9" t="s">
        <v>34</v>
      </c>
      <c r="F23" s="10">
        <f t="shared" si="0"/>
        <v>427</v>
      </c>
      <c r="G23" s="10">
        <f t="shared" si="4"/>
        <v>224</v>
      </c>
      <c r="H23" s="10">
        <f t="shared" si="4"/>
        <v>203</v>
      </c>
      <c r="I23" s="9" t="s">
        <v>35</v>
      </c>
      <c r="J23" s="10">
        <f t="shared" si="2"/>
        <v>492</v>
      </c>
      <c r="K23" s="10">
        <f t="shared" si="5"/>
        <v>223</v>
      </c>
      <c r="L23" s="10">
        <f t="shared" si="5"/>
        <v>269</v>
      </c>
    </row>
    <row r="24" spans="1:12" ht="18" customHeight="1" x14ac:dyDescent="0.15">
      <c r="A24" s="6" t="s">
        <v>123</v>
      </c>
      <c r="B24" s="11">
        <f>SUM(J34:J38)</f>
        <v>1043</v>
      </c>
      <c r="C24" s="11">
        <f>SUM(K34:K38)</f>
        <v>275</v>
      </c>
      <c r="D24" s="11">
        <f>SUM(L34:L38)</f>
        <v>768</v>
      </c>
      <c r="E24" s="9" t="s">
        <v>36</v>
      </c>
      <c r="F24" s="10">
        <f t="shared" si="0"/>
        <v>510</v>
      </c>
      <c r="G24" s="10">
        <f t="shared" si="4"/>
        <v>253</v>
      </c>
      <c r="H24" s="10">
        <f t="shared" si="4"/>
        <v>257</v>
      </c>
      <c r="I24" s="9" t="s">
        <v>37</v>
      </c>
      <c r="J24" s="10">
        <f t="shared" si="2"/>
        <v>569</v>
      </c>
      <c r="K24" s="10">
        <f t="shared" si="5"/>
        <v>230</v>
      </c>
      <c r="L24" s="10">
        <f t="shared" si="5"/>
        <v>339</v>
      </c>
    </row>
    <row r="25" spans="1:12" ht="18" customHeight="1" x14ac:dyDescent="0.15">
      <c r="A25" s="6" t="s">
        <v>124</v>
      </c>
      <c r="B25" s="10">
        <f>SUM(J39:J43)</f>
        <v>294</v>
      </c>
      <c r="C25" s="10">
        <f>SUM(K39:K43)</f>
        <v>43</v>
      </c>
      <c r="D25" s="10">
        <f>SUM(L39:L43)</f>
        <v>251</v>
      </c>
      <c r="E25" s="9" t="s">
        <v>38</v>
      </c>
      <c r="F25" s="10">
        <f t="shared" si="0"/>
        <v>583</v>
      </c>
      <c r="G25" s="10">
        <f t="shared" si="4"/>
        <v>275</v>
      </c>
      <c r="H25" s="10">
        <f t="shared" si="4"/>
        <v>308</v>
      </c>
      <c r="I25" s="9" t="s">
        <v>39</v>
      </c>
      <c r="J25" s="10">
        <f t="shared" si="2"/>
        <v>536</v>
      </c>
      <c r="K25" s="10">
        <f t="shared" si="5"/>
        <v>223</v>
      </c>
      <c r="L25" s="10">
        <f t="shared" si="5"/>
        <v>313</v>
      </c>
    </row>
    <row r="26" spans="1:12" ht="18" customHeight="1" x14ac:dyDescent="0.15">
      <c r="A26" s="6" t="s">
        <v>125</v>
      </c>
      <c r="B26" s="11">
        <f>J44</f>
        <v>41</v>
      </c>
      <c r="C26" s="11">
        <f>K44</f>
        <v>8</v>
      </c>
      <c r="D26" s="11">
        <f>L44</f>
        <v>33</v>
      </c>
      <c r="E26" s="9" t="s">
        <v>40</v>
      </c>
      <c r="F26" s="10">
        <f t="shared" si="0"/>
        <v>526</v>
      </c>
      <c r="G26" s="10">
        <f t="shared" si="4"/>
        <v>268</v>
      </c>
      <c r="H26" s="10">
        <f t="shared" si="4"/>
        <v>258</v>
      </c>
      <c r="I26" s="9" t="s">
        <v>41</v>
      </c>
      <c r="J26" s="10">
        <f t="shared" si="2"/>
        <v>567</v>
      </c>
      <c r="K26" s="10">
        <f t="shared" si="5"/>
        <v>224</v>
      </c>
      <c r="L26" s="10">
        <f t="shared" si="5"/>
        <v>343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612</v>
      </c>
      <c r="G27" s="10">
        <f t="shared" si="4"/>
        <v>327</v>
      </c>
      <c r="H27" s="10">
        <f t="shared" si="4"/>
        <v>285</v>
      </c>
      <c r="I27" s="9" t="s">
        <v>43</v>
      </c>
      <c r="J27" s="10">
        <f t="shared" si="2"/>
        <v>507</v>
      </c>
      <c r="K27" s="10">
        <f t="shared" si="5"/>
        <v>218</v>
      </c>
      <c r="L27" s="10">
        <f t="shared" si="5"/>
        <v>289</v>
      </c>
    </row>
    <row r="28" spans="1:12" ht="18" customHeight="1" x14ac:dyDescent="0.15">
      <c r="A28" s="12" t="s">
        <v>126</v>
      </c>
      <c r="B28" s="10">
        <f t="shared" ref="B28:B45" si="6">C28+D28</f>
        <v>267</v>
      </c>
      <c r="C28" s="10">
        <f t="shared" ref="C28:D43" si="7">C75+C122</f>
        <v>143</v>
      </c>
      <c r="D28" s="10">
        <f t="shared" si="7"/>
        <v>124</v>
      </c>
      <c r="E28" s="9" t="s">
        <v>44</v>
      </c>
      <c r="F28" s="10">
        <f t="shared" si="0"/>
        <v>603</v>
      </c>
      <c r="G28" s="10">
        <f t="shared" si="4"/>
        <v>285</v>
      </c>
      <c r="H28" s="10">
        <f t="shared" si="4"/>
        <v>318</v>
      </c>
      <c r="I28" s="9" t="s">
        <v>45</v>
      </c>
      <c r="J28" s="10">
        <f t="shared" si="2"/>
        <v>465</v>
      </c>
      <c r="K28" s="10">
        <f t="shared" si="5"/>
        <v>168</v>
      </c>
      <c r="L28" s="10">
        <f t="shared" si="5"/>
        <v>297</v>
      </c>
    </row>
    <row r="29" spans="1:12" ht="18" customHeight="1" x14ac:dyDescent="0.15">
      <c r="A29" s="12" t="s">
        <v>127</v>
      </c>
      <c r="B29" s="10">
        <f t="shared" si="6"/>
        <v>260</v>
      </c>
      <c r="C29" s="10">
        <f t="shared" si="7"/>
        <v>143</v>
      </c>
      <c r="D29" s="10">
        <f t="shared" si="7"/>
        <v>117</v>
      </c>
      <c r="E29" s="9" t="s">
        <v>46</v>
      </c>
      <c r="F29" s="10">
        <f t="shared" si="0"/>
        <v>606</v>
      </c>
      <c r="G29" s="10">
        <f t="shared" si="4"/>
        <v>308</v>
      </c>
      <c r="H29" s="10">
        <f t="shared" si="4"/>
        <v>298</v>
      </c>
      <c r="I29" s="9" t="s">
        <v>47</v>
      </c>
      <c r="J29" s="10">
        <f t="shared" si="2"/>
        <v>485</v>
      </c>
      <c r="K29" s="10">
        <f t="shared" si="5"/>
        <v>187</v>
      </c>
      <c r="L29" s="10">
        <f t="shared" si="5"/>
        <v>298</v>
      </c>
    </row>
    <row r="30" spans="1:12" ht="18" customHeight="1" x14ac:dyDescent="0.15">
      <c r="A30" s="12" t="s">
        <v>48</v>
      </c>
      <c r="B30" s="10">
        <f t="shared" si="6"/>
        <v>280</v>
      </c>
      <c r="C30" s="10">
        <f t="shared" si="7"/>
        <v>136</v>
      </c>
      <c r="D30" s="10">
        <f t="shared" si="7"/>
        <v>144</v>
      </c>
      <c r="E30" s="9" t="s">
        <v>49</v>
      </c>
      <c r="F30" s="10">
        <f t="shared" si="0"/>
        <v>651</v>
      </c>
      <c r="G30" s="10">
        <f t="shared" si="4"/>
        <v>316</v>
      </c>
      <c r="H30" s="10">
        <f t="shared" si="4"/>
        <v>335</v>
      </c>
      <c r="I30" s="9" t="s">
        <v>50</v>
      </c>
      <c r="J30" s="10">
        <f t="shared" si="2"/>
        <v>416</v>
      </c>
      <c r="K30" s="10">
        <f t="shared" si="5"/>
        <v>143</v>
      </c>
      <c r="L30" s="10">
        <f t="shared" si="5"/>
        <v>273</v>
      </c>
    </row>
    <row r="31" spans="1:12" ht="18" customHeight="1" x14ac:dyDescent="0.15">
      <c r="A31" s="12" t="s">
        <v>51</v>
      </c>
      <c r="B31" s="10">
        <f t="shared" si="6"/>
        <v>276</v>
      </c>
      <c r="C31" s="10">
        <f t="shared" si="7"/>
        <v>143</v>
      </c>
      <c r="D31" s="10">
        <f t="shared" si="7"/>
        <v>133</v>
      </c>
      <c r="E31" s="9" t="s">
        <v>52</v>
      </c>
      <c r="F31" s="10">
        <f t="shared" si="0"/>
        <v>617</v>
      </c>
      <c r="G31" s="10">
        <f t="shared" si="4"/>
        <v>308</v>
      </c>
      <c r="H31" s="10">
        <f t="shared" si="4"/>
        <v>309</v>
      </c>
      <c r="I31" s="9" t="s">
        <v>53</v>
      </c>
      <c r="J31" s="10">
        <f t="shared" si="2"/>
        <v>405</v>
      </c>
      <c r="K31" s="10">
        <f t="shared" si="5"/>
        <v>124</v>
      </c>
      <c r="L31" s="10">
        <f t="shared" si="5"/>
        <v>281</v>
      </c>
    </row>
    <row r="32" spans="1:12" ht="18" customHeight="1" x14ac:dyDescent="0.15">
      <c r="A32" s="12" t="s">
        <v>54</v>
      </c>
      <c r="B32" s="10">
        <f t="shared" si="6"/>
        <v>286</v>
      </c>
      <c r="C32" s="10">
        <f t="shared" si="7"/>
        <v>163</v>
      </c>
      <c r="D32" s="10">
        <f t="shared" si="7"/>
        <v>123</v>
      </c>
      <c r="E32" s="9" t="s">
        <v>55</v>
      </c>
      <c r="F32" s="10">
        <f t="shared" si="0"/>
        <v>641</v>
      </c>
      <c r="G32" s="10">
        <f t="shared" si="4"/>
        <v>330</v>
      </c>
      <c r="H32" s="10">
        <f t="shared" si="4"/>
        <v>311</v>
      </c>
      <c r="I32" s="9" t="s">
        <v>56</v>
      </c>
      <c r="J32" s="10">
        <f t="shared" si="2"/>
        <v>304</v>
      </c>
      <c r="K32" s="10">
        <f t="shared" si="5"/>
        <v>91</v>
      </c>
      <c r="L32" s="10">
        <f t="shared" si="5"/>
        <v>213</v>
      </c>
    </row>
    <row r="33" spans="1:12" ht="18" customHeight="1" x14ac:dyDescent="0.15">
      <c r="A33" s="12" t="s">
        <v>57</v>
      </c>
      <c r="B33" s="10">
        <f t="shared" si="6"/>
        <v>340</v>
      </c>
      <c r="C33" s="10">
        <f t="shared" si="7"/>
        <v>170</v>
      </c>
      <c r="D33" s="10">
        <f t="shared" si="7"/>
        <v>170</v>
      </c>
      <c r="E33" s="9" t="s">
        <v>58</v>
      </c>
      <c r="F33" s="10">
        <f t="shared" si="0"/>
        <v>582</v>
      </c>
      <c r="G33" s="10">
        <f t="shared" si="4"/>
        <v>306</v>
      </c>
      <c r="H33" s="10">
        <f t="shared" si="4"/>
        <v>276</v>
      </c>
      <c r="I33" s="9" t="s">
        <v>59</v>
      </c>
      <c r="J33" s="10">
        <f t="shared" si="2"/>
        <v>321</v>
      </c>
      <c r="K33" s="10">
        <f t="shared" si="5"/>
        <v>107</v>
      </c>
      <c r="L33" s="10">
        <f t="shared" si="5"/>
        <v>214</v>
      </c>
    </row>
    <row r="34" spans="1:12" ht="18" customHeight="1" x14ac:dyDescent="0.15">
      <c r="A34" s="12" t="s">
        <v>60</v>
      </c>
      <c r="B34" s="10">
        <f t="shared" si="6"/>
        <v>330</v>
      </c>
      <c r="C34" s="10">
        <f t="shared" si="7"/>
        <v>161</v>
      </c>
      <c r="D34" s="10">
        <f t="shared" si="7"/>
        <v>169</v>
      </c>
      <c r="E34" s="9" t="s">
        <v>61</v>
      </c>
      <c r="F34" s="10">
        <f t="shared" si="0"/>
        <v>614</v>
      </c>
      <c r="G34" s="10">
        <f t="shared" si="4"/>
        <v>343</v>
      </c>
      <c r="H34" s="10">
        <f t="shared" si="4"/>
        <v>271</v>
      </c>
      <c r="I34" s="9" t="s">
        <v>62</v>
      </c>
      <c r="J34" s="10">
        <f t="shared" si="2"/>
        <v>269</v>
      </c>
      <c r="K34" s="10">
        <f t="shared" si="5"/>
        <v>81</v>
      </c>
      <c r="L34" s="10">
        <f t="shared" si="5"/>
        <v>188</v>
      </c>
    </row>
    <row r="35" spans="1:12" ht="18" customHeight="1" x14ac:dyDescent="0.15">
      <c r="A35" s="12" t="s">
        <v>63</v>
      </c>
      <c r="B35" s="10">
        <f t="shared" si="6"/>
        <v>340</v>
      </c>
      <c r="C35" s="10">
        <f t="shared" si="7"/>
        <v>200</v>
      </c>
      <c r="D35" s="10">
        <f t="shared" si="7"/>
        <v>140</v>
      </c>
      <c r="E35" s="9" t="s">
        <v>64</v>
      </c>
      <c r="F35" s="10">
        <f t="shared" si="0"/>
        <v>587</v>
      </c>
      <c r="G35" s="10">
        <f t="shared" si="4"/>
        <v>292</v>
      </c>
      <c r="H35" s="10">
        <f t="shared" si="4"/>
        <v>295</v>
      </c>
      <c r="I35" s="9" t="s">
        <v>65</v>
      </c>
      <c r="J35" s="10">
        <f t="shared" si="2"/>
        <v>242</v>
      </c>
      <c r="K35" s="10">
        <f t="shared" si="5"/>
        <v>66</v>
      </c>
      <c r="L35" s="10">
        <f t="shared" si="5"/>
        <v>176</v>
      </c>
    </row>
    <row r="36" spans="1:12" ht="18" customHeight="1" x14ac:dyDescent="0.15">
      <c r="A36" s="12" t="s">
        <v>66</v>
      </c>
      <c r="B36" s="10">
        <f t="shared" si="6"/>
        <v>356</v>
      </c>
      <c r="C36" s="10">
        <f t="shared" si="7"/>
        <v>187</v>
      </c>
      <c r="D36" s="10">
        <f t="shared" si="7"/>
        <v>169</v>
      </c>
      <c r="E36" s="9" t="s">
        <v>67</v>
      </c>
      <c r="F36" s="10">
        <f t="shared" si="0"/>
        <v>595</v>
      </c>
      <c r="G36" s="10">
        <f t="shared" ref="G36:H43" si="8">G83+G130</f>
        <v>301</v>
      </c>
      <c r="H36" s="10">
        <f t="shared" si="8"/>
        <v>294</v>
      </c>
      <c r="I36" s="9" t="s">
        <v>68</v>
      </c>
      <c r="J36" s="10">
        <f t="shared" si="2"/>
        <v>223</v>
      </c>
      <c r="K36" s="10">
        <f t="shared" ref="K36:L43" si="9">K83+K130</f>
        <v>57</v>
      </c>
      <c r="L36" s="10">
        <f t="shared" si="9"/>
        <v>166</v>
      </c>
    </row>
    <row r="37" spans="1:12" ht="18" customHeight="1" x14ac:dyDescent="0.15">
      <c r="A37" s="12" t="s">
        <v>69</v>
      </c>
      <c r="B37" s="10">
        <f t="shared" si="6"/>
        <v>324</v>
      </c>
      <c r="C37" s="10">
        <f t="shared" si="7"/>
        <v>164</v>
      </c>
      <c r="D37" s="10">
        <f t="shared" si="7"/>
        <v>160</v>
      </c>
      <c r="E37" s="9" t="s">
        <v>70</v>
      </c>
      <c r="F37" s="10">
        <f t="shared" si="0"/>
        <v>472</v>
      </c>
      <c r="G37" s="10">
        <f t="shared" si="8"/>
        <v>224</v>
      </c>
      <c r="H37" s="10">
        <f t="shared" si="8"/>
        <v>248</v>
      </c>
      <c r="I37" s="9" t="s">
        <v>71</v>
      </c>
      <c r="J37" s="10">
        <f t="shared" si="2"/>
        <v>176</v>
      </c>
      <c r="K37" s="10">
        <f t="shared" si="9"/>
        <v>35</v>
      </c>
      <c r="L37" s="10">
        <f t="shared" si="9"/>
        <v>141</v>
      </c>
    </row>
    <row r="38" spans="1:12" ht="18" customHeight="1" x14ac:dyDescent="0.15">
      <c r="A38" s="12" t="s">
        <v>72</v>
      </c>
      <c r="B38" s="10">
        <f t="shared" si="6"/>
        <v>358</v>
      </c>
      <c r="C38" s="10">
        <f t="shared" si="7"/>
        <v>189</v>
      </c>
      <c r="D38" s="10">
        <f t="shared" si="7"/>
        <v>169</v>
      </c>
      <c r="E38" s="9" t="s">
        <v>73</v>
      </c>
      <c r="F38" s="10">
        <f t="shared" si="0"/>
        <v>530</v>
      </c>
      <c r="G38" s="10">
        <f t="shared" si="8"/>
        <v>265</v>
      </c>
      <c r="H38" s="10">
        <f t="shared" si="8"/>
        <v>265</v>
      </c>
      <c r="I38" s="9" t="s">
        <v>74</v>
      </c>
      <c r="J38" s="10">
        <f t="shared" si="2"/>
        <v>133</v>
      </c>
      <c r="K38" s="10">
        <f t="shared" si="9"/>
        <v>36</v>
      </c>
      <c r="L38" s="10">
        <f t="shared" si="9"/>
        <v>97</v>
      </c>
    </row>
    <row r="39" spans="1:12" ht="18" customHeight="1" x14ac:dyDescent="0.15">
      <c r="A39" s="12" t="s">
        <v>75</v>
      </c>
      <c r="B39" s="10">
        <f t="shared" si="6"/>
        <v>359</v>
      </c>
      <c r="C39" s="10">
        <f t="shared" si="7"/>
        <v>195</v>
      </c>
      <c r="D39" s="10">
        <f t="shared" si="7"/>
        <v>164</v>
      </c>
      <c r="E39" s="9" t="s">
        <v>76</v>
      </c>
      <c r="F39" s="10">
        <f t="shared" si="0"/>
        <v>578</v>
      </c>
      <c r="G39" s="10">
        <f t="shared" si="8"/>
        <v>307</v>
      </c>
      <c r="H39" s="10">
        <f t="shared" si="8"/>
        <v>271</v>
      </c>
      <c r="I39" s="9" t="s">
        <v>77</v>
      </c>
      <c r="J39" s="10">
        <f t="shared" si="2"/>
        <v>100</v>
      </c>
      <c r="K39" s="10">
        <f t="shared" si="9"/>
        <v>16</v>
      </c>
      <c r="L39" s="10">
        <f t="shared" si="9"/>
        <v>84</v>
      </c>
    </row>
    <row r="40" spans="1:12" ht="18" customHeight="1" x14ac:dyDescent="0.15">
      <c r="A40" s="12" t="s">
        <v>78</v>
      </c>
      <c r="B40" s="10">
        <f t="shared" si="6"/>
        <v>365</v>
      </c>
      <c r="C40" s="10">
        <f t="shared" si="7"/>
        <v>191</v>
      </c>
      <c r="D40" s="10">
        <f t="shared" si="7"/>
        <v>174</v>
      </c>
      <c r="E40" s="9" t="s">
        <v>79</v>
      </c>
      <c r="F40" s="10">
        <f t="shared" si="0"/>
        <v>490</v>
      </c>
      <c r="G40" s="10">
        <f t="shared" si="8"/>
        <v>222</v>
      </c>
      <c r="H40" s="10">
        <f t="shared" si="8"/>
        <v>268</v>
      </c>
      <c r="I40" s="9" t="s">
        <v>80</v>
      </c>
      <c r="J40" s="10">
        <f t="shared" si="2"/>
        <v>63</v>
      </c>
      <c r="K40" s="10">
        <f t="shared" si="9"/>
        <v>8</v>
      </c>
      <c r="L40" s="10">
        <f t="shared" si="9"/>
        <v>55</v>
      </c>
    </row>
    <row r="41" spans="1:12" ht="18" customHeight="1" x14ac:dyDescent="0.15">
      <c r="A41" s="12" t="s">
        <v>81</v>
      </c>
      <c r="B41" s="10">
        <f t="shared" si="6"/>
        <v>364</v>
      </c>
      <c r="C41" s="10">
        <f t="shared" si="7"/>
        <v>185</v>
      </c>
      <c r="D41" s="10">
        <f t="shared" si="7"/>
        <v>179</v>
      </c>
      <c r="E41" s="9" t="s">
        <v>82</v>
      </c>
      <c r="F41" s="10">
        <f t="shared" si="0"/>
        <v>498</v>
      </c>
      <c r="G41" s="10">
        <f t="shared" si="8"/>
        <v>245</v>
      </c>
      <c r="H41" s="10">
        <f t="shared" si="8"/>
        <v>253</v>
      </c>
      <c r="I41" s="9" t="s">
        <v>83</v>
      </c>
      <c r="J41" s="10">
        <f t="shared" si="2"/>
        <v>56</v>
      </c>
      <c r="K41" s="10">
        <f t="shared" si="9"/>
        <v>7</v>
      </c>
      <c r="L41" s="10">
        <f t="shared" si="9"/>
        <v>49</v>
      </c>
    </row>
    <row r="42" spans="1:12" ht="18" customHeight="1" x14ac:dyDescent="0.15">
      <c r="A42" s="12" t="s">
        <v>84</v>
      </c>
      <c r="B42" s="10">
        <f t="shared" si="6"/>
        <v>351</v>
      </c>
      <c r="C42" s="10">
        <f t="shared" si="7"/>
        <v>173</v>
      </c>
      <c r="D42" s="10">
        <f t="shared" si="7"/>
        <v>178</v>
      </c>
      <c r="E42" s="9" t="s">
        <v>85</v>
      </c>
      <c r="F42" s="10">
        <f t="shared" si="0"/>
        <v>487</v>
      </c>
      <c r="G42" s="10">
        <f t="shared" si="8"/>
        <v>250</v>
      </c>
      <c r="H42" s="10">
        <f t="shared" si="8"/>
        <v>237</v>
      </c>
      <c r="I42" s="9" t="s">
        <v>86</v>
      </c>
      <c r="J42" s="10">
        <f t="shared" si="2"/>
        <v>47</v>
      </c>
      <c r="K42" s="10">
        <f t="shared" si="9"/>
        <v>10</v>
      </c>
      <c r="L42" s="10">
        <f t="shared" si="9"/>
        <v>37</v>
      </c>
    </row>
    <row r="43" spans="1:12" ht="18" customHeight="1" x14ac:dyDescent="0.15">
      <c r="A43" s="12" t="s">
        <v>87</v>
      </c>
      <c r="B43" s="10">
        <f t="shared" si="6"/>
        <v>421</v>
      </c>
      <c r="C43" s="10">
        <f t="shared" si="7"/>
        <v>250</v>
      </c>
      <c r="D43" s="10">
        <f t="shared" si="7"/>
        <v>171</v>
      </c>
      <c r="E43" s="9" t="s">
        <v>88</v>
      </c>
      <c r="F43" s="10">
        <f t="shared" si="0"/>
        <v>543</v>
      </c>
      <c r="G43" s="10">
        <f t="shared" si="8"/>
        <v>262</v>
      </c>
      <c r="H43" s="10">
        <f t="shared" si="8"/>
        <v>281</v>
      </c>
      <c r="I43" s="9" t="s">
        <v>89</v>
      </c>
      <c r="J43" s="10">
        <f t="shared" si="2"/>
        <v>28</v>
      </c>
      <c r="K43" s="10">
        <f t="shared" si="9"/>
        <v>2</v>
      </c>
      <c r="L43" s="10">
        <f t="shared" si="9"/>
        <v>26</v>
      </c>
    </row>
    <row r="44" spans="1:12" ht="18" customHeight="1" x14ac:dyDescent="0.15">
      <c r="A44" s="12" t="s">
        <v>90</v>
      </c>
      <c r="B44" s="10">
        <f t="shared" si="6"/>
        <v>431</v>
      </c>
      <c r="C44" s="10">
        <f t="shared" ref="C44:D45" si="10">C91+C138</f>
        <v>234</v>
      </c>
      <c r="D44" s="10">
        <f t="shared" si="10"/>
        <v>197</v>
      </c>
      <c r="E44" s="9" t="s">
        <v>91</v>
      </c>
      <c r="F44" s="10">
        <f t="shared" si="0"/>
        <v>574</v>
      </c>
      <c r="G44" s="10">
        <f>G91+G138</f>
        <v>282</v>
      </c>
      <c r="H44" s="10">
        <f>H91+H138</f>
        <v>292</v>
      </c>
      <c r="I44" s="9" t="s">
        <v>125</v>
      </c>
      <c r="J44" s="10">
        <f t="shared" si="2"/>
        <v>41</v>
      </c>
      <c r="K44" s="10">
        <f>K91+K138</f>
        <v>8</v>
      </c>
      <c r="L44" s="10">
        <f>L91+L138</f>
        <v>33</v>
      </c>
    </row>
    <row r="45" spans="1:12" ht="18" customHeight="1" x14ac:dyDescent="0.15">
      <c r="A45" s="12" t="s">
        <v>92</v>
      </c>
      <c r="B45" s="10">
        <f t="shared" si="6"/>
        <v>395</v>
      </c>
      <c r="C45" s="10">
        <f t="shared" si="10"/>
        <v>230</v>
      </c>
      <c r="D45" s="10">
        <f t="shared" si="10"/>
        <v>165</v>
      </c>
      <c r="E45" s="9" t="s">
        <v>93</v>
      </c>
      <c r="F45" s="10">
        <f t="shared" si="0"/>
        <v>572</v>
      </c>
      <c r="G45" s="10">
        <f>G92+G139</f>
        <v>294</v>
      </c>
      <c r="H45" s="10">
        <f>H92+H139</f>
        <v>278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平成30年5月1日現在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46621</v>
      </c>
      <c r="C51" s="25">
        <f>SUM(C53:C73)</f>
        <v>22546</v>
      </c>
      <c r="D51" s="24">
        <f>SUM(D53:D73)</f>
        <v>24075</v>
      </c>
      <c r="E51" s="26" t="s">
        <v>132</v>
      </c>
      <c r="F51" s="27">
        <f t="shared" ref="F51:F92" si="11">+G51+H51</f>
        <v>334</v>
      </c>
      <c r="G51" s="28">
        <v>161</v>
      </c>
      <c r="H51" s="29">
        <v>173</v>
      </c>
      <c r="I51" s="26" t="s">
        <v>138</v>
      </c>
      <c r="J51" s="27">
        <f t="shared" ref="J51:J91" si="12">+K51+L51</f>
        <v>590</v>
      </c>
      <c r="K51" s="28">
        <v>300</v>
      </c>
      <c r="L51" s="28">
        <v>290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364</v>
      </c>
      <c r="G52" s="28">
        <v>207</v>
      </c>
      <c r="H52" s="29">
        <v>157</v>
      </c>
      <c r="I52" s="26" t="s">
        <v>140</v>
      </c>
      <c r="J52" s="27">
        <f t="shared" si="12"/>
        <v>573</v>
      </c>
      <c r="K52" s="28">
        <v>270</v>
      </c>
      <c r="L52" s="28">
        <v>303</v>
      </c>
    </row>
    <row r="53" spans="1:12" ht="18" customHeight="1" x14ac:dyDescent="0.15">
      <c r="A53" s="23" t="s">
        <v>141</v>
      </c>
      <c r="B53" s="30">
        <f>SUM(B75:B79)</f>
        <v>1363</v>
      </c>
      <c r="C53" s="31">
        <f>SUM(C75:C79)</f>
        <v>724</v>
      </c>
      <c r="D53" s="32">
        <f>SUM(D75:D79)</f>
        <v>639</v>
      </c>
      <c r="E53" s="26" t="s">
        <v>0</v>
      </c>
      <c r="F53" s="27">
        <f t="shared" si="11"/>
        <v>313</v>
      </c>
      <c r="G53" s="28">
        <v>170</v>
      </c>
      <c r="H53" s="29">
        <v>143</v>
      </c>
      <c r="I53" s="26" t="s">
        <v>1</v>
      </c>
      <c r="J53" s="27">
        <f t="shared" si="12"/>
        <v>623</v>
      </c>
      <c r="K53" s="28">
        <v>311</v>
      </c>
      <c r="L53" s="28">
        <v>312</v>
      </c>
    </row>
    <row r="54" spans="1:12" ht="18" customHeight="1" x14ac:dyDescent="0.15">
      <c r="A54" s="23" t="s">
        <v>142</v>
      </c>
      <c r="B54" s="27">
        <f>SUM(B80:B84)</f>
        <v>1689</v>
      </c>
      <c r="C54" s="31">
        <f>SUM(C80:C84)</f>
        <v>882</v>
      </c>
      <c r="D54" s="32">
        <f>SUM(D80:D84)</f>
        <v>807</v>
      </c>
      <c r="E54" s="26" t="s">
        <v>2</v>
      </c>
      <c r="F54" s="27">
        <f t="shared" si="11"/>
        <v>323</v>
      </c>
      <c r="G54" s="28">
        <v>199</v>
      </c>
      <c r="H54" s="33">
        <v>124</v>
      </c>
      <c r="I54" s="26" t="s">
        <v>3</v>
      </c>
      <c r="J54" s="27">
        <f t="shared" si="12"/>
        <v>673</v>
      </c>
      <c r="K54" s="28">
        <v>316</v>
      </c>
      <c r="L54" s="28">
        <v>357</v>
      </c>
    </row>
    <row r="55" spans="1:12" ht="18" customHeight="1" x14ac:dyDescent="0.15">
      <c r="A55" s="23" t="s">
        <v>143</v>
      </c>
      <c r="B55" s="27">
        <f>SUM(B85:B89)</f>
        <v>1791</v>
      </c>
      <c r="C55" s="31">
        <f>SUM(C85:C89)</f>
        <v>932</v>
      </c>
      <c r="D55" s="32">
        <f>SUM(D85:D89)</f>
        <v>859</v>
      </c>
      <c r="E55" s="26" t="s">
        <v>4</v>
      </c>
      <c r="F55" s="27">
        <f t="shared" si="11"/>
        <v>300</v>
      </c>
      <c r="G55" s="28">
        <v>152</v>
      </c>
      <c r="H55" s="29">
        <v>148</v>
      </c>
      <c r="I55" s="26" t="s">
        <v>5</v>
      </c>
      <c r="J55" s="27">
        <f t="shared" si="12"/>
        <v>722</v>
      </c>
      <c r="K55" s="28">
        <v>336</v>
      </c>
      <c r="L55" s="28">
        <v>386</v>
      </c>
    </row>
    <row r="56" spans="1:12" ht="18" customHeight="1" x14ac:dyDescent="0.15">
      <c r="A56" s="23" t="s">
        <v>144</v>
      </c>
      <c r="B56" s="27">
        <f>+B90+B91+B92+F51+F52</f>
        <v>1942</v>
      </c>
      <c r="C56" s="32">
        <f>+C90+C91+C92+G51+G52</f>
        <v>1080</v>
      </c>
      <c r="D56" s="32">
        <f>+D90+D91+D92+H51+H52</f>
        <v>862</v>
      </c>
      <c r="E56" s="26" t="s">
        <v>6</v>
      </c>
      <c r="F56" s="27">
        <f t="shared" si="11"/>
        <v>309</v>
      </c>
      <c r="G56" s="28">
        <v>160</v>
      </c>
      <c r="H56" s="29">
        <v>149</v>
      </c>
      <c r="I56" s="26" t="s">
        <v>7</v>
      </c>
      <c r="J56" s="27">
        <f t="shared" si="12"/>
        <v>768</v>
      </c>
      <c r="K56" s="28">
        <v>370</v>
      </c>
      <c r="L56" s="28">
        <v>398</v>
      </c>
    </row>
    <row r="57" spans="1:12" ht="18" customHeight="1" x14ac:dyDescent="0.15">
      <c r="A57" s="23" t="s">
        <v>145</v>
      </c>
      <c r="B57" s="27">
        <f>SUM(F53:F57)</f>
        <v>1558</v>
      </c>
      <c r="C57" s="34">
        <f>SUM(G53:G57)</f>
        <v>843</v>
      </c>
      <c r="D57" s="35">
        <f>SUM(H53:H57)</f>
        <v>715</v>
      </c>
      <c r="E57" s="26" t="s">
        <v>8</v>
      </c>
      <c r="F57" s="27">
        <f t="shared" si="11"/>
        <v>313</v>
      </c>
      <c r="G57" s="28">
        <v>162</v>
      </c>
      <c r="H57" s="29">
        <v>151</v>
      </c>
      <c r="I57" s="26" t="s">
        <v>9</v>
      </c>
      <c r="J57" s="27">
        <f t="shared" si="12"/>
        <v>859</v>
      </c>
      <c r="K57" s="28">
        <v>425</v>
      </c>
      <c r="L57" s="28">
        <v>434</v>
      </c>
    </row>
    <row r="58" spans="1:12" ht="18" customHeight="1" x14ac:dyDescent="0.15">
      <c r="A58" s="23" t="s">
        <v>146</v>
      </c>
      <c r="B58" s="27">
        <f>SUM(F58:F62)</f>
        <v>1620</v>
      </c>
      <c r="C58" s="31">
        <f>SUM(G58:G62)</f>
        <v>855</v>
      </c>
      <c r="D58" s="32">
        <f>SUM(H58:H62)</f>
        <v>765</v>
      </c>
      <c r="E58" s="26" t="s">
        <v>10</v>
      </c>
      <c r="F58" s="27">
        <f t="shared" si="11"/>
        <v>325</v>
      </c>
      <c r="G58" s="28">
        <v>167</v>
      </c>
      <c r="H58" s="29">
        <v>158</v>
      </c>
      <c r="I58" s="26" t="s">
        <v>11</v>
      </c>
      <c r="J58" s="27">
        <f t="shared" si="12"/>
        <v>847</v>
      </c>
      <c r="K58" s="28">
        <v>413</v>
      </c>
      <c r="L58" s="28">
        <v>434</v>
      </c>
    </row>
    <row r="59" spans="1:12" ht="18" customHeight="1" x14ac:dyDescent="0.15">
      <c r="A59" s="23" t="s">
        <v>147</v>
      </c>
      <c r="B59" s="27">
        <f>SUM(F63:F67)</f>
        <v>1930</v>
      </c>
      <c r="C59" s="31">
        <f>SUM(G63:G67)</f>
        <v>1014</v>
      </c>
      <c r="D59" s="32">
        <f>SUM(H63:H67)</f>
        <v>916</v>
      </c>
      <c r="E59" s="26" t="s">
        <v>12</v>
      </c>
      <c r="F59" s="27">
        <f t="shared" si="11"/>
        <v>299</v>
      </c>
      <c r="G59" s="28">
        <v>166</v>
      </c>
      <c r="H59" s="29">
        <v>133</v>
      </c>
      <c r="I59" s="26" t="s">
        <v>13</v>
      </c>
      <c r="J59" s="27">
        <f t="shared" si="12"/>
        <v>1062</v>
      </c>
      <c r="K59" s="28">
        <v>516</v>
      </c>
      <c r="L59" s="28">
        <v>546</v>
      </c>
    </row>
    <row r="60" spans="1:12" ht="18" customHeight="1" x14ac:dyDescent="0.15">
      <c r="A60" s="23" t="s">
        <v>148</v>
      </c>
      <c r="B60" s="27">
        <f>SUM(F68:F72)</f>
        <v>2337</v>
      </c>
      <c r="C60" s="31">
        <f>SUM(G68:G72)</f>
        <v>1177</v>
      </c>
      <c r="D60" s="32">
        <f>SUM(H68:H72)</f>
        <v>1160</v>
      </c>
      <c r="E60" s="26" t="s">
        <v>14</v>
      </c>
      <c r="F60" s="27">
        <f t="shared" si="11"/>
        <v>343</v>
      </c>
      <c r="G60" s="28">
        <v>182</v>
      </c>
      <c r="H60" s="29">
        <v>161</v>
      </c>
      <c r="I60" s="26" t="s">
        <v>15</v>
      </c>
      <c r="J60" s="27">
        <f t="shared" si="12"/>
        <v>1078</v>
      </c>
      <c r="K60" s="28">
        <v>560</v>
      </c>
      <c r="L60" s="28">
        <v>518</v>
      </c>
    </row>
    <row r="61" spans="1:12" ht="18" customHeight="1" x14ac:dyDescent="0.15">
      <c r="A61" s="23" t="s">
        <v>149</v>
      </c>
      <c r="B61" s="27">
        <f>SUM(F73:F77)</f>
        <v>2947</v>
      </c>
      <c r="C61" s="31">
        <f>SUM(G73:G77)</f>
        <v>1494</v>
      </c>
      <c r="D61" s="32">
        <f>SUM(H73:H77)</f>
        <v>1453</v>
      </c>
      <c r="E61" s="26" t="s">
        <v>16</v>
      </c>
      <c r="F61" s="27">
        <f t="shared" si="11"/>
        <v>312</v>
      </c>
      <c r="G61" s="28">
        <v>165</v>
      </c>
      <c r="H61" s="29">
        <v>147</v>
      </c>
      <c r="I61" s="26" t="s">
        <v>17</v>
      </c>
      <c r="J61" s="27">
        <f t="shared" si="12"/>
        <v>1154</v>
      </c>
      <c r="K61" s="28">
        <v>550</v>
      </c>
      <c r="L61" s="28">
        <v>604</v>
      </c>
    </row>
    <row r="62" spans="1:12" ht="18" customHeight="1" x14ac:dyDescent="0.15">
      <c r="A62" s="23" t="s">
        <v>150</v>
      </c>
      <c r="B62" s="27">
        <f>SUM(F78:F82)</f>
        <v>2998</v>
      </c>
      <c r="C62" s="31">
        <f>SUM(G78:G82)</f>
        <v>1570</v>
      </c>
      <c r="D62" s="32">
        <f>SUM(H78:H82)</f>
        <v>1428</v>
      </c>
      <c r="E62" s="26" t="s">
        <v>18</v>
      </c>
      <c r="F62" s="27">
        <f t="shared" si="11"/>
        <v>341</v>
      </c>
      <c r="G62" s="28">
        <v>175</v>
      </c>
      <c r="H62" s="29">
        <v>166</v>
      </c>
      <c r="I62" s="26" t="s">
        <v>19</v>
      </c>
      <c r="J62" s="27">
        <f t="shared" si="12"/>
        <v>885</v>
      </c>
      <c r="K62" s="28">
        <v>435</v>
      </c>
      <c r="L62" s="28">
        <v>450</v>
      </c>
    </row>
    <row r="63" spans="1:12" ht="18" customHeight="1" x14ac:dyDescent="0.15">
      <c r="A63" s="23" t="s">
        <v>151</v>
      </c>
      <c r="B63" s="27">
        <f>SUM(F83:F87)</f>
        <v>2626</v>
      </c>
      <c r="C63" s="31">
        <f>SUM(G83:G87)</f>
        <v>1312</v>
      </c>
      <c r="D63" s="32">
        <f>SUM(H83:H87)</f>
        <v>1314</v>
      </c>
      <c r="E63" s="26" t="s">
        <v>20</v>
      </c>
      <c r="F63" s="27">
        <f t="shared" si="11"/>
        <v>368</v>
      </c>
      <c r="G63" s="28">
        <v>195</v>
      </c>
      <c r="H63" s="29">
        <v>173</v>
      </c>
      <c r="I63" s="26" t="s">
        <v>21</v>
      </c>
      <c r="J63" s="27">
        <f t="shared" si="12"/>
        <v>595</v>
      </c>
      <c r="K63" s="28">
        <v>304</v>
      </c>
      <c r="L63" s="28">
        <v>291</v>
      </c>
    </row>
    <row r="64" spans="1:12" ht="18" customHeight="1" x14ac:dyDescent="0.15">
      <c r="A64" s="23" t="s">
        <v>152</v>
      </c>
      <c r="B64" s="27">
        <f>SUM(F88:F92)</f>
        <v>2645</v>
      </c>
      <c r="C64" s="31">
        <f>SUM(G88:G92)</f>
        <v>1329</v>
      </c>
      <c r="D64" s="32">
        <f>SUM(H88:H92)</f>
        <v>1316</v>
      </c>
      <c r="E64" s="26" t="s">
        <v>22</v>
      </c>
      <c r="F64" s="27">
        <f t="shared" si="11"/>
        <v>345</v>
      </c>
      <c r="G64" s="28">
        <v>182</v>
      </c>
      <c r="H64" s="29">
        <v>163</v>
      </c>
      <c r="I64" s="26" t="s">
        <v>23</v>
      </c>
      <c r="J64" s="27">
        <f t="shared" si="12"/>
        <v>729</v>
      </c>
      <c r="K64" s="28">
        <v>318</v>
      </c>
      <c r="L64" s="28">
        <v>411</v>
      </c>
    </row>
    <row r="65" spans="1:12" ht="18" customHeight="1" x14ac:dyDescent="0.15">
      <c r="A65" s="23" t="s">
        <v>153</v>
      </c>
      <c r="B65" s="27">
        <f>SUM(J51:J55)</f>
        <v>3181</v>
      </c>
      <c r="C65" s="31">
        <f>SUM(K51:K55)</f>
        <v>1533</v>
      </c>
      <c r="D65" s="32">
        <f>SUM(L51:L55)</f>
        <v>1648</v>
      </c>
      <c r="E65" s="26" t="s">
        <v>24</v>
      </c>
      <c r="F65" s="27">
        <f t="shared" si="11"/>
        <v>410</v>
      </c>
      <c r="G65" s="28">
        <v>209</v>
      </c>
      <c r="H65" s="29">
        <v>201</v>
      </c>
      <c r="I65" s="26" t="s">
        <v>25</v>
      </c>
      <c r="J65" s="27">
        <f t="shared" si="12"/>
        <v>816</v>
      </c>
      <c r="K65" s="28">
        <v>374</v>
      </c>
      <c r="L65" s="28">
        <v>442</v>
      </c>
    </row>
    <row r="66" spans="1:12" ht="18" customHeight="1" x14ac:dyDescent="0.15">
      <c r="A66" s="23" t="s">
        <v>154</v>
      </c>
      <c r="B66" s="27">
        <f>SUM(J56:J60)</f>
        <v>4614</v>
      </c>
      <c r="C66" s="31">
        <f>SUM(K56:K60)</f>
        <v>2284</v>
      </c>
      <c r="D66" s="32">
        <f>SUM(L56:L60)</f>
        <v>2330</v>
      </c>
      <c r="E66" s="26" t="s">
        <v>26</v>
      </c>
      <c r="F66" s="27">
        <f t="shared" si="11"/>
        <v>393</v>
      </c>
      <c r="G66" s="28">
        <v>212</v>
      </c>
      <c r="H66" s="29">
        <v>181</v>
      </c>
      <c r="I66" s="26" t="s">
        <v>27</v>
      </c>
      <c r="J66" s="27">
        <f t="shared" si="12"/>
        <v>746</v>
      </c>
      <c r="K66" s="28">
        <v>348</v>
      </c>
      <c r="L66" s="28">
        <v>398</v>
      </c>
    </row>
    <row r="67" spans="1:12" ht="18" customHeight="1" x14ac:dyDescent="0.15">
      <c r="A67" s="23" t="s">
        <v>155</v>
      </c>
      <c r="B67" s="27">
        <f>SUM(J61:J65)</f>
        <v>4179</v>
      </c>
      <c r="C67" s="31">
        <f>SUM(K61:K65)</f>
        <v>1981</v>
      </c>
      <c r="D67" s="32">
        <f>SUM(L61:L65)</f>
        <v>2198</v>
      </c>
      <c r="E67" s="26" t="s">
        <v>28</v>
      </c>
      <c r="F67" s="27">
        <f t="shared" si="11"/>
        <v>414</v>
      </c>
      <c r="G67" s="28">
        <v>216</v>
      </c>
      <c r="H67" s="29">
        <v>198</v>
      </c>
      <c r="I67" s="26" t="s">
        <v>29</v>
      </c>
      <c r="J67" s="27">
        <f t="shared" si="12"/>
        <v>714</v>
      </c>
      <c r="K67" s="28">
        <v>324</v>
      </c>
      <c r="L67" s="28">
        <v>390</v>
      </c>
    </row>
    <row r="68" spans="1:12" ht="18" customHeight="1" x14ac:dyDescent="0.15">
      <c r="A68" s="23" t="s">
        <v>156</v>
      </c>
      <c r="B68" s="27">
        <f>SUM(J66:J70)</f>
        <v>3252</v>
      </c>
      <c r="C68" s="31">
        <f>SUM(K66:K70)</f>
        <v>1496</v>
      </c>
      <c r="D68" s="32">
        <f>SUM(L66:L70)</f>
        <v>1756</v>
      </c>
      <c r="E68" s="26" t="s">
        <v>30</v>
      </c>
      <c r="F68" s="27">
        <f t="shared" si="11"/>
        <v>407</v>
      </c>
      <c r="G68" s="28">
        <v>207</v>
      </c>
      <c r="H68" s="29">
        <v>200</v>
      </c>
      <c r="I68" s="26" t="s">
        <v>31</v>
      </c>
      <c r="J68" s="27">
        <f t="shared" si="12"/>
        <v>676</v>
      </c>
      <c r="K68" s="28">
        <v>328</v>
      </c>
      <c r="L68" s="28">
        <v>348</v>
      </c>
    </row>
    <row r="69" spans="1:12" ht="18" customHeight="1" x14ac:dyDescent="0.15">
      <c r="A69" s="23" t="s">
        <v>157</v>
      </c>
      <c r="B69" s="27">
        <f>SUM(J71:J75)</f>
        <v>2642</v>
      </c>
      <c r="C69" s="31">
        <f>SUM(K71:K75)</f>
        <v>1062</v>
      </c>
      <c r="D69" s="32">
        <f>SUM(L71:L75)</f>
        <v>1580</v>
      </c>
      <c r="E69" s="26" t="s">
        <v>32</v>
      </c>
      <c r="F69" s="27">
        <f t="shared" si="11"/>
        <v>440</v>
      </c>
      <c r="G69" s="28">
        <v>223</v>
      </c>
      <c r="H69" s="29">
        <v>217</v>
      </c>
      <c r="I69" s="26" t="s">
        <v>33</v>
      </c>
      <c r="J69" s="27">
        <f t="shared" si="12"/>
        <v>624</v>
      </c>
      <c r="K69" s="28">
        <v>273</v>
      </c>
      <c r="L69" s="28">
        <v>351</v>
      </c>
    </row>
    <row r="70" spans="1:12" ht="18" customHeight="1" x14ac:dyDescent="0.15">
      <c r="A70" s="23" t="s">
        <v>158</v>
      </c>
      <c r="B70" s="27">
        <f>SUM(J76:J80)</f>
        <v>1929</v>
      </c>
      <c r="C70" s="31">
        <f>SUM(K76:K80)</f>
        <v>652</v>
      </c>
      <c r="D70" s="32">
        <f>SUM(L76:L80)</f>
        <v>1277</v>
      </c>
      <c r="E70" s="26" t="s">
        <v>34</v>
      </c>
      <c r="F70" s="27">
        <f t="shared" si="11"/>
        <v>420</v>
      </c>
      <c r="G70" s="28">
        <v>222</v>
      </c>
      <c r="H70" s="29">
        <v>198</v>
      </c>
      <c r="I70" s="26" t="s">
        <v>35</v>
      </c>
      <c r="J70" s="27">
        <f t="shared" si="12"/>
        <v>492</v>
      </c>
      <c r="K70" s="28">
        <v>223</v>
      </c>
      <c r="L70" s="28">
        <v>269</v>
      </c>
    </row>
    <row r="71" spans="1:12" ht="18" customHeight="1" x14ac:dyDescent="0.15">
      <c r="A71" s="23" t="s">
        <v>159</v>
      </c>
      <c r="B71" s="27">
        <f>SUM(J81:J85)</f>
        <v>1043</v>
      </c>
      <c r="C71" s="31">
        <f>SUM(K81:K85)</f>
        <v>275</v>
      </c>
      <c r="D71" s="32">
        <f>SUM(L81:L85)</f>
        <v>768</v>
      </c>
      <c r="E71" s="26" t="s">
        <v>36</v>
      </c>
      <c r="F71" s="27">
        <f t="shared" si="11"/>
        <v>498</v>
      </c>
      <c r="G71" s="28">
        <v>252</v>
      </c>
      <c r="H71" s="29">
        <v>246</v>
      </c>
      <c r="I71" s="26" t="s">
        <v>37</v>
      </c>
      <c r="J71" s="27">
        <f t="shared" si="12"/>
        <v>568</v>
      </c>
      <c r="K71" s="28">
        <v>230</v>
      </c>
      <c r="L71" s="28">
        <v>338</v>
      </c>
    </row>
    <row r="72" spans="1:12" ht="18" customHeight="1" x14ac:dyDescent="0.15">
      <c r="A72" s="23" t="s">
        <v>160</v>
      </c>
      <c r="B72" s="27">
        <f>SUM(J86:J90)</f>
        <v>294</v>
      </c>
      <c r="C72" s="31">
        <f>SUM(K86:K90)</f>
        <v>43</v>
      </c>
      <c r="D72" s="32">
        <f>SUM(L86:L90)</f>
        <v>251</v>
      </c>
      <c r="E72" s="26" t="s">
        <v>38</v>
      </c>
      <c r="F72" s="27">
        <f t="shared" si="11"/>
        <v>572</v>
      </c>
      <c r="G72" s="28">
        <v>273</v>
      </c>
      <c r="H72" s="29">
        <v>299</v>
      </c>
      <c r="I72" s="26" t="s">
        <v>39</v>
      </c>
      <c r="J72" s="27">
        <f t="shared" si="12"/>
        <v>536</v>
      </c>
      <c r="K72" s="28">
        <v>223</v>
      </c>
      <c r="L72" s="28">
        <v>313</v>
      </c>
    </row>
    <row r="73" spans="1:12" ht="18" customHeight="1" x14ac:dyDescent="0.15">
      <c r="A73" s="23" t="s">
        <v>133</v>
      </c>
      <c r="B73" s="27">
        <f>SUM(J91)</f>
        <v>41</v>
      </c>
      <c r="C73" s="31">
        <f>SUM(K91)</f>
        <v>8</v>
      </c>
      <c r="D73" s="32">
        <f>SUM(L91)</f>
        <v>33</v>
      </c>
      <c r="E73" s="26" t="s">
        <v>40</v>
      </c>
      <c r="F73" s="27">
        <f t="shared" si="11"/>
        <v>519</v>
      </c>
      <c r="G73" s="28">
        <v>267</v>
      </c>
      <c r="H73" s="29">
        <v>252</v>
      </c>
      <c r="I73" s="26" t="s">
        <v>41</v>
      </c>
      <c r="J73" s="27">
        <f t="shared" si="12"/>
        <v>566</v>
      </c>
      <c r="K73" s="28">
        <v>223</v>
      </c>
      <c r="L73" s="28">
        <v>343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599</v>
      </c>
      <c r="G74" s="28">
        <v>323</v>
      </c>
      <c r="H74" s="29">
        <v>276</v>
      </c>
      <c r="I74" s="26" t="s">
        <v>43</v>
      </c>
      <c r="J74" s="27">
        <f t="shared" si="12"/>
        <v>507</v>
      </c>
      <c r="K74" s="28">
        <v>218</v>
      </c>
      <c r="L74" s="28">
        <v>289</v>
      </c>
    </row>
    <row r="75" spans="1:12" ht="18" customHeight="1" x14ac:dyDescent="0.15">
      <c r="A75" s="36" t="s">
        <v>134</v>
      </c>
      <c r="B75" s="27">
        <f t="shared" ref="B75:B92" si="13">+C75+D75</f>
        <v>265</v>
      </c>
      <c r="C75" s="28">
        <v>142</v>
      </c>
      <c r="D75" s="28">
        <v>123</v>
      </c>
      <c r="E75" s="26" t="s">
        <v>44</v>
      </c>
      <c r="F75" s="27">
        <f t="shared" si="11"/>
        <v>592</v>
      </c>
      <c r="G75" s="28">
        <v>284</v>
      </c>
      <c r="H75" s="29">
        <v>308</v>
      </c>
      <c r="I75" s="26" t="s">
        <v>45</v>
      </c>
      <c r="J75" s="27">
        <f t="shared" si="12"/>
        <v>465</v>
      </c>
      <c r="K75" s="28">
        <v>168</v>
      </c>
      <c r="L75" s="28">
        <v>297</v>
      </c>
    </row>
    <row r="76" spans="1:12" ht="18" customHeight="1" x14ac:dyDescent="0.15">
      <c r="A76" s="36" t="s">
        <v>135</v>
      </c>
      <c r="B76" s="27">
        <f t="shared" si="13"/>
        <v>259</v>
      </c>
      <c r="C76" s="28">
        <v>142</v>
      </c>
      <c r="D76" s="37">
        <v>117</v>
      </c>
      <c r="E76" s="26" t="s">
        <v>46</v>
      </c>
      <c r="F76" s="27">
        <f t="shared" si="11"/>
        <v>590</v>
      </c>
      <c r="G76" s="28">
        <v>305</v>
      </c>
      <c r="H76" s="29">
        <v>285</v>
      </c>
      <c r="I76" s="26" t="s">
        <v>47</v>
      </c>
      <c r="J76" s="27">
        <f t="shared" si="12"/>
        <v>485</v>
      </c>
      <c r="K76" s="28">
        <v>187</v>
      </c>
      <c r="L76" s="28">
        <v>298</v>
      </c>
    </row>
    <row r="77" spans="1:12" ht="18" customHeight="1" x14ac:dyDescent="0.15">
      <c r="A77" s="36" t="s">
        <v>48</v>
      </c>
      <c r="B77" s="27">
        <f t="shared" si="13"/>
        <v>279</v>
      </c>
      <c r="C77" s="28">
        <v>136</v>
      </c>
      <c r="D77" s="28">
        <v>143</v>
      </c>
      <c r="E77" s="26" t="s">
        <v>49</v>
      </c>
      <c r="F77" s="27">
        <f t="shared" si="11"/>
        <v>647</v>
      </c>
      <c r="G77" s="28">
        <v>315</v>
      </c>
      <c r="H77" s="29">
        <v>332</v>
      </c>
      <c r="I77" s="26" t="s">
        <v>50</v>
      </c>
      <c r="J77" s="27">
        <f t="shared" si="12"/>
        <v>415</v>
      </c>
      <c r="K77" s="28">
        <v>143</v>
      </c>
      <c r="L77" s="28">
        <v>272</v>
      </c>
    </row>
    <row r="78" spans="1:12" ht="18" customHeight="1" x14ac:dyDescent="0.15">
      <c r="A78" s="36" t="s">
        <v>51</v>
      </c>
      <c r="B78" s="27">
        <f t="shared" si="13"/>
        <v>275</v>
      </c>
      <c r="C78" s="28">
        <v>142</v>
      </c>
      <c r="D78" s="28">
        <v>133</v>
      </c>
      <c r="E78" s="26" t="s">
        <v>52</v>
      </c>
      <c r="F78" s="27">
        <f t="shared" si="11"/>
        <v>611</v>
      </c>
      <c r="G78" s="28">
        <v>308</v>
      </c>
      <c r="H78" s="29">
        <v>303</v>
      </c>
      <c r="I78" s="26" t="s">
        <v>53</v>
      </c>
      <c r="J78" s="27">
        <f t="shared" si="12"/>
        <v>405</v>
      </c>
      <c r="K78" s="28">
        <v>124</v>
      </c>
      <c r="L78" s="28">
        <v>281</v>
      </c>
    </row>
    <row r="79" spans="1:12" ht="18" customHeight="1" x14ac:dyDescent="0.15">
      <c r="A79" s="36" t="s">
        <v>54</v>
      </c>
      <c r="B79" s="27">
        <f t="shared" si="13"/>
        <v>285</v>
      </c>
      <c r="C79" s="28">
        <v>162</v>
      </c>
      <c r="D79" s="28">
        <v>123</v>
      </c>
      <c r="E79" s="26" t="s">
        <v>55</v>
      </c>
      <c r="F79" s="27">
        <f t="shared" si="11"/>
        <v>633</v>
      </c>
      <c r="G79" s="28">
        <v>328</v>
      </c>
      <c r="H79" s="33">
        <v>305</v>
      </c>
      <c r="I79" s="26" t="s">
        <v>56</v>
      </c>
      <c r="J79" s="27">
        <f t="shared" si="12"/>
        <v>304</v>
      </c>
      <c r="K79" s="28">
        <v>91</v>
      </c>
      <c r="L79" s="28">
        <v>213</v>
      </c>
    </row>
    <row r="80" spans="1:12" ht="18" customHeight="1" x14ac:dyDescent="0.15">
      <c r="A80" s="36" t="s">
        <v>57</v>
      </c>
      <c r="B80" s="27">
        <f t="shared" si="13"/>
        <v>340</v>
      </c>
      <c r="C80" s="28">
        <v>170</v>
      </c>
      <c r="D80" s="28">
        <v>170</v>
      </c>
      <c r="E80" s="26" t="s">
        <v>58</v>
      </c>
      <c r="F80" s="27">
        <f t="shared" si="11"/>
        <v>570</v>
      </c>
      <c r="G80" s="28">
        <v>303</v>
      </c>
      <c r="H80" s="29">
        <v>267</v>
      </c>
      <c r="I80" s="26" t="s">
        <v>59</v>
      </c>
      <c r="J80" s="27">
        <f t="shared" si="12"/>
        <v>320</v>
      </c>
      <c r="K80" s="28">
        <v>107</v>
      </c>
      <c r="L80" s="28">
        <v>213</v>
      </c>
    </row>
    <row r="81" spans="1:12" ht="18" customHeight="1" x14ac:dyDescent="0.15">
      <c r="A81" s="36" t="s">
        <v>60</v>
      </c>
      <c r="B81" s="27">
        <f t="shared" si="13"/>
        <v>329</v>
      </c>
      <c r="C81" s="28">
        <v>161</v>
      </c>
      <c r="D81" s="28">
        <v>168</v>
      </c>
      <c r="E81" s="26" t="s">
        <v>61</v>
      </c>
      <c r="F81" s="27">
        <f t="shared" si="11"/>
        <v>605</v>
      </c>
      <c r="G81" s="28">
        <v>341</v>
      </c>
      <c r="H81" s="29">
        <v>264</v>
      </c>
      <c r="I81" s="26" t="s">
        <v>62</v>
      </c>
      <c r="J81" s="27">
        <f t="shared" si="12"/>
        <v>269</v>
      </c>
      <c r="K81" s="28">
        <v>81</v>
      </c>
      <c r="L81" s="28">
        <v>188</v>
      </c>
    </row>
    <row r="82" spans="1:12" ht="18" customHeight="1" x14ac:dyDescent="0.15">
      <c r="A82" s="36" t="s">
        <v>63</v>
      </c>
      <c r="B82" s="27">
        <f t="shared" si="13"/>
        <v>340</v>
      </c>
      <c r="C82" s="28">
        <v>200</v>
      </c>
      <c r="D82" s="28">
        <v>140</v>
      </c>
      <c r="E82" s="26" t="s">
        <v>64</v>
      </c>
      <c r="F82" s="27">
        <f t="shared" si="11"/>
        <v>579</v>
      </c>
      <c r="G82" s="28">
        <v>290</v>
      </c>
      <c r="H82" s="29">
        <v>289</v>
      </c>
      <c r="I82" s="26" t="s">
        <v>162</v>
      </c>
      <c r="J82" s="27">
        <f t="shared" si="12"/>
        <v>242</v>
      </c>
      <c r="K82" s="28">
        <v>66</v>
      </c>
      <c r="L82" s="28">
        <v>176</v>
      </c>
    </row>
    <row r="83" spans="1:12" ht="18" customHeight="1" x14ac:dyDescent="0.15">
      <c r="A83" s="36" t="s">
        <v>66</v>
      </c>
      <c r="B83" s="27">
        <f t="shared" si="13"/>
        <v>356</v>
      </c>
      <c r="C83" s="28">
        <v>187</v>
      </c>
      <c r="D83" s="28">
        <v>169</v>
      </c>
      <c r="E83" s="26" t="s">
        <v>67</v>
      </c>
      <c r="F83" s="27">
        <f t="shared" si="11"/>
        <v>584</v>
      </c>
      <c r="G83" s="28">
        <v>301</v>
      </c>
      <c r="H83" s="29">
        <v>283</v>
      </c>
      <c r="I83" s="26" t="s">
        <v>68</v>
      </c>
      <c r="J83" s="27">
        <f t="shared" si="12"/>
        <v>223</v>
      </c>
      <c r="K83" s="28">
        <v>57</v>
      </c>
      <c r="L83" s="28">
        <v>166</v>
      </c>
    </row>
    <row r="84" spans="1:12" ht="18" customHeight="1" x14ac:dyDescent="0.15">
      <c r="A84" s="36" t="s">
        <v>69</v>
      </c>
      <c r="B84" s="27">
        <f t="shared" si="13"/>
        <v>324</v>
      </c>
      <c r="C84" s="28">
        <v>164</v>
      </c>
      <c r="D84" s="38">
        <v>160</v>
      </c>
      <c r="E84" s="26" t="s">
        <v>70</v>
      </c>
      <c r="F84" s="27">
        <f t="shared" si="11"/>
        <v>467</v>
      </c>
      <c r="G84" s="28">
        <v>223</v>
      </c>
      <c r="H84" s="29">
        <v>244</v>
      </c>
      <c r="I84" s="26" t="s">
        <v>71</v>
      </c>
      <c r="J84" s="27">
        <f t="shared" si="12"/>
        <v>176</v>
      </c>
      <c r="K84" s="28">
        <v>35</v>
      </c>
      <c r="L84" s="28">
        <v>141</v>
      </c>
    </row>
    <row r="85" spans="1:12" ht="18" customHeight="1" x14ac:dyDescent="0.15">
      <c r="A85" s="36" t="s">
        <v>72</v>
      </c>
      <c r="B85" s="27">
        <f t="shared" si="13"/>
        <v>356</v>
      </c>
      <c r="C85" s="28">
        <v>188</v>
      </c>
      <c r="D85" s="28">
        <v>168</v>
      </c>
      <c r="E85" s="26" t="s">
        <v>73</v>
      </c>
      <c r="F85" s="27">
        <f t="shared" si="11"/>
        <v>522</v>
      </c>
      <c r="G85" s="28">
        <v>263</v>
      </c>
      <c r="H85" s="29">
        <v>259</v>
      </c>
      <c r="I85" s="26" t="s">
        <v>74</v>
      </c>
      <c r="J85" s="27">
        <f t="shared" si="12"/>
        <v>133</v>
      </c>
      <c r="K85" s="28">
        <v>36</v>
      </c>
      <c r="L85" s="28">
        <v>97</v>
      </c>
    </row>
    <row r="86" spans="1:12" ht="18" customHeight="1" x14ac:dyDescent="0.15">
      <c r="A86" s="36" t="s">
        <v>75</v>
      </c>
      <c r="B86" s="27">
        <f t="shared" si="13"/>
        <v>358</v>
      </c>
      <c r="C86" s="28">
        <v>195</v>
      </c>
      <c r="D86" s="28">
        <v>163</v>
      </c>
      <c r="E86" s="26" t="s">
        <v>76</v>
      </c>
      <c r="F86" s="27">
        <f t="shared" si="11"/>
        <v>568</v>
      </c>
      <c r="G86" s="28">
        <v>305</v>
      </c>
      <c r="H86" s="29">
        <v>263</v>
      </c>
      <c r="I86" s="26" t="s">
        <v>77</v>
      </c>
      <c r="J86" s="27">
        <f t="shared" si="12"/>
        <v>100</v>
      </c>
      <c r="K86" s="28">
        <v>16</v>
      </c>
      <c r="L86" s="28">
        <v>84</v>
      </c>
    </row>
    <row r="87" spans="1:12" ht="18" customHeight="1" x14ac:dyDescent="0.15">
      <c r="A87" s="36" t="s">
        <v>78</v>
      </c>
      <c r="B87" s="27">
        <f t="shared" si="13"/>
        <v>365</v>
      </c>
      <c r="C87" s="28">
        <v>191</v>
      </c>
      <c r="D87" s="28">
        <v>174</v>
      </c>
      <c r="E87" s="26" t="s">
        <v>79</v>
      </c>
      <c r="F87" s="27">
        <f t="shared" si="11"/>
        <v>485</v>
      </c>
      <c r="G87" s="28">
        <v>220</v>
      </c>
      <c r="H87" s="29">
        <v>265</v>
      </c>
      <c r="I87" s="26" t="s">
        <v>80</v>
      </c>
      <c r="J87" s="27">
        <f t="shared" si="12"/>
        <v>63</v>
      </c>
      <c r="K87" s="28">
        <v>8</v>
      </c>
      <c r="L87" s="28">
        <v>55</v>
      </c>
    </row>
    <row r="88" spans="1:12" ht="18" customHeight="1" x14ac:dyDescent="0.15">
      <c r="A88" s="36" t="s">
        <v>81</v>
      </c>
      <c r="B88" s="27">
        <f t="shared" si="13"/>
        <v>363</v>
      </c>
      <c r="C88" s="28">
        <v>185</v>
      </c>
      <c r="D88" s="28">
        <v>178</v>
      </c>
      <c r="E88" s="26" t="s">
        <v>82</v>
      </c>
      <c r="F88" s="27">
        <f t="shared" si="11"/>
        <v>490</v>
      </c>
      <c r="G88" s="28">
        <v>243</v>
      </c>
      <c r="H88" s="29">
        <v>247</v>
      </c>
      <c r="I88" s="26" t="s">
        <v>83</v>
      </c>
      <c r="J88" s="27">
        <f t="shared" si="12"/>
        <v>56</v>
      </c>
      <c r="K88" s="28">
        <v>7</v>
      </c>
      <c r="L88" s="28">
        <v>49</v>
      </c>
    </row>
    <row r="89" spans="1:12" ht="18" customHeight="1" x14ac:dyDescent="0.15">
      <c r="A89" s="36" t="s">
        <v>84</v>
      </c>
      <c r="B89" s="27">
        <f t="shared" si="13"/>
        <v>349</v>
      </c>
      <c r="C89" s="28">
        <v>173</v>
      </c>
      <c r="D89" s="28">
        <v>176</v>
      </c>
      <c r="E89" s="26" t="s">
        <v>85</v>
      </c>
      <c r="F89" s="27">
        <f t="shared" si="11"/>
        <v>481</v>
      </c>
      <c r="G89" s="28">
        <v>249</v>
      </c>
      <c r="H89" s="29">
        <v>232</v>
      </c>
      <c r="I89" s="26" t="s">
        <v>86</v>
      </c>
      <c r="J89" s="27">
        <f t="shared" si="12"/>
        <v>47</v>
      </c>
      <c r="K89" s="28">
        <v>10</v>
      </c>
      <c r="L89" s="28">
        <v>37</v>
      </c>
    </row>
    <row r="90" spans="1:12" ht="18" customHeight="1" x14ac:dyDescent="0.15">
      <c r="A90" s="36" t="s">
        <v>87</v>
      </c>
      <c r="B90" s="27">
        <f t="shared" si="13"/>
        <v>421</v>
      </c>
      <c r="C90" s="28">
        <v>250</v>
      </c>
      <c r="D90" s="39">
        <v>171</v>
      </c>
      <c r="E90" s="26" t="s">
        <v>88</v>
      </c>
      <c r="F90" s="27">
        <f t="shared" si="11"/>
        <v>535</v>
      </c>
      <c r="G90" s="28">
        <v>262</v>
      </c>
      <c r="H90" s="29">
        <v>273</v>
      </c>
      <c r="I90" s="26" t="s">
        <v>89</v>
      </c>
      <c r="J90" s="27">
        <f t="shared" si="12"/>
        <v>28</v>
      </c>
      <c r="K90" s="28">
        <v>2</v>
      </c>
      <c r="L90" s="28">
        <v>26</v>
      </c>
    </row>
    <row r="91" spans="1:12" ht="18" customHeight="1" x14ac:dyDescent="0.15">
      <c r="A91" s="36" t="s">
        <v>90</v>
      </c>
      <c r="B91" s="27">
        <f t="shared" si="13"/>
        <v>429</v>
      </c>
      <c r="C91" s="28">
        <v>233</v>
      </c>
      <c r="D91" s="39">
        <v>196</v>
      </c>
      <c r="E91" s="26" t="s">
        <v>91</v>
      </c>
      <c r="F91" s="27">
        <f t="shared" si="11"/>
        <v>568</v>
      </c>
      <c r="G91" s="28">
        <v>281</v>
      </c>
      <c r="H91" s="29">
        <v>287</v>
      </c>
      <c r="I91" s="26" t="s">
        <v>133</v>
      </c>
      <c r="J91" s="27">
        <f t="shared" si="12"/>
        <v>41</v>
      </c>
      <c r="K91" s="28">
        <v>8</v>
      </c>
      <c r="L91" s="28">
        <v>33</v>
      </c>
    </row>
    <row r="92" spans="1:12" ht="18" customHeight="1" x14ac:dyDescent="0.15">
      <c r="A92" s="36" t="s">
        <v>92</v>
      </c>
      <c r="B92" s="27">
        <f t="shared" si="13"/>
        <v>394</v>
      </c>
      <c r="C92" s="28">
        <v>229</v>
      </c>
      <c r="D92" s="39">
        <v>165</v>
      </c>
      <c r="E92" s="26" t="s">
        <v>93</v>
      </c>
      <c r="F92" s="27">
        <f t="shared" si="11"/>
        <v>571</v>
      </c>
      <c r="G92" s="28">
        <v>294</v>
      </c>
      <c r="H92" s="29">
        <v>277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平成30年5月1日現在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392</v>
      </c>
      <c r="C98" s="25">
        <f>SUM(C100:C120)</f>
        <v>111</v>
      </c>
      <c r="D98" s="24">
        <f>SUM(D100:D120)</f>
        <v>281</v>
      </c>
      <c r="E98" s="26" t="s">
        <v>132</v>
      </c>
      <c r="F98" s="27">
        <f t="shared" ref="F98:F139" si="14">+G98+H98</f>
        <v>0</v>
      </c>
      <c r="G98" s="28">
        <v>0</v>
      </c>
      <c r="H98" s="29">
        <v>0</v>
      </c>
      <c r="I98" s="26" t="s">
        <v>138</v>
      </c>
      <c r="J98" s="27">
        <f t="shared" ref="J98:J138" si="15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3</v>
      </c>
      <c r="G99" s="28">
        <v>0</v>
      </c>
      <c r="H99" s="29">
        <v>3</v>
      </c>
      <c r="I99" s="26" t="s">
        <v>140</v>
      </c>
      <c r="J99" s="27">
        <f t="shared" si="15"/>
        <v>2</v>
      </c>
      <c r="K99" s="28">
        <v>2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6</v>
      </c>
      <c r="C100" s="31">
        <f>SUM(C122:C126)</f>
        <v>4</v>
      </c>
      <c r="D100" s="54">
        <f>SUM(D122:D126)</f>
        <v>2</v>
      </c>
      <c r="E100" s="26" t="s">
        <v>0</v>
      </c>
      <c r="F100" s="27">
        <f t="shared" si="14"/>
        <v>4</v>
      </c>
      <c r="G100" s="28">
        <v>1</v>
      </c>
      <c r="H100" s="29">
        <v>3</v>
      </c>
      <c r="I100" s="26" t="s">
        <v>1</v>
      </c>
      <c r="J100" s="27">
        <f t="shared" si="15"/>
        <v>3</v>
      </c>
      <c r="K100" s="28">
        <v>1</v>
      </c>
      <c r="L100" s="28">
        <v>2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4"/>
        <v>2</v>
      </c>
      <c r="G101" s="28">
        <v>2</v>
      </c>
      <c r="H101" s="33">
        <v>0</v>
      </c>
      <c r="I101" s="26" t="s">
        <v>3</v>
      </c>
      <c r="J101" s="27">
        <f t="shared" si="15"/>
        <v>7</v>
      </c>
      <c r="K101" s="28">
        <v>2</v>
      </c>
      <c r="L101" s="28">
        <v>5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6</v>
      </c>
      <c r="G102" s="28">
        <v>2</v>
      </c>
      <c r="H102" s="29">
        <v>4</v>
      </c>
      <c r="I102" s="26" t="s">
        <v>5</v>
      </c>
      <c r="J102" s="27">
        <f t="shared" si="15"/>
        <v>0</v>
      </c>
      <c r="K102" s="28">
        <v>0</v>
      </c>
      <c r="L102" s="28">
        <v>0</v>
      </c>
    </row>
    <row r="103" spans="1:12" ht="18" customHeight="1" x14ac:dyDescent="0.15">
      <c r="A103" s="23" t="s">
        <v>144</v>
      </c>
      <c r="B103" s="27">
        <f>SUM(B137+B138+B139+F98+F99)</f>
        <v>6</v>
      </c>
      <c r="C103" s="55">
        <f>SUM(C137+C138+C139+G98+G99)</f>
        <v>2</v>
      </c>
      <c r="D103" s="55">
        <f>SUM(D137+D138+D139+H98+H99)</f>
        <v>4</v>
      </c>
      <c r="E103" s="26" t="s">
        <v>6</v>
      </c>
      <c r="F103" s="27">
        <f t="shared" si="14"/>
        <v>9</v>
      </c>
      <c r="G103" s="28">
        <v>4</v>
      </c>
      <c r="H103" s="29">
        <v>5</v>
      </c>
      <c r="I103" s="26" t="s">
        <v>7</v>
      </c>
      <c r="J103" s="27">
        <f t="shared" si="15"/>
        <v>9</v>
      </c>
      <c r="K103" s="28">
        <v>3</v>
      </c>
      <c r="L103" s="28">
        <v>6</v>
      </c>
    </row>
    <row r="104" spans="1:12" ht="18" customHeight="1" x14ac:dyDescent="0.15">
      <c r="A104" s="23" t="s">
        <v>145</v>
      </c>
      <c r="B104" s="27">
        <f>SUM(F100:F104)</f>
        <v>24</v>
      </c>
      <c r="C104" s="34">
        <f>SUM(G100:G104)</f>
        <v>11</v>
      </c>
      <c r="D104" s="55">
        <f>SUM(H100:H104)</f>
        <v>13</v>
      </c>
      <c r="E104" s="26" t="s">
        <v>8</v>
      </c>
      <c r="F104" s="27">
        <f t="shared" si="14"/>
        <v>3</v>
      </c>
      <c r="G104" s="28">
        <v>2</v>
      </c>
      <c r="H104" s="33">
        <v>1</v>
      </c>
      <c r="I104" s="26" t="s">
        <v>9</v>
      </c>
      <c r="J104" s="27">
        <f t="shared" si="15"/>
        <v>2</v>
      </c>
      <c r="K104" s="28">
        <v>1</v>
      </c>
      <c r="L104" s="28">
        <v>1</v>
      </c>
    </row>
    <row r="105" spans="1:12" ht="18" customHeight="1" x14ac:dyDescent="0.15">
      <c r="A105" s="23" t="s">
        <v>146</v>
      </c>
      <c r="B105" s="27">
        <f>SUM(F105:F109)</f>
        <v>53</v>
      </c>
      <c r="C105" s="31">
        <f>SUM(G105:G109)</f>
        <v>23</v>
      </c>
      <c r="D105" s="55">
        <f>SUM(H105:H109)</f>
        <v>30</v>
      </c>
      <c r="E105" s="26" t="s">
        <v>10</v>
      </c>
      <c r="F105" s="27">
        <f t="shared" si="14"/>
        <v>16</v>
      </c>
      <c r="G105" s="28">
        <v>11</v>
      </c>
      <c r="H105" s="29">
        <v>5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29</v>
      </c>
      <c r="C106" s="31">
        <f>SUM(G110:G114)</f>
        <v>12</v>
      </c>
      <c r="D106" s="55">
        <f>SUM(H110:H114)</f>
        <v>17</v>
      </c>
      <c r="E106" s="26" t="s">
        <v>12</v>
      </c>
      <c r="F106" s="27">
        <f t="shared" si="14"/>
        <v>6</v>
      </c>
      <c r="G106" s="28">
        <v>2</v>
      </c>
      <c r="H106" s="29">
        <v>4</v>
      </c>
      <c r="I106" s="26" t="s">
        <v>13</v>
      </c>
      <c r="J106" s="27">
        <f t="shared" si="15"/>
        <v>3</v>
      </c>
      <c r="K106" s="28">
        <v>1</v>
      </c>
      <c r="L106" s="28">
        <v>2</v>
      </c>
    </row>
    <row r="107" spans="1:12" ht="18" customHeight="1" x14ac:dyDescent="0.15">
      <c r="A107" s="23" t="s">
        <v>148</v>
      </c>
      <c r="B107" s="27">
        <f>SUM(F115:F119)</f>
        <v>51</v>
      </c>
      <c r="C107" s="31">
        <f>SUM(G115:G119)</f>
        <v>11</v>
      </c>
      <c r="D107" s="55">
        <f>SUM(H115:H119)</f>
        <v>40</v>
      </c>
      <c r="E107" s="26" t="s">
        <v>14</v>
      </c>
      <c r="F107" s="27">
        <f t="shared" si="14"/>
        <v>13</v>
      </c>
      <c r="G107" s="28">
        <v>4</v>
      </c>
      <c r="H107" s="29">
        <v>9</v>
      </c>
      <c r="I107" s="26" t="s">
        <v>15</v>
      </c>
      <c r="J107" s="27">
        <f t="shared" si="15"/>
        <v>2</v>
      </c>
      <c r="K107" s="28">
        <v>0</v>
      </c>
      <c r="L107" s="28">
        <v>2</v>
      </c>
    </row>
    <row r="108" spans="1:12" ht="18" customHeight="1" x14ac:dyDescent="0.15">
      <c r="A108" s="23" t="s">
        <v>149</v>
      </c>
      <c r="B108" s="27">
        <f>SUM(F120:F124)</f>
        <v>51</v>
      </c>
      <c r="C108" s="31">
        <f>SUM(G120:G124)</f>
        <v>10</v>
      </c>
      <c r="D108" s="32">
        <f>SUM(H120:H124)</f>
        <v>41</v>
      </c>
      <c r="E108" s="26" t="s">
        <v>16</v>
      </c>
      <c r="F108" s="27">
        <f t="shared" si="14"/>
        <v>11</v>
      </c>
      <c r="G108" s="28">
        <v>3</v>
      </c>
      <c r="H108" s="29">
        <v>8</v>
      </c>
      <c r="I108" s="26" t="s">
        <v>17</v>
      </c>
      <c r="J108" s="27">
        <f t="shared" si="15"/>
        <v>2</v>
      </c>
      <c r="K108" s="28">
        <v>1</v>
      </c>
      <c r="L108" s="28">
        <v>1</v>
      </c>
    </row>
    <row r="109" spans="1:12" ht="18" customHeight="1" x14ac:dyDescent="0.15">
      <c r="A109" s="23" t="s">
        <v>150</v>
      </c>
      <c r="B109" s="27">
        <f>SUM(F125:F129)</f>
        <v>43</v>
      </c>
      <c r="C109" s="31">
        <f>SUM(G125:G129)</f>
        <v>9</v>
      </c>
      <c r="D109" s="32">
        <f>SUM(H125:H129)</f>
        <v>34</v>
      </c>
      <c r="E109" s="26" t="s">
        <v>18</v>
      </c>
      <c r="F109" s="27">
        <f t="shared" si="14"/>
        <v>7</v>
      </c>
      <c r="G109" s="28">
        <v>3</v>
      </c>
      <c r="H109" s="29">
        <v>4</v>
      </c>
      <c r="I109" s="26" t="s">
        <v>19</v>
      </c>
      <c r="J109" s="27">
        <f t="shared" si="15"/>
        <v>3</v>
      </c>
      <c r="K109" s="28">
        <v>2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39</v>
      </c>
      <c r="C110" s="31">
        <f>SUM(G130:G134)</f>
        <v>7</v>
      </c>
      <c r="D110" s="32">
        <f>SUM(H130:H134)</f>
        <v>32</v>
      </c>
      <c r="E110" s="26" t="s">
        <v>20</v>
      </c>
      <c r="F110" s="27">
        <f t="shared" si="14"/>
        <v>4</v>
      </c>
      <c r="G110" s="28">
        <v>0</v>
      </c>
      <c r="H110" s="29">
        <v>4</v>
      </c>
      <c r="I110" s="26" t="s">
        <v>21</v>
      </c>
      <c r="J110" s="27">
        <f t="shared" si="15"/>
        <v>0</v>
      </c>
      <c r="K110" s="28">
        <v>0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29</v>
      </c>
      <c r="C111" s="31">
        <f>SUM(G135:G139)</f>
        <v>4</v>
      </c>
      <c r="D111" s="32">
        <f>SUM(H135:H139)</f>
        <v>25</v>
      </c>
      <c r="E111" s="26" t="s">
        <v>22</v>
      </c>
      <c r="F111" s="27">
        <f t="shared" si="14"/>
        <v>4</v>
      </c>
      <c r="G111" s="28">
        <v>3</v>
      </c>
      <c r="H111" s="29">
        <v>1</v>
      </c>
      <c r="I111" s="26" t="s">
        <v>23</v>
      </c>
      <c r="J111" s="27">
        <f t="shared" si="15"/>
        <v>2</v>
      </c>
      <c r="K111" s="28">
        <v>0</v>
      </c>
      <c r="L111" s="28">
        <v>2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6</v>
      </c>
      <c r="G112" s="28">
        <v>3</v>
      </c>
      <c r="H112" s="29">
        <v>3</v>
      </c>
      <c r="I112" s="26" t="s">
        <v>25</v>
      </c>
      <c r="J112" s="27">
        <f t="shared" si="15"/>
        <v>3</v>
      </c>
      <c r="K112" s="28">
        <v>1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17</v>
      </c>
      <c r="C113" s="31">
        <f>SUM(K103:K107)</f>
        <v>5</v>
      </c>
      <c r="D113" s="32">
        <f>SUM(L103:L107)</f>
        <v>12</v>
      </c>
      <c r="E113" s="26" t="s">
        <v>26</v>
      </c>
      <c r="F113" s="27">
        <f t="shared" si="14"/>
        <v>10</v>
      </c>
      <c r="G113" s="28">
        <v>3</v>
      </c>
      <c r="H113" s="29">
        <v>7</v>
      </c>
      <c r="I113" s="26" t="s">
        <v>27</v>
      </c>
      <c r="J113" s="27">
        <f t="shared" si="15"/>
        <v>3</v>
      </c>
      <c r="K113" s="28">
        <v>1</v>
      </c>
      <c r="L113" s="28">
        <v>2</v>
      </c>
    </row>
    <row r="114" spans="1:12" ht="18" customHeight="1" x14ac:dyDescent="0.15">
      <c r="A114" s="23" t="s">
        <v>155</v>
      </c>
      <c r="B114" s="27">
        <f>SUM(J108:J112)</f>
        <v>10</v>
      </c>
      <c r="C114" s="31">
        <f>SUM(K108:K112)</f>
        <v>4</v>
      </c>
      <c r="D114" s="32">
        <f>SUM(L108:L112)</f>
        <v>6</v>
      </c>
      <c r="E114" s="26" t="s">
        <v>28</v>
      </c>
      <c r="F114" s="27">
        <f t="shared" si="14"/>
        <v>5</v>
      </c>
      <c r="G114" s="28">
        <v>3</v>
      </c>
      <c r="H114" s="33">
        <v>2</v>
      </c>
      <c r="I114" s="26" t="s">
        <v>29</v>
      </c>
      <c r="J114" s="27">
        <f t="shared" si="15"/>
        <v>1</v>
      </c>
      <c r="K114" s="28">
        <v>1</v>
      </c>
      <c r="L114" s="28">
        <v>0</v>
      </c>
    </row>
    <row r="115" spans="1:12" ht="18" customHeight="1" x14ac:dyDescent="0.15">
      <c r="A115" s="23" t="s">
        <v>156</v>
      </c>
      <c r="B115" s="27">
        <f>SUM(J113:J117)</f>
        <v>6</v>
      </c>
      <c r="C115" s="31">
        <f>SUM(K113:K117)</f>
        <v>2</v>
      </c>
      <c r="D115" s="32">
        <f>SUM(L113:L117)</f>
        <v>4</v>
      </c>
      <c r="E115" s="26" t="s">
        <v>30</v>
      </c>
      <c r="F115" s="27">
        <f t="shared" si="14"/>
        <v>10</v>
      </c>
      <c r="G115" s="28">
        <v>3</v>
      </c>
      <c r="H115" s="29">
        <v>7</v>
      </c>
      <c r="I115" s="26" t="s">
        <v>31</v>
      </c>
      <c r="J115" s="27">
        <f t="shared" si="15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11</v>
      </c>
      <c r="G116" s="28">
        <v>3</v>
      </c>
      <c r="H116" s="29">
        <v>8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7</v>
      </c>
      <c r="G117" s="28">
        <v>2</v>
      </c>
      <c r="H117" s="29">
        <v>5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12</v>
      </c>
      <c r="G118" s="28">
        <v>1</v>
      </c>
      <c r="H118" s="29">
        <v>11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11</v>
      </c>
      <c r="G119" s="28">
        <v>2</v>
      </c>
      <c r="H119" s="29">
        <v>9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7</v>
      </c>
      <c r="G120" s="28">
        <v>1</v>
      </c>
      <c r="H120" s="29">
        <v>6</v>
      </c>
      <c r="I120" s="26" t="s">
        <v>41</v>
      </c>
      <c r="J120" s="27">
        <f t="shared" si="15"/>
        <v>1</v>
      </c>
      <c r="K120" s="28">
        <v>1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13</v>
      </c>
      <c r="G121" s="28">
        <v>4</v>
      </c>
      <c r="H121" s="29">
        <v>9</v>
      </c>
      <c r="I121" s="26" t="s">
        <v>43</v>
      </c>
      <c r="J121" s="27">
        <f t="shared" si="15"/>
        <v>0</v>
      </c>
      <c r="K121" s="28">
        <v>0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11</v>
      </c>
      <c r="G122" s="28">
        <v>1</v>
      </c>
      <c r="H122" s="29">
        <v>10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1</v>
      </c>
      <c r="D123" s="28">
        <v>0</v>
      </c>
      <c r="E123" s="26" t="s">
        <v>46</v>
      </c>
      <c r="F123" s="27">
        <f t="shared" si="14"/>
        <v>16</v>
      </c>
      <c r="G123" s="28">
        <v>3</v>
      </c>
      <c r="H123" s="29">
        <v>13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4</v>
      </c>
      <c r="G124" s="28">
        <v>1</v>
      </c>
      <c r="H124" s="29">
        <v>3</v>
      </c>
      <c r="I124" s="26" t="s">
        <v>50</v>
      </c>
      <c r="J124" s="27">
        <f t="shared" si="15"/>
        <v>1</v>
      </c>
      <c r="K124" s="28">
        <v>0</v>
      </c>
      <c r="L124" s="28">
        <v>1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1</v>
      </c>
      <c r="D125" s="28">
        <v>0</v>
      </c>
      <c r="E125" s="26" t="s">
        <v>52</v>
      </c>
      <c r="F125" s="27">
        <f t="shared" si="14"/>
        <v>6</v>
      </c>
      <c r="G125" s="28">
        <v>0</v>
      </c>
      <c r="H125" s="33">
        <v>6</v>
      </c>
      <c r="I125" s="26" t="s">
        <v>53</v>
      </c>
      <c r="J125" s="27">
        <f t="shared" si="15"/>
        <v>0</v>
      </c>
      <c r="K125" s="28">
        <v>0</v>
      </c>
      <c r="L125" s="28">
        <v>0</v>
      </c>
    </row>
    <row r="126" spans="1:12" ht="18" customHeight="1" x14ac:dyDescent="0.15">
      <c r="A126" s="36" t="s">
        <v>54</v>
      </c>
      <c r="B126" s="27">
        <f t="shared" si="16"/>
        <v>1</v>
      </c>
      <c r="C126" s="28">
        <v>1</v>
      </c>
      <c r="D126" s="37">
        <v>0</v>
      </c>
      <c r="E126" s="26" t="s">
        <v>55</v>
      </c>
      <c r="F126" s="27">
        <f t="shared" si="14"/>
        <v>8</v>
      </c>
      <c r="G126" s="28">
        <v>2</v>
      </c>
      <c r="H126" s="29">
        <v>6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12</v>
      </c>
      <c r="G127" s="28">
        <v>3</v>
      </c>
      <c r="H127" s="29">
        <v>9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9</v>
      </c>
      <c r="G128" s="28">
        <v>2</v>
      </c>
      <c r="H128" s="29">
        <v>7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8</v>
      </c>
      <c r="G129" s="28">
        <v>2</v>
      </c>
      <c r="H129" s="29">
        <v>6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11</v>
      </c>
      <c r="G130" s="28">
        <v>0</v>
      </c>
      <c r="H130" s="29">
        <v>11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5</v>
      </c>
      <c r="G131" s="28">
        <v>1</v>
      </c>
      <c r="H131" s="29">
        <v>4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8</v>
      </c>
      <c r="G132" s="28">
        <v>2</v>
      </c>
      <c r="H132" s="29">
        <v>6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10</v>
      </c>
      <c r="G133" s="28">
        <v>2</v>
      </c>
      <c r="H133" s="29">
        <v>8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5</v>
      </c>
      <c r="G134" s="28">
        <v>2</v>
      </c>
      <c r="H134" s="29">
        <v>3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8</v>
      </c>
      <c r="G135" s="28">
        <v>2</v>
      </c>
      <c r="H135" s="29">
        <v>6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6</v>
      </c>
      <c r="G136" s="28">
        <v>1</v>
      </c>
      <c r="H136" s="29">
        <v>5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8</v>
      </c>
      <c r="G137" s="28">
        <v>0</v>
      </c>
      <c r="H137" s="29">
        <v>8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2</v>
      </c>
      <c r="C138" s="28">
        <v>1</v>
      </c>
      <c r="D138" s="56">
        <v>1</v>
      </c>
      <c r="E138" s="26" t="s">
        <v>91</v>
      </c>
      <c r="F138" s="27">
        <f t="shared" si="14"/>
        <v>6</v>
      </c>
      <c r="G138" s="28">
        <v>1</v>
      </c>
      <c r="H138" s="29">
        <v>5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1</v>
      </c>
      <c r="C139" s="28">
        <v>1</v>
      </c>
      <c r="D139" s="39">
        <v>0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J48" sqref="J48:L4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23012</v>
      </c>
      <c r="C1" s="61"/>
      <c r="D1" s="1"/>
      <c r="E1" s="2"/>
      <c r="F1" s="1"/>
      <c r="G1" s="1"/>
      <c r="H1" s="1"/>
      <c r="I1" s="66" t="s">
        <v>164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47024</v>
      </c>
      <c r="C4" s="21">
        <f>SUM(C6:C26)</f>
        <v>22667</v>
      </c>
      <c r="D4" s="21">
        <f>SUM(D6:D26)</f>
        <v>24357</v>
      </c>
      <c r="E4" s="9" t="s">
        <v>101</v>
      </c>
      <c r="F4" s="10">
        <f t="shared" ref="F4:F45" si="0">G4+H4</f>
        <v>359</v>
      </c>
      <c r="G4" s="10">
        <f t="shared" ref="G4:H19" si="1">G51+G98</f>
        <v>178</v>
      </c>
      <c r="H4" s="10">
        <f t="shared" si="1"/>
        <v>181</v>
      </c>
      <c r="I4" s="9" t="s">
        <v>102</v>
      </c>
      <c r="J4" s="10">
        <f t="shared" ref="J4:J44" si="2">K4+L4</f>
        <v>604</v>
      </c>
      <c r="K4" s="10">
        <f t="shared" ref="K4:L19" si="3">K51+K98</f>
        <v>300</v>
      </c>
      <c r="L4" s="10">
        <f t="shared" si="3"/>
        <v>304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352</v>
      </c>
      <c r="G5" s="10">
        <f t="shared" si="1"/>
        <v>201</v>
      </c>
      <c r="H5" s="10">
        <f t="shared" si="1"/>
        <v>151</v>
      </c>
      <c r="I5" s="9" t="s">
        <v>104</v>
      </c>
      <c r="J5" s="10">
        <f t="shared" si="2"/>
        <v>552</v>
      </c>
      <c r="K5" s="10">
        <f t="shared" si="3"/>
        <v>265</v>
      </c>
      <c r="L5" s="10">
        <f t="shared" si="3"/>
        <v>287</v>
      </c>
    </row>
    <row r="6" spans="1:14" ht="18" customHeight="1" x14ac:dyDescent="0.15">
      <c r="A6" s="6" t="s">
        <v>105</v>
      </c>
      <c r="B6" s="11">
        <f>SUM(B28:B32)</f>
        <v>1377</v>
      </c>
      <c r="C6" s="11">
        <f>SUM(C28:C32)</f>
        <v>729</v>
      </c>
      <c r="D6" s="11">
        <f>SUM(D28:D32)</f>
        <v>648</v>
      </c>
      <c r="E6" s="9" t="s">
        <v>0</v>
      </c>
      <c r="F6" s="10">
        <f t="shared" si="0"/>
        <v>326</v>
      </c>
      <c r="G6" s="10">
        <f t="shared" si="1"/>
        <v>173</v>
      </c>
      <c r="H6" s="10">
        <f t="shared" si="1"/>
        <v>153</v>
      </c>
      <c r="I6" s="9" t="s">
        <v>1</v>
      </c>
      <c r="J6" s="10">
        <f t="shared" si="2"/>
        <v>637</v>
      </c>
      <c r="K6" s="10">
        <f t="shared" si="3"/>
        <v>317</v>
      </c>
      <c r="L6" s="10">
        <f t="shared" si="3"/>
        <v>320</v>
      </c>
      <c r="N6" s="16"/>
    </row>
    <row r="7" spans="1:14" ht="18" customHeight="1" x14ac:dyDescent="0.15">
      <c r="A7" s="6" t="s">
        <v>106</v>
      </c>
      <c r="B7" s="10">
        <f>SUM(B33:B37)</f>
        <v>1684</v>
      </c>
      <c r="C7" s="10">
        <f>SUM(C33:C37)</f>
        <v>882</v>
      </c>
      <c r="D7" s="10">
        <f>SUM(D33:D37)</f>
        <v>802</v>
      </c>
      <c r="E7" s="9" t="s">
        <v>2</v>
      </c>
      <c r="F7" s="10">
        <f t="shared" si="0"/>
        <v>319</v>
      </c>
      <c r="G7" s="10">
        <f t="shared" si="1"/>
        <v>192</v>
      </c>
      <c r="H7" s="10">
        <f t="shared" si="1"/>
        <v>127</v>
      </c>
      <c r="I7" s="9" t="s">
        <v>3</v>
      </c>
      <c r="J7" s="10">
        <f t="shared" si="2"/>
        <v>687</v>
      </c>
      <c r="K7" s="10">
        <f t="shared" si="3"/>
        <v>321</v>
      </c>
      <c r="L7" s="10">
        <f t="shared" si="3"/>
        <v>366</v>
      </c>
    </row>
    <row r="8" spans="1:14" ht="18" customHeight="1" x14ac:dyDescent="0.15">
      <c r="A8" s="6" t="s">
        <v>107</v>
      </c>
      <c r="B8" s="11">
        <f>SUM(B38:B42)</f>
        <v>1794</v>
      </c>
      <c r="C8" s="11">
        <f>SUM(C38:C42)</f>
        <v>930</v>
      </c>
      <c r="D8" s="11">
        <f>SUM(D38:D42)</f>
        <v>864</v>
      </c>
      <c r="E8" s="9" t="s">
        <v>4</v>
      </c>
      <c r="F8" s="10">
        <f t="shared" si="0"/>
        <v>322</v>
      </c>
      <c r="G8" s="10">
        <f t="shared" si="1"/>
        <v>168</v>
      </c>
      <c r="H8" s="10">
        <f t="shared" si="1"/>
        <v>154</v>
      </c>
      <c r="I8" s="9" t="s">
        <v>5</v>
      </c>
      <c r="J8" s="10">
        <f t="shared" si="2"/>
        <v>716</v>
      </c>
      <c r="K8" s="10">
        <f t="shared" si="3"/>
        <v>340</v>
      </c>
      <c r="L8" s="10">
        <f t="shared" si="3"/>
        <v>376</v>
      </c>
    </row>
    <row r="9" spans="1:14" ht="18" customHeight="1" x14ac:dyDescent="0.15">
      <c r="A9" s="6" t="s">
        <v>108</v>
      </c>
      <c r="B9" s="10">
        <f>SUM(B43:B45,F4:F5)</f>
        <v>1945</v>
      </c>
      <c r="C9" s="10">
        <f>SUM(C43:C45,G4:G5)</f>
        <v>1083</v>
      </c>
      <c r="D9" s="10">
        <f>SUM(D43:D45,H4:H5)</f>
        <v>862</v>
      </c>
      <c r="E9" s="9" t="s">
        <v>6</v>
      </c>
      <c r="F9" s="10">
        <f t="shared" si="0"/>
        <v>315</v>
      </c>
      <c r="G9" s="10">
        <f t="shared" si="1"/>
        <v>168</v>
      </c>
      <c r="H9" s="10">
        <f t="shared" si="1"/>
        <v>147</v>
      </c>
      <c r="I9" s="9" t="s">
        <v>7</v>
      </c>
      <c r="J9" s="10">
        <f t="shared" si="2"/>
        <v>771</v>
      </c>
      <c r="K9" s="10">
        <f t="shared" si="3"/>
        <v>363</v>
      </c>
      <c r="L9" s="10">
        <f t="shared" si="3"/>
        <v>408</v>
      </c>
    </row>
    <row r="10" spans="1:14" ht="18" customHeight="1" x14ac:dyDescent="0.15">
      <c r="A10" s="6" t="s">
        <v>109</v>
      </c>
      <c r="B10" s="11">
        <f>SUM(F6:F10)</f>
        <v>1603</v>
      </c>
      <c r="C10" s="11">
        <f>SUM(G6:G10)</f>
        <v>866</v>
      </c>
      <c r="D10" s="11">
        <f>SUM(H6:H10)</f>
        <v>737</v>
      </c>
      <c r="E10" s="9" t="s">
        <v>8</v>
      </c>
      <c r="F10" s="10">
        <f t="shared" si="0"/>
        <v>321</v>
      </c>
      <c r="G10" s="10">
        <f t="shared" si="1"/>
        <v>165</v>
      </c>
      <c r="H10" s="10">
        <f t="shared" si="1"/>
        <v>156</v>
      </c>
      <c r="I10" s="9" t="s">
        <v>9</v>
      </c>
      <c r="J10" s="10">
        <f t="shared" si="2"/>
        <v>866</v>
      </c>
      <c r="K10" s="10">
        <f t="shared" si="3"/>
        <v>434</v>
      </c>
      <c r="L10" s="10">
        <f t="shared" si="3"/>
        <v>432</v>
      </c>
    </row>
    <row r="11" spans="1:14" ht="18" customHeight="1" x14ac:dyDescent="0.15">
      <c r="A11" s="6" t="s">
        <v>110</v>
      </c>
      <c r="B11" s="10">
        <f>SUM(F11:F15)</f>
        <v>1674</v>
      </c>
      <c r="C11" s="10">
        <f>SUM(G11:G15)</f>
        <v>876</v>
      </c>
      <c r="D11" s="10">
        <f>SUM(H11:H15)</f>
        <v>798</v>
      </c>
      <c r="E11" s="9" t="s">
        <v>10</v>
      </c>
      <c r="F11" s="10">
        <f t="shared" si="0"/>
        <v>338</v>
      </c>
      <c r="G11" s="10">
        <f t="shared" si="1"/>
        <v>181</v>
      </c>
      <c r="H11" s="10">
        <f t="shared" si="1"/>
        <v>157</v>
      </c>
      <c r="I11" s="9" t="s">
        <v>11</v>
      </c>
      <c r="J11" s="10">
        <f t="shared" si="2"/>
        <v>851</v>
      </c>
      <c r="K11" s="10">
        <f t="shared" si="3"/>
        <v>421</v>
      </c>
      <c r="L11" s="10">
        <f t="shared" si="3"/>
        <v>430</v>
      </c>
    </row>
    <row r="12" spans="1:14" ht="18" customHeight="1" x14ac:dyDescent="0.15">
      <c r="A12" s="6" t="s">
        <v>111</v>
      </c>
      <c r="B12" s="11">
        <f>SUM(F16:F20)</f>
        <v>1957</v>
      </c>
      <c r="C12" s="11">
        <f>SUM(G16:G20)</f>
        <v>1019</v>
      </c>
      <c r="D12" s="11">
        <f>SUM(H16:H20)</f>
        <v>938</v>
      </c>
      <c r="E12" s="9" t="s">
        <v>12</v>
      </c>
      <c r="F12" s="10">
        <f t="shared" si="0"/>
        <v>311</v>
      </c>
      <c r="G12" s="10">
        <f t="shared" si="1"/>
        <v>164</v>
      </c>
      <c r="H12" s="10">
        <f t="shared" si="1"/>
        <v>147</v>
      </c>
      <c r="I12" s="9" t="s">
        <v>13</v>
      </c>
      <c r="J12" s="10">
        <f t="shared" si="2"/>
        <v>1040</v>
      </c>
      <c r="K12" s="10">
        <f t="shared" si="3"/>
        <v>495</v>
      </c>
      <c r="L12" s="10">
        <f t="shared" si="3"/>
        <v>545</v>
      </c>
    </row>
    <row r="13" spans="1:14" ht="18" customHeight="1" x14ac:dyDescent="0.15">
      <c r="A13" s="6" t="s">
        <v>112</v>
      </c>
      <c r="B13" s="10">
        <f>SUM(F21:F25)</f>
        <v>2383</v>
      </c>
      <c r="C13" s="10">
        <f>SUM(G21:G25)</f>
        <v>1197</v>
      </c>
      <c r="D13" s="10">
        <f>SUM(H21:H25)</f>
        <v>1186</v>
      </c>
      <c r="E13" s="9" t="s">
        <v>14</v>
      </c>
      <c r="F13" s="10">
        <f t="shared" si="0"/>
        <v>342</v>
      </c>
      <c r="G13" s="10">
        <f t="shared" si="1"/>
        <v>178</v>
      </c>
      <c r="H13" s="10">
        <f t="shared" si="1"/>
        <v>164</v>
      </c>
      <c r="I13" s="9" t="s">
        <v>15</v>
      </c>
      <c r="J13" s="10">
        <f t="shared" si="2"/>
        <v>1080</v>
      </c>
      <c r="K13" s="10">
        <f t="shared" si="3"/>
        <v>561</v>
      </c>
      <c r="L13" s="10">
        <f t="shared" si="3"/>
        <v>519</v>
      </c>
    </row>
    <row r="14" spans="1:14" ht="18" customHeight="1" x14ac:dyDescent="0.15">
      <c r="A14" s="6" t="s">
        <v>113</v>
      </c>
      <c r="B14" s="11">
        <f>SUM(F26:F30)</f>
        <v>2973</v>
      </c>
      <c r="C14" s="11">
        <f>SUM(G26:G30)</f>
        <v>1486</v>
      </c>
      <c r="D14" s="11">
        <f>SUM(H26:H30)</f>
        <v>1487</v>
      </c>
      <c r="E14" s="9" t="s">
        <v>16</v>
      </c>
      <c r="F14" s="10">
        <f t="shared" si="0"/>
        <v>336</v>
      </c>
      <c r="G14" s="10">
        <f t="shared" si="1"/>
        <v>175</v>
      </c>
      <c r="H14" s="10">
        <f t="shared" si="1"/>
        <v>161</v>
      </c>
      <c r="I14" s="9" t="s">
        <v>17</v>
      </c>
      <c r="J14" s="10">
        <f t="shared" si="2"/>
        <v>1158</v>
      </c>
      <c r="K14" s="10">
        <f t="shared" si="3"/>
        <v>556</v>
      </c>
      <c r="L14" s="10">
        <f t="shared" si="3"/>
        <v>602</v>
      </c>
    </row>
    <row r="15" spans="1:14" ht="18" customHeight="1" x14ac:dyDescent="0.15">
      <c r="A15" s="6" t="s">
        <v>114</v>
      </c>
      <c r="B15" s="10">
        <f>SUM(F31:F35)</f>
        <v>3055</v>
      </c>
      <c r="C15" s="10">
        <f>SUM(G31:G35)</f>
        <v>1585</v>
      </c>
      <c r="D15" s="10">
        <f>SUM(H31:H35)</f>
        <v>1470</v>
      </c>
      <c r="E15" s="9" t="s">
        <v>18</v>
      </c>
      <c r="F15" s="10">
        <f t="shared" si="0"/>
        <v>347</v>
      </c>
      <c r="G15" s="10">
        <f t="shared" si="1"/>
        <v>178</v>
      </c>
      <c r="H15" s="10">
        <f t="shared" si="1"/>
        <v>169</v>
      </c>
      <c r="I15" s="9" t="s">
        <v>19</v>
      </c>
      <c r="J15" s="10">
        <f t="shared" si="2"/>
        <v>923</v>
      </c>
      <c r="K15" s="10">
        <f t="shared" si="3"/>
        <v>451</v>
      </c>
      <c r="L15" s="10">
        <f t="shared" si="3"/>
        <v>472</v>
      </c>
    </row>
    <row r="16" spans="1:14" ht="18" customHeight="1" x14ac:dyDescent="0.15">
      <c r="A16" s="6" t="s">
        <v>115</v>
      </c>
      <c r="B16" s="11">
        <f>SUM(F36:F40)</f>
        <v>2672</v>
      </c>
      <c r="C16" s="11">
        <f>SUM(G36:G40)</f>
        <v>1324</v>
      </c>
      <c r="D16" s="11">
        <f>SUM(H36:H40)</f>
        <v>1348</v>
      </c>
      <c r="E16" s="9" t="s">
        <v>20</v>
      </c>
      <c r="F16" s="10">
        <f t="shared" si="0"/>
        <v>368</v>
      </c>
      <c r="G16" s="10">
        <f t="shared" si="1"/>
        <v>193</v>
      </c>
      <c r="H16" s="10">
        <f t="shared" si="1"/>
        <v>175</v>
      </c>
      <c r="I16" s="9" t="s">
        <v>21</v>
      </c>
      <c r="J16" s="10">
        <f t="shared" si="2"/>
        <v>587</v>
      </c>
      <c r="K16" s="10">
        <f t="shared" si="3"/>
        <v>293</v>
      </c>
      <c r="L16" s="10">
        <f t="shared" si="3"/>
        <v>294</v>
      </c>
    </row>
    <row r="17" spans="1:12" ht="18" customHeight="1" x14ac:dyDescent="0.15">
      <c r="A17" s="6" t="s">
        <v>116</v>
      </c>
      <c r="B17" s="10">
        <f>SUM(F41:F45)</f>
        <v>2672</v>
      </c>
      <c r="C17" s="10">
        <f>SUM(G41:G45)</f>
        <v>1335</v>
      </c>
      <c r="D17" s="10">
        <f>SUM(H41:H45)</f>
        <v>1337</v>
      </c>
      <c r="E17" s="9" t="s">
        <v>22</v>
      </c>
      <c r="F17" s="10">
        <f t="shared" si="0"/>
        <v>348</v>
      </c>
      <c r="G17" s="10">
        <f t="shared" si="1"/>
        <v>186</v>
      </c>
      <c r="H17" s="10">
        <f t="shared" si="1"/>
        <v>162</v>
      </c>
      <c r="I17" s="9" t="s">
        <v>23</v>
      </c>
      <c r="J17" s="10">
        <f t="shared" si="2"/>
        <v>705</v>
      </c>
      <c r="K17" s="10">
        <f t="shared" si="3"/>
        <v>306</v>
      </c>
      <c r="L17" s="10">
        <f t="shared" si="3"/>
        <v>399</v>
      </c>
    </row>
    <row r="18" spans="1:12" ht="18" customHeight="1" x14ac:dyDescent="0.15">
      <c r="A18" s="6" t="s">
        <v>117</v>
      </c>
      <c r="B18" s="11">
        <f>SUM(J4:J8)</f>
        <v>3196</v>
      </c>
      <c r="C18" s="11">
        <f>SUM(K4:K8)</f>
        <v>1543</v>
      </c>
      <c r="D18" s="11">
        <f>SUM(L4:L8)</f>
        <v>1653</v>
      </c>
      <c r="E18" s="9" t="s">
        <v>24</v>
      </c>
      <c r="F18" s="10">
        <f t="shared" si="0"/>
        <v>413</v>
      </c>
      <c r="G18" s="10">
        <f t="shared" si="1"/>
        <v>213</v>
      </c>
      <c r="H18" s="10">
        <f t="shared" si="1"/>
        <v>200</v>
      </c>
      <c r="I18" s="9" t="s">
        <v>25</v>
      </c>
      <c r="J18" s="10">
        <f t="shared" si="2"/>
        <v>826</v>
      </c>
      <c r="K18" s="10">
        <f t="shared" si="3"/>
        <v>381</v>
      </c>
      <c r="L18" s="10">
        <f t="shared" si="3"/>
        <v>445</v>
      </c>
    </row>
    <row r="19" spans="1:12" ht="18" customHeight="1" x14ac:dyDescent="0.15">
      <c r="A19" s="6" t="s">
        <v>118</v>
      </c>
      <c r="B19" s="10">
        <f>SUM(J9:J13)</f>
        <v>4608</v>
      </c>
      <c r="C19" s="10">
        <f>SUM(K9:K13)</f>
        <v>2274</v>
      </c>
      <c r="D19" s="10">
        <f>SUM(L9:L13)</f>
        <v>2334</v>
      </c>
      <c r="E19" s="9" t="s">
        <v>26</v>
      </c>
      <c r="F19" s="10">
        <f t="shared" si="0"/>
        <v>392</v>
      </c>
      <c r="G19" s="10">
        <f t="shared" si="1"/>
        <v>204</v>
      </c>
      <c r="H19" s="10">
        <f t="shared" si="1"/>
        <v>188</v>
      </c>
      <c r="I19" s="9" t="s">
        <v>27</v>
      </c>
      <c r="J19" s="10">
        <f t="shared" si="2"/>
        <v>758</v>
      </c>
      <c r="K19" s="10">
        <f t="shared" si="3"/>
        <v>353</v>
      </c>
      <c r="L19" s="10">
        <f t="shared" si="3"/>
        <v>405</v>
      </c>
    </row>
    <row r="20" spans="1:12" ht="18" customHeight="1" x14ac:dyDescent="0.15">
      <c r="A20" s="6" t="s">
        <v>119</v>
      </c>
      <c r="B20" s="11">
        <f>SUM(J14:J18)</f>
        <v>4199</v>
      </c>
      <c r="C20" s="11">
        <f>SUM(K14:K18)</f>
        <v>1987</v>
      </c>
      <c r="D20" s="11">
        <f>SUM(L14:L18)</f>
        <v>2212</v>
      </c>
      <c r="E20" s="9" t="s">
        <v>28</v>
      </c>
      <c r="F20" s="10">
        <f t="shared" si="0"/>
        <v>436</v>
      </c>
      <c r="G20" s="10">
        <f t="shared" ref="G20:H35" si="4">G67+G114</f>
        <v>223</v>
      </c>
      <c r="H20" s="10">
        <f t="shared" si="4"/>
        <v>213</v>
      </c>
      <c r="I20" s="9" t="s">
        <v>29</v>
      </c>
      <c r="J20" s="10">
        <f t="shared" si="2"/>
        <v>713</v>
      </c>
      <c r="K20" s="10">
        <f t="shared" ref="K20:L35" si="5">K67+K114</f>
        <v>329</v>
      </c>
      <c r="L20" s="10">
        <f t="shared" si="5"/>
        <v>384</v>
      </c>
    </row>
    <row r="21" spans="1:12" ht="18" customHeight="1" x14ac:dyDescent="0.15">
      <c r="A21" s="6" t="s">
        <v>120</v>
      </c>
      <c r="B21" s="10">
        <f>SUM(J19:J23)</f>
        <v>3274</v>
      </c>
      <c r="C21" s="10">
        <f>SUM(K19:K23)</f>
        <v>1504</v>
      </c>
      <c r="D21" s="10">
        <f>SUM(L19:L23)</f>
        <v>1770</v>
      </c>
      <c r="E21" s="9" t="s">
        <v>30</v>
      </c>
      <c r="F21" s="10">
        <f t="shared" si="0"/>
        <v>422</v>
      </c>
      <c r="G21" s="10">
        <f t="shared" si="4"/>
        <v>221</v>
      </c>
      <c r="H21" s="10">
        <f t="shared" si="4"/>
        <v>201</v>
      </c>
      <c r="I21" s="9" t="s">
        <v>31</v>
      </c>
      <c r="J21" s="10">
        <f t="shared" si="2"/>
        <v>683</v>
      </c>
      <c r="K21" s="10">
        <f t="shared" si="5"/>
        <v>319</v>
      </c>
      <c r="L21" s="10">
        <f t="shared" si="5"/>
        <v>364</v>
      </c>
    </row>
    <row r="22" spans="1:12" ht="18" customHeight="1" x14ac:dyDescent="0.15">
      <c r="A22" s="6" t="s">
        <v>121</v>
      </c>
      <c r="B22" s="11">
        <f>SUM(J24:J28)</f>
        <v>2654</v>
      </c>
      <c r="C22" s="11">
        <f>SUM(K24:K28)</f>
        <v>1066</v>
      </c>
      <c r="D22" s="11">
        <f>SUM(L24:L28)</f>
        <v>1588</v>
      </c>
      <c r="E22" s="9" t="s">
        <v>32</v>
      </c>
      <c r="F22" s="10">
        <f t="shared" si="0"/>
        <v>442</v>
      </c>
      <c r="G22" s="10">
        <f t="shared" si="4"/>
        <v>215</v>
      </c>
      <c r="H22" s="10">
        <f t="shared" si="4"/>
        <v>227</v>
      </c>
      <c r="I22" s="9" t="s">
        <v>33</v>
      </c>
      <c r="J22" s="10">
        <f t="shared" si="2"/>
        <v>632</v>
      </c>
      <c r="K22" s="10">
        <f t="shared" si="5"/>
        <v>289</v>
      </c>
      <c r="L22" s="10">
        <f t="shared" si="5"/>
        <v>343</v>
      </c>
    </row>
    <row r="23" spans="1:12" ht="18" customHeight="1" x14ac:dyDescent="0.15">
      <c r="A23" s="6" t="s">
        <v>122</v>
      </c>
      <c r="B23" s="10">
        <f>SUM(J29:J33)</f>
        <v>1907</v>
      </c>
      <c r="C23" s="10">
        <f>SUM(K29:K33)</f>
        <v>645</v>
      </c>
      <c r="D23" s="10">
        <f>SUM(L29:L33)</f>
        <v>1262</v>
      </c>
      <c r="E23" s="9" t="s">
        <v>34</v>
      </c>
      <c r="F23" s="10">
        <f t="shared" si="0"/>
        <v>423</v>
      </c>
      <c r="G23" s="10">
        <f t="shared" si="4"/>
        <v>224</v>
      </c>
      <c r="H23" s="10">
        <f t="shared" si="4"/>
        <v>199</v>
      </c>
      <c r="I23" s="9" t="s">
        <v>35</v>
      </c>
      <c r="J23" s="10">
        <f t="shared" si="2"/>
        <v>488</v>
      </c>
      <c r="K23" s="10">
        <f t="shared" si="5"/>
        <v>214</v>
      </c>
      <c r="L23" s="10">
        <f t="shared" si="5"/>
        <v>274</v>
      </c>
    </row>
    <row r="24" spans="1:12" ht="18" customHeight="1" x14ac:dyDescent="0.15">
      <c r="A24" s="6" t="s">
        <v>123</v>
      </c>
      <c r="B24" s="11">
        <f>SUM(J34:J38)</f>
        <v>1061</v>
      </c>
      <c r="C24" s="11">
        <f>SUM(K34:K38)</f>
        <v>285</v>
      </c>
      <c r="D24" s="11">
        <f>SUM(L34:L38)</f>
        <v>776</v>
      </c>
      <c r="E24" s="9" t="s">
        <v>36</v>
      </c>
      <c r="F24" s="10">
        <f t="shared" si="0"/>
        <v>499</v>
      </c>
      <c r="G24" s="10">
        <f t="shared" si="4"/>
        <v>253</v>
      </c>
      <c r="H24" s="10">
        <f t="shared" si="4"/>
        <v>246</v>
      </c>
      <c r="I24" s="9" t="s">
        <v>37</v>
      </c>
      <c r="J24" s="10">
        <f t="shared" si="2"/>
        <v>567</v>
      </c>
      <c r="K24" s="10">
        <f t="shared" si="5"/>
        <v>231</v>
      </c>
      <c r="L24" s="10">
        <f t="shared" si="5"/>
        <v>336</v>
      </c>
    </row>
    <row r="25" spans="1:12" ht="18" customHeight="1" x14ac:dyDescent="0.15">
      <c r="A25" s="6" t="s">
        <v>124</v>
      </c>
      <c r="B25" s="10">
        <f>SUM(J39:J43)</f>
        <v>292</v>
      </c>
      <c r="C25" s="10">
        <f>SUM(K39:K43)</f>
        <v>43</v>
      </c>
      <c r="D25" s="10">
        <f>SUM(L39:L43)</f>
        <v>249</v>
      </c>
      <c r="E25" s="9" t="s">
        <v>38</v>
      </c>
      <c r="F25" s="10">
        <f t="shared" si="0"/>
        <v>597</v>
      </c>
      <c r="G25" s="10">
        <f t="shared" si="4"/>
        <v>284</v>
      </c>
      <c r="H25" s="10">
        <f t="shared" si="4"/>
        <v>313</v>
      </c>
      <c r="I25" s="9" t="s">
        <v>39</v>
      </c>
      <c r="J25" s="10">
        <f t="shared" si="2"/>
        <v>531</v>
      </c>
      <c r="K25" s="10">
        <f t="shared" si="5"/>
        <v>222</v>
      </c>
      <c r="L25" s="10">
        <f t="shared" si="5"/>
        <v>309</v>
      </c>
    </row>
    <row r="26" spans="1:12" ht="18" customHeight="1" x14ac:dyDescent="0.15">
      <c r="A26" s="6" t="s">
        <v>125</v>
      </c>
      <c r="B26" s="11">
        <f>J44</f>
        <v>44</v>
      </c>
      <c r="C26" s="11">
        <f>K44</f>
        <v>8</v>
      </c>
      <c r="D26" s="11">
        <f>L44</f>
        <v>36</v>
      </c>
      <c r="E26" s="9" t="s">
        <v>40</v>
      </c>
      <c r="F26" s="10">
        <f t="shared" si="0"/>
        <v>518</v>
      </c>
      <c r="G26" s="10">
        <f t="shared" si="4"/>
        <v>262</v>
      </c>
      <c r="H26" s="10">
        <f t="shared" si="4"/>
        <v>256</v>
      </c>
      <c r="I26" s="9" t="s">
        <v>41</v>
      </c>
      <c r="J26" s="10">
        <f t="shared" si="2"/>
        <v>570</v>
      </c>
      <c r="K26" s="10">
        <f t="shared" si="5"/>
        <v>226</v>
      </c>
      <c r="L26" s="10">
        <f t="shared" si="5"/>
        <v>344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587</v>
      </c>
      <c r="G27" s="10">
        <f t="shared" si="4"/>
        <v>303</v>
      </c>
      <c r="H27" s="10">
        <f t="shared" si="4"/>
        <v>284</v>
      </c>
      <c r="I27" s="9" t="s">
        <v>43</v>
      </c>
      <c r="J27" s="10">
        <f t="shared" si="2"/>
        <v>515</v>
      </c>
      <c r="K27" s="10">
        <f t="shared" si="5"/>
        <v>219</v>
      </c>
      <c r="L27" s="10">
        <f t="shared" si="5"/>
        <v>296</v>
      </c>
    </row>
    <row r="28" spans="1:12" ht="18" customHeight="1" x14ac:dyDescent="0.15">
      <c r="A28" s="12" t="s">
        <v>126</v>
      </c>
      <c r="B28" s="10">
        <f t="shared" ref="B28:B45" si="6">C28+D28</f>
        <v>269</v>
      </c>
      <c r="C28" s="10">
        <f t="shared" ref="C28:D43" si="7">C75+C122</f>
        <v>141</v>
      </c>
      <c r="D28" s="10">
        <f t="shared" si="7"/>
        <v>128</v>
      </c>
      <c r="E28" s="9" t="s">
        <v>44</v>
      </c>
      <c r="F28" s="10">
        <f t="shared" si="0"/>
        <v>615</v>
      </c>
      <c r="G28" s="10">
        <f t="shared" si="4"/>
        <v>296</v>
      </c>
      <c r="H28" s="10">
        <f t="shared" si="4"/>
        <v>319</v>
      </c>
      <c r="I28" s="9" t="s">
        <v>45</v>
      </c>
      <c r="J28" s="10">
        <f t="shared" si="2"/>
        <v>471</v>
      </c>
      <c r="K28" s="10">
        <f t="shared" si="5"/>
        <v>168</v>
      </c>
      <c r="L28" s="10">
        <f t="shared" si="5"/>
        <v>303</v>
      </c>
    </row>
    <row r="29" spans="1:12" ht="18" customHeight="1" x14ac:dyDescent="0.15">
      <c r="A29" s="12" t="s">
        <v>127</v>
      </c>
      <c r="B29" s="10">
        <f t="shared" si="6"/>
        <v>265</v>
      </c>
      <c r="C29" s="10">
        <f t="shared" si="7"/>
        <v>152</v>
      </c>
      <c r="D29" s="10">
        <f t="shared" si="7"/>
        <v>113</v>
      </c>
      <c r="E29" s="9" t="s">
        <v>46</v>
      </c>
      <c r="F29" s="10">
        <f t="shared" si="0"/>
        <v>611</v>
      </c>
      <c r="G29" s="10">
        <f t="shared" si="4"/>
        <v>314</v>
      </c>
      <c r="H29" s="10">
        <f t="shared" si="4"/>
        <v>297</v>
      </c>
      <c r="I29" s="9" t="s">
        <v>47</v>
      </c>
      <c r="J29" s="10">
        <f t="shared" si="2"/>
        <v>473</v>
      </c>
      <c r="K29" s="10">
        <f t="shared" si="5"/>
        <v>185</v>
      </c>
      <c r="L29" s="10">
        <f t="shared" si="5"/>
        <v>288</v>
      </c>
    </row>
    <row r="30" spans="1:12" ht="18" customHeight="1" x14ac:dyDescent="0.15">
      <c r="A30" s="12" t="s">
        <v>48</v>
      </c>
      <c r="B30" s="10">
        <f t="shared" si="6"/>
        <v>279</v>
      </c>
      <c r="C30" s="10">
        <f t="shared" si="7"/>
        <v>135</v>
      </c>
      <c r="D30" s="10">
        <f t="shared" si="7"/>
        <v>144</v>
      </c>
      <c r="E30" s="9" t="s">
        <v>49</v>
      </c>
      <c r="F30" s="10">
        <f t="shared" si="0"/>
        <v>642</v>
      </c>
      <c r="G30" s="10">
        <f t="shared" si="4"/>
        <v>311</v>
      </c>
      <c r="H30" s="10">
        <f t="shared" si="4"/>
        <v>331</v>
      </c>
      <c r="I30" s="9" t="s">
        <v>50</v>
      </c>
      <c r="J30" s="10">
        <f t="shared" si="2"/>
        <v>418</v>
      </c>
      <c r="K30" s="10">
        <f t="shared" si="5"/>
        <v>146</v>
      </c>
      <c r="L30" s="10">
        <f t="shared" si="5"/>
        <v>272</v>
      </c>
    </row>
    <row r="31" spans="1:12" ht="18" customHeight="1" x14ac:dyDescent="0.15">
      <c r="A31" s="12" t="s">
        <v>51</v>
      </c>
      <c r="B31" s="10">
        <f t="shared" si="6"/>
        <v>278</v>
      </c>
      <c r="C31" s="10">
        <f t="shared" si="7"/>
        <v>140</v>
      </c>
      <c r="D31" s="10">
        <f t="shared" si="7"/>
        <v>138</v>
      </c>
      <c r="E31" s="9" t="s">
        <v>52</v>
      </c>
      <c r="F31" s="10">
        <f t="shared" si="0"/>
        <v>630</v>
      </c>
      <c r="G31" s="10">
        <f t="shared" si="4"/>
        <v>320</v>
      </c>
      <c r="H31" s="10">
        <f t="shared" si="4"/>
        <v>310</v>
      </c>
      <c r="I31" s="9" t="s">
        <v>53</v>
      </c>
      <c r="J31" s="10">
        <f t="shared" si="2"/>
        <v>396</v>
      </c>
      <c r="K31" s="10">
        <f t="shared" si="5"/>
        <v>127</v>
      </c>
      <c r="L31" s="10">
        <f t="shared" si="5"/>
        <v>269</v>
      </c>
    </row>
    <row r="32" spans="1:12" ht="18" customHeight="1" x14ac:dyDescent="0.15">
      <c r="A32" s="12" t="s">
        <v>54</v>
      </c>
      <c r="B32" s="10">
        <f t="shared" si="6"/>
        <v>286</v>
      </c>
      <c r="C32" s="10">
        <f t="shared" si="7"/>
        <v>161</v>
      </c>
      <c r="D32" s="10">
        <f t="shared" si="7"/>
        <v>125</v>
      </c>
      <c r="E32" s="9" t="s">
        <v>55</v>
      </c>
      <c r="F32" s="10">
        <f t="shared" si="0"/>
        <v>650</v>
      </c>
      <c r="G32" s="10">
        <f t="shared" si="4"/>
        <v>325</v>
      </c>
      <c r="H32" s="10">
        <f t="shared" si="4"/>
        <v>325</v>
      </c>
      <c r="I32" s="9" t="s">
        <v>56</v>
      </c>
      <c r="J32" s="10">
        <f t="shared" si="2"/>
        <v>311</v>
      </c>
      <c r="K32" s="10">
        <f t="shared" si="5"/>
        <v>91</v>
      </c>
      <c r="L32" s="10">
        <f t="shared" si="5"/>
        <v>220</v>
      </c>
    </row>
    <row r="33" spans="1:12" ht="18" customHeight="1" x14ac:dyDescent="0.15">
      <c r="A33" s="12" t="s">
        <v>57</v>
      </c>
      <c r="B33" s="10">
        <f t="shared" si="6"/>
        <v>326</v>
      </c>
      <c r="C33" s="10">
        <f t="shared" si="7"/>
        <v>164</v>
      </c>
      <c r="D33" s="10">
        <f t="shared" si="7"/>
        <v>162</v>
      </c>
      <c r="E33" s="9" t="s">
        <v>58</v>
      </c>
      <c r="F33" s="10">
        <f t="shared" si="0"/>
        <v>591</v>
      </c>
      <c r="G33" s="10">
        <f t="shared" si="4"/>
        <v>307</v>
      </c>
      <c r="H33" s="10">
        <f t="shared" si="4"/>
        <v>284</v>
      </c>
      <c r="I33" s="9" t="s">
        <v>59</v>
      </c>
      <c r="J33" s="10">
        <f t="shared" si="2"/>
        <v>309</v>
      </c>
      <c r="K33" s="10">
        <f t="shared" si="5"/>
        <v>96</v>
      </c>
      <c r="L33" s="10">
        <f t="shared" si="5"/>
        <v>213</v>
      </c>
    </row>
    <row r="34" spans="1:12" ht="18" customHeight="1" x14ac:dyDescent="0.15">
      <c r="A34" s="12" t="s">
        <v>60</v>
      </c>
      <c r="B34" s="10">
        <f t="shared" si="6"/>
        <v>337</v>
      </c>
      <c r="C34" s="10">
        <f t="shared" si="7"/>
        <v>162</v>
      </c>
      <c r="D34" s="10">
        <f t="shared" si="7"/>
        <v>175</v>
      </c>
      <c r="E34" s="9" t="s">
        <v>61</v>
      </c>
      <c r="F34" s="10">
        <f t="shared" si="0"/>
        <v>595</v>
      </c>
      <c r="G34" s="10">
        <f t="shared" si="4"/>
        <v>337</v>
      </c>
      <c r="H34" s="10">
        <f t="shared" si="4"/>
        <v>258</v>
      </c>
      <c r="I34" s="9" t="s">
        <v>62</v>
      </c>
      <c r="J34" s="10">
        <f t="shared" si="2"/>
        <v>265</v>
      </c>
      <c r="K34" s="10">
        <f t="shared" si="5"/>
        <v>85</v>
      </c>
      <c r="L34" s="10">
        <f t="shared" si="5"/>
        <v>180</v>
      </c>
    </row>
    <row r="35" spans="1:12" ht="18" customHeight="1" x14ac:dyDescent="0.15">
      <c r="A35" s="12" t="s">
        <v>63</v>
      </c>
      <c r="B35" s="10">
        <f t="shared" si="6"/>
        <v>333</v>
      </c>
      <c r="C35" s="10">
        <f t="shared" si="7"/>
        <v>198</v>
      </c>
      <c r="D35" s="10">
        <f t="shared" si="7"/>
        <v>135</v>
      </c>
      <c r="E35" s="9" t="s">
        <v>64</v>
      </c>
      <c r="F35" s="10">
        <f t="shared" si="0"/>
        <v>589</v>
      </c>
      <c r="G35" s="10">
        <f t="shared" si="4"/>
        <v>296</v>
      </c>
      <c r="H35" s="10">
        <f t="shared" si="4"/>
        <v>293</v>
      </c>
      <c r="I35" s="9" t="s">
        <v>65</v>
      </c>
      <c r="J35" s="10">
        <f t="shared" si="2"/>
        <v>252</v>
      </c>
      <c r="K35" s="10">
        <f t="shared" si="5"/>
        <v>63</v>
      </c>
      <c r="L35" s="10">
        <f t="shared" si="5"/>
        <v>189</v>
      </c>
    </row>
    <row r="36" spans="1:12" ht="18" customHeight="1" x14ac:dyDescent="0.15">
      <c r="A36" s="12" t="s">
        <v>66</v>
      </c>
      <c r="B36" s="10">
        <f t="shared" si="6"/>
        <v>352</v>
      </c>
      <c r="C36" s="10">
        <f t="shared" si="7"/>
        <v>188</v>
      </c>
      <c r="D36" s="10">
        <f t="shared" si="7"/>
        <v>164</v>
      </c>
      <c r="E36" s="9" t="s">
        <v>67</v>
      </c>
      <c r="F36" s="10">
        <f t="shared" si="0"/>
        <v>588</v>
      </c>
      <c r="G36" s="10">
        <f t="shared" ref="G36:H43" si="8">G83+G130</f>
        <v>296</v>
      </c>
      <c r="H36" s="10">
        <f t="shared" si="8"/>
        <v>292</v>
      </c>
      <c r="I36" s="9" t="s">
        <v>68</v>
      </c>
      <c r="J36" s="10">
        <f t="shared" si="2"/>
        <v>229</v>
      </c>
      <c r="K36" s="10">
        <f t="shared" ref="K36:L43" si="9">K83+K130</f>
        <v>63</v>
      </c>
      <c r="L36" s="10">
        <f t="shared" si="9"/>
        <v>166</v>
      </c>
    </row>
    <row r="37" spans="1:12" ht="18" customHeight="1" x14ac:dyDescent="0.15">
      <c r="A37" s="12" t="s">
        <v>69</v>
      </c>
      <c r="B37" s="10">
        <f t="shared" si="6"/>
        <v>336</v>
      </c>
      <c r="C37" s="10">
        <f t="shared" si="7"/>
        <v>170</v>
      </c>
      <c r="D37" s="10">
        <f t="shared" si="7"/>
        <v>166</v>
      </c>
      <c r="E37" s="9" t="s">
        <v>70</v>
      </c>
      <c r="F37" s="10">
        <f t="shared" si="0"/>
        <v>498</v>
      </c>
      <c r="G37" s="10">
        <f t="shared" si="8"/>
        <v>238</v>
      </c>
      <c r="H37" s="10">
        <f t="shared" si="8"/>
        <v>260</v>
      </c>
      <c r="I37" s="9" t="s">
        <v>71</v>
      </c>
      <c r="J37" s="10">
        <f t="shared" si="2"/>
        <v>182</v>
      </c>
      <c r="K37" s="10">
        <f t="shared" si="9"/>
        <v>37</v>
      </c>
      <c r="L37" s="10">
        <f t="shared" si="9"/>
        <v>145</v>
      </c>
    </row>
    <row r="38" spans="1:12" ht="18" customHeight="1" x14ac:dyDescent="0.15">
      <c r="A38" s="12" t="s">
        <v>72</v>
      </c>
      <c r="B38" s="10">
        <f t="shared" si="6"/>
        <v>349</v>
      </c>
      <c r="C38" s="10">
        <f t="shared" si="7"/>
        <v>181</v>
      </c>
      <c r="D38" s="10">
        <f t="shared" si="7"/>
        <v>168</v>
      </c>
      <c r="E38" s="9" t="s">
        <v>73</v>
      </c>
      <c r="F38" s="10">
        <f t="shared" si="0"/>
        <v>513</v>
      </c>
      <c r="G38" s="10">
        <f t="shared" si="8"/>
        <v>251</v>
      </c>
      <c r="H38" s="10">
        <f t="shared" si="8"/>
        <v>262</v>
      </c>
      <c r="I38" s="9" t="s">
        <v>74</v>
      </c>
      <c r="J38" s="10">
        <f t="shared" si="2"/>
        <v>133</v>
      </c>
      <c r="K38" s="10">
        <f t="shared" si="9"/>
        <v>37</v>
      </c>
      <c r="L38" s="10">
        <f t="shared" si="9"/>
        <v>96</v>
      </c>
    </row>
    <row r="39" spans="1:12" ht="18" customHeight="1" x14ac:dyDescent="0.15">
      <c r="A39" s="12" t="s">
        <v>75</v>
      </c>
      <c r="B39" s="10">
        <f t="shared" si="6"/>
        <v>362</v>
      </c>
      <c r="C39" s="10">
        <f t="shared" si="7"/>
        <v>197</v>
      </c>
      <c r="D39" s="10">
        <f t="shared" si="7"/>
        <v>165</v>
      </c>
      <c r="E39" s="9" t="s">
        <v>76</v>
      </c>
      <c r="F39" s="10">
        <f t="shared" si="0"/>
        <v>573</v>
      </c>
      <c r="G39" s="10">
        <f t="shared" si="8"/>
        <v>307</v>
      </c>
      <c r="H39" s="10">
        <f t="shared" si="8"/>
        <v>266</v>
      </c>
      <c r="I39" s="9" t="s">
        <v>77</v>
      </c>
      <c r="J39" s="10">
        <f t="shared" si="2"/>
        <v>97</v>
      </c>
      <c r="K39" s="10">
        <f t="shared" si="9"/>
        <v>16</v>
      </c>
      <c r="L39" s="10">
        <f t="shared" si="9"/>
        <v>81</v>
      </c>
    </row>
    <row r="40" spans="1:12" ht="18" customHeight="1" x14ac:dyDescent="0.15">
      <c r="A40" s="12" t="s">
        <v>78</v>
      </c>
      <c r="B40" s="10">
        <f t="shared" si="6"/>
        <v>365</v>
      </c>
      <c r="C40" s="10">
        <f t="shared" si="7"/>
        <v>190</v>
      </c>
      <c r="D40" s="10">
        <f t="shared" si="7"/>
        <v>175</v>
      </c>
      <c r="E40" s="9" t="s">
        <v>79</v>
      </c>
      <c r="F40" s="10">
        <f t="shared" si="0"/>
        <v>500</v>
      </c>
      <c r="G40" s="10">
        <f t="shared" si="8"/>
        <v>232</v>
      </c>
      <c r="H40" s="10">
        <f t="shared" si="8"/>
        <v>268</v>
      </c>
      <c r="I40" s="9" t="s">
        <v>80</v>
      </c>
      <c r="J40" s="10">
        <f t="shared" si="2"/>
        <v>69</v>
      </c>
      <c r="K40" s="10">
        <f t="shared" si="9"/>
        <v>7</v>
      </c>
      <c r="L40" s="10">
        <f t="shared" si="9"/>
        <v>62</v>
      </c>
    </row>
    <row r="41" spans="1:12" ht="18" customHeight="1" x14ac:dyDescent="0.15">
      <c r="A41" s="12" t="s">
        <v>81</v>
      </c>
      <c r="B41" s="10">
        <f t="shared" si="6"/>
        <v>350</v>
      </c>
      <c r="C41" s="10">
        <f t="shared" si="7"/>
        <v>180</v>
      </c>
      <c r="D41" s="10">
        <f t="shared" si="7"/>
        <v>170</v>
      </c>
      <c r="E41" s="9" t="s">
        <v>82</v>
      </c>
      <c r="F41" s="10">
        <f t="shared" si="0"/>
        <v>496</v>
      </c>
      <c r="G41" s="10">
        <f t="shared" si="8"/>
        <v>246</v>
      </c>
      <c r="H41" s="10">
        <f t="shared" si="8"/>
        <v>250</v>
      </c>
      <c r="I41" s="9" t="s">
        <v>83</v>
      </c>
      <c r="J41" s="10">
        <f t="shared" si="2"/>
        <v>55</v>
      </c>
      <c r="K41" s="10">
        <f t="shared" si="9"/>
        <v>9</v>
      </c>
      <c r="L41" s="10">
        <f t="shared" si="9"/>
        <v>46</v>
      </c>
    </row>
    <row r="42" spans="1:12" ht="18" customHeight="1" x14ac:dyDescent="0.15">
      <c r="A42" s="12" t="s">
        <v>84</v>
      </c>
      <c r="B42" s="10">
        <f t="shared" si="6"/>
        <v>368</v>
      </c>
      <c r="C42" s="10">
        <f t="shared" si="7"/>
        <v>182</v>
      </c>
      <c r="D42" s="10">
        <f t="shared" si="7"/>
        <v>186</v>
      </c>
      <c r="E42" s="9" t="s">
        <v>85</v>
      </c>
      <c r="F42" s="10">
        <f t="shared" si="0"/>
        <v>496</v>
      </c>
      <c r="G42" s="10">
        <f t="shared" si="8"/>
        <v>257</v>
      </c>
      <c r="H42" s="10">
        <f t="shared" si="8"/>
        <v>239</v>
      </c>
      <c r="I42" s="9" t="s">
        <v>86</v>
      </c>
      <c r="J42" s="10">
        <f t="shared" si="2"/>
        <v>46</v>
      </c>
      <c r="K42" s="10">
        <f t="shared" si="9"/>
        <v>8</v>
      </c>
      <c r="L42" s="10">
        <f t="shared" si="9"/>
        <v>38</v>
      </c>
    </row>
    <row r="43" spans="1:12" ht="18" customHeight="1" x14ac:dyDescent="0.15">
      <c r="A43" s="12" t="s">
        <v>87</v>
      </c>
      <c r="B43" s="10">
        <f t="shared" si="6"/>
        <v>411</v>
      </c>
      <c r="C43" s="10">
        <f t="shared" si="7"/>
        <v>244</v>
      </c>
      <c r="D43" s="10">
        <f t="shared" si="7"/>
        <v>167</v>
      </c>
      <c r="E43" s="9" t="s">
        <v>88</v>
      </c>
      <c r="F43" s="10">
        <f t="shared" si="0"/>
        <v>533</v>
      </c>
      <c r="G43" s="10">
        <f t="shared" si="8"/>
        <v>258</v>
      </c>
      <c r="H43" s="10">
        <f t="shared" si="8"/>
        <v>275</v>
      </c>
      <c r="I43" s="9" t="s">
        <v>89</v>
      </c>
      <c r="J43" s="10">
        <f t="shared" si="2"/>
        <v>25</v>
      </c>
      <c r="K43" s="10">
        <f t="shared" si="9"/>
        <v>3</v>
      </c>
      <c r="L43" s="10">
        <f t="shared" si="9"/>
        <v>22</v>
      </c>
    </row>
    <row r="44" spans="1:12" ht="18" customHeight="1" x14ac:dyDescent="0.15">
      <c r="A44" s="12" t="s">
        <v>90</v>
      </c>
      <c r="B44" s="10">
        <f t="shared" si="6"/>
        <v>436</v>
      </c>
      <c r="C44" s="10">
        <f t="shared" ref="C44:D45" si="10">C91+C138</f>
        <v>235</v>
      </c>
      <c r="D44" s="10">
        <f t="shared" si="10"/>
        <v>201</v>
      </c>
      <c r="E44" s="9" t="s">
        <v>91</v>
      </c>
      <c r="F44" s="10">
        <f t="shared" si="0"/>
        <v>573</v>
      </c>
      <c r="G44" s="10">
        <f>G91+G138</f>
        <v>271</v>
      </c>
      <c r="H44" s="10">
        <f>H91+H138</f>
        <v>302</v>
      </c>
      <c r="I44" s="9" t="s">
        <v>125</v>
      </c>
      <c r="J44" s="10">
        <f t="shared" si="2"/>
        <v>44</v>
      </c>
      <c r="K44" s="10">
        <f>K91+K138</f>
        <v>8</v>
      </c>
      <c r="L44" s="10">
        <f>L91+L138</f>
        <v>36</v>
      </c>
    </row>
    <row r="45" spans="1:12" ht="18" customHeight="1" x14ac:dyDescent="0.15">
      <c r="A45" s="12" t="s">
        <v>92</v>
      </c>
      <c r="B45" s="10">
        <f t="shared" si="6"/>
        <v>387</v>
      </c>
      <c r="C45" s="10">
        <f t="shared" si="10"/>
        <v>225</v>
      </c>
      <c r="D45" s="10">
        <f t="shared" si="10"/>
        <v>162</v>
      </c>
      <c r="E45" s="9" t="s">
        <v>93</v>
      </c>
      <c r="F45" s="10">
        <f t="shared" si="0"/>
        <v>574</v>
      </c>
      <c r="G45" s="10">
        <f>G92+G139</f>
        <v>303</v>
      </c>
      <c r="H45" s="10">
        <f>H92+H139</f>
        <v>271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">
        <v>164</v>
      </c>
      <c r="K48" s="59"/>
      <c r="L48" s="59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46625</v>
      </c>
      <c r="C51" s="25">
        <f>SUM(C53:C73)</f>
        <v>22549</v>
      </c>
      <c r="D51" s="24">
        <f>SUM(D53:D73)</f>
        <v>24076</v>
      </c>
      <c r="E51" s="26" t="s">
        <v>132</v>
      </c>
      <c r="F51" s="27">
        <f t="shared" ref="F51:F92" si="11">+G51+H51</f>
        <v>358</v>
      </c>
      <c r="G51" s="28">
        <v>177</v>
      </c>
      <c r="H51" s="29">
        <v>181</v>
      </c>
      <c r="I51" s="26" t="s">
        <v>138</v>
      </c>
      <c r="J51" s="27">
        <f t="shared" ref="J51:J91" si="12">+K51+L51</f>
        <v>599</v>
      </c>
      <c r="K51" s="28">
        <v>300</v>
      </c>
      <c r="L51" s="28">
        <v>299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349</v>
      </c>
      <c r="G52" s="28">
        <v>201</v>
      </c>
      <c r="H52" s="29">
        <v>148</v>
      </c>
      <c r="I52" s="26" t="s">
        <v>140</v>
      </c>
      <c r="J52" s="27">
        <f t="shared" si="12"/>
        <v>551</v>
      </c>
      <c r="K52" s="28">
        <v>264</v>
      </c>
      <c r="L52" s="28">
        <v>287</v>
      </c>
    </row>
    <row r="53" spans="1:12" ht="18" customHeight="1" x14ac:dyDescent="0.15">
      <c r="A53" s="23" t="s">
        <v>141</v>
      </c>
      <c r="B53" s="30">
        <f>SUM(B75:B79)</f>
        <v>1370</v>
      </c>
      <c r="C53" s="31">
        <f>SUM(C75:C79)</f>
        <v>724</v>
      </c>
      <c r="D53" s="32">
        <f>SUM(D75:D79)</f>
        <v>646</v>
      </c>
      <c r="E53" s="26" t="s">
        <v>0</v>
      </c>
      <c r="F53" s="27">
        <f t="shared" si="11"/>
        <v>322</v>
      </c>
      <c r="G53" s="28">
        <v>171</v>
      </c>
      <c r="H53" s="29">
        <v>151</v>
      </c>
      <c r="I53" s="26" t="s">
        <v>1</v>
      </c>
      <c r="J53" s="27">
        <f t="shared" si="12"/>
        <v>633</v>
      </c>
      <c r="K53" s="28">
        <v>315</v>
      </c>
      <c r="L53" s="28">
        <v>318</v>
      </c>
    </row>
    <row r="54" spans="1:12" ht="18" customHeight="1" x14ac:dyDescent="0.15">
      <c r="A54" s="23" t="s">
        <v>142</v>
      </c>
      <c r="B54" s="27">
        <f>SUM(B80:B84)</f>
        <v>1683</v>
      </c>
      <c r="C54" s="31">
        <f>SUM(C80:C84)</f>
        <v>882</v>
      </c>
      <c r="D54" s="32">
        <f>SUM(D80:D84)</f>
        <v>801</v>
      </c>
      <c r="E54" s="26" t="s">
        <v>2</v>
      </c>
      <c r="F54" s="27">
        <f t="shared" si="11"/>
        <v>317</v>
      </c>
      <c r="G54" s="28">
        <v>190</v>
      </c>
      <c r="H54" s="33">
        <v>127</v>
      </c>
      <c r="I54" s="26" t="s">
        <v>3</v>
      </c>
      <c r="J54" s="27">
        <f t="shared" si="12"/>
        <v>680</v>
      </c>
      <c r="K54" s="28">
        <v>319</v>
      </c>
      <c r="L54" s="28">
        <v>361</v>
      </c>
    </row>
    <row r="55" spans="1:12" ht="18" customHeight="1" x14ac:dyDescent="0.15">
      <c r="A55" s="23" t="s">
        <v>143</v>
      </c>
      <c r="B55" s="27">
        <f>SUM(B85:B89)</f>
        <v>1788</v>
      </c>
      <c r="C55" s="31">
        <f>SUM(C85:C89)</f>
        <v>929</v>
      </c>
      <c r="D55" s="32">
        <f>SUM(D85:D89)</f>
        <v>859</v>
      </c>
      <c r="E55" s="26" t="s">
        <v>4</v>
      </c>
      <c r="F55" s="27">
        <f t="shared" si="11"/>
        <v>314</v>
      </c>
      <c r="G55" s="28">
        <v>164</v>
      </c>
      <c r="H55" s="29">
        <v>150</v>
      </c>
      <c r="I55" s="26" t="s">
        <v>5</v>
      </c>
      <c r="J55" s="27">
        <f t="shared" si="12"/>
        <v>716</v>
      </c>
      <c r="K55" s="28">
        <v>340</v>
      </c>
      <c r="L55" s="28">
        <v>376</v>
      </c>
    </row>
    <row r="56" spans="1:12" ht="18" customHeight="1" x14ac:dyDescent="0.15">
      <c r="A56" s="23" t="s">
        <v>144</v>
      </c>
      <c r="B56" s="27">
        <f>+B90+B91+B92+F51+F52</f>
        <v>1938</v>
      </c>
      <c r="C56" s="32">
        <f>+C90+C91+C92+G51+G52</f>
        <v>1080</v>
      </c>
      <c r="D56" s="32">
        <f>+D90+D91+D92+H51+H52</f>
        <v>858</v>
      </c>
      <c r="E56" s="26" t="s">
        <v>6</v>
      </c>
      <c r="F56" s="27">
        <f t="shared" si="11"/>
        <v>307</v>
      </c>
      <c r="G56" s="28">
        <v>164</v>
      </c>
      <c r="H56" s="29">
        <v>143</v>
      </c>
      <c r="I56" s="26" t="s">
        <v>7</v>
      </c>
      <c r="J56" s="27">
        <f t="shared" si="12"/>
        <v>764</v>
      </c>
      <c r="K56" s="28">
        <v>360</v>
      </c>
      <c r="L56" s="28">
        <v>404</v>
      </c>
    </row>
    <row r="57" spans="1:12" ht="18" customHeight="1" x14ac:dyDescent="0.15">
      <c r="A57" s="23" t="s">
        <v>145</v>
      </c>
      <c r="B57" s="27">
        <f>SUM(F53:F57)</f>
        <v>1577</v>
      </c>
      <c r="C57" s="34">
        <f>SUM(G53:G57)</f>
        <v>851</v>
      </c>
      <c r="D57" s="35">
        <f>SUM(H53:H57)</f>
        <v>726</v>
      </c>
      <c r="E57" s="26" t="s">
        <v>8</v>
      </c>
      <c r="F57" s="27">
        <f t="shared" si="11"/>
        <v>317</v>
      </c>
      <c r="G57" s="28">
        <v>162</v>
      </c>
      <c r="H57" s="29">
        <v>155</v>
      </c>
      <c r="I57" s="26" t="s">
        <v>9</v>
      </c>
      <c r="J57" s="27">
        <f t="shared" si="12"/>
        <v>862</v>
      </c>
      <c r="K57" s="28">
        <v>433</v>
      </c>
      <c r="L57" s="28">
        <v>429</v>
      </c>
    </row>
    <row r="58" spans="1:12" ht="18" customHeight="1" x14ac:dyDescent="0.15">
      <c r="A58" s="23" t="s">
        <v>146</v>
      </c>
      <c r="B58" s="27">
        <f>SUM(F58:F62)</f>
        <v>1619</v>
      </c>
      <c r="C58" s="31">
        <f>SUM(G58:G62)</f>
        <v>853</v>
      </c>
      <c r="D58" s="32">
        <f>SUM(H58:H62)</f>
        <v>766</v>
      </c>
      <c r="E58" s="26" t="s">
        <v>10</v>
      </c>
      <c r="F58" s="27">
        <f t="shared" si="11"/>
        <v>324</v>
      </c>
      <c r="G58" s="28">
        <v>172</v>
      </c>
      <c r="H58" s="29">
        <v>152</v>
      </c>
      <c r="I58" s="26" t="s">
        <v>11</v>
      </c>
      <c r="J58" s="27">
        <f t="shared" si="12"/>
        <v>850</v>
      </c>
      <c r="K58" s="28">
        <v>421</v>
      </c>
      <c r="L58" s="28">
        <v>429</v>
      </c>
    </row>
    <row r="59" spans="1:12" ht="18" customHeight="1" x14ac:dyDescent="0.15">
      <c r="A59" s="23" t="s">
        <v>147</v>
      </c>
      <c r="B59" s="27">
        <f>SUM(F63:F67)</f>
        <v>1928</v>
      </c>
      <c r="C59" s="31">
        <f>SUM(G63:G67)</f>
        <v>1006</v>
      </c>
      <c r="D59" s="32">
        <f>SUM(H63:H67)</f>
        <v>922</v>
      </c>
      <c r="E59" s="26" t="s">
        <v>12</v>
      </c>
      <c r="F59" s="27">
        <f t="shared" si="11"/>
        <v>304</v>
      </c>
      <c r="G59" s="28">
        <v>161</v>
      </c>
      <c r="H59" s="29">
        <v>143</v>
      </c>
      <c r="I59" s="26" t="s">
        <v>13</v>
      </c>
      <c r="J59" s="27">
        <f t="shared" si="12"/>
        <v>1037</v>
      </c>
      <c r="K59" s="28">
        <v>494</v>
      </c>
      <c r="L59" s="28">
        <v>543</v>
      </c>
    </row>
    <row r="60" spans="1:12" ht="18" customHeight="1" x14ac:dyDescent="0.15">
      <c r="A60" s="23" t="s">
        <v>148</v>
      </c>
      <c r="B60" s="27">
        <f>SUM(F68:F72)</f>
        <v>2329</v>
      </c>
      <c r="C60" s="31">
        <f>SUM(G68:G72)</f>
        <v>1185</v>
      </c>
      <c r="D60" s="32">
        <f>SUM(H68:H72)</f>
        <v>1144</v>
      </c>
      <c r="E60" s="26" t="s">
        <v>14</v>
      </c>
      <c r="F60" s="27">
        <f t="shared" si="11"/>
        <v>329</v>
      </c>
      <c r="G60" s="28">
        <v>173</v>
      </c>
      <c r="H60" s="29">
        <v>156</v>
      </c>
      <c r="I60" s="26" t="s">
        <v>15</v>
      </c>
      <c r="J60" s="27">
        <f t="shared" si="12"/>
        <v>1079</v>
      </c>
      <c r="K60" s="28">
        <v>561</v>
      </c>
      <c r="L60" s="28">
        <v>518</v>
      </c>
    </row>
    <row r="61" spans="1:12" ht="18" customHeight="1" x14ac:dyDescent="0.15">
      <c r="A61" s="23" t="s">
        <v>149</v>
      </c>
      <c r="B61" s="27">
        <f>SUM(F73:F77)</f>
        <v>2924</v>
      </c>
      <c r="C61" s="31">
        <f>SUM(G73:G77)</f>
        <v>1477</v>
      </c>
      <c r="D61" s="32">
        <f>SUM(H73:H77)</f>
        <v>1447</v>
      </c>
      <c r="E61" s="26" t="s">
        <v>16</v>
      </c>
      <c r="F61" s="27">
        <f t="shared" si="11"/>
        <v>324</v>
      </c>
      <c r="G61" s="28">
        <v>173</v>
      </c>
      <c r="H61" s="29">
        <v>151</v>
      </c>
      <c r="I61" s="26" t="s">
        <v>17</v>
      </c>
      <c r="J61" s="27">
        <f t="shared" si="12"/>
        <v>1155</v>
      </c>
      <c r="K61" s="28">
        <v>555</v>
      </c>
      <c r="L61" s="28">
        <v>600</v>
      </c>
    </row>
    <row r="62" spans="1:12" ht="18" customHeight="1" x14ac:dyDescent="0.15">
      <c r="A62" s="23" t="s">
        <v>150</v>
      </c>
      <c r="B62" s="27">
        <f>SUM(F78:F82)</f>
        <v>3012</v>
      </c>
      <c r="C62" s="31">
        <f>SUM(G78:G82)</f>
        <v>1576</v>
      </c>
      <c r="D62" s="32">
        <f>SUM(H78:H82)</f>
        <v>1436</v>
      </c>
      <c r="E62" s="26" t="s">
        <v>18</v>
      </c>
      <c r="F62" s="27">
        <f t="shared" si="11"/>
        <v>338</v>
      </c>
      <c r="G62" s="28">
        <v>174</v>
      </c>
      <c r="H62" s="29">
        <v>164</v>
      </c>
      <c r="I62" s="26" t="s">
        <v>19</v>
      </c>
      <c r="J62" s="27">
        <f t="shared" si="12"/>
        <v>920</v>
      </c>
      <c r="K62" s="28">
        <v>449</v>
      </c>
      <c r="L62" s="28">
        <v>471</v>
      </c>
    </row>
    <row r="63" spans="1:12" ht="18" customHeight="1" x14ac:dyDescent="0.15">
      <c r="A63" s="23" t="s">
        <v>151</v>
      </c>
      <c r="B63" s="27">
        <f>SUM(F83:F87)</f>
        <v>2634</v>
      </c>
      <c r="C63" s="31">
        <f>SUM(G83:G87)</f>
        <v>1317</v>
      </c>
      <c r="D63" s="32">
        <f>SUM(H83:H87)</f>
        <v>1317</v>
      </c>
      <c r="E63" s="26" t="s">
        <v>20</v>
      </c>
      <c r="F63" s="27">
        <f t="shared" si="11"/>
        <v>364</v>
      </c>
      <c r="G63" s="28">
        <v>193</v>
      </c>
      <c r="H63" s="29">
        <v>171</v>
      </c>
      <c r="I63" s="26" t="s">
        <v>21</v>
      </c>
      <c r="J63" s="27">
        <f t="shared" si="12"/>
        <v>587</v>
      </c>
      <c r="K63" s="28">
        <v>293</v>
      </c>
      <c r="L63" s="28">
        <v>294</v>
      </c>
    </row>
    <row r="64" spans="1:12" ht="18" customHeight="1" x14ac:dyDescent="0.15">
      <c r="A64" s="23" t="s">
        <v>152</v>
      </c>
      <c r="B64" s="27">
        <f>SUM(F88:F92)</f>
        <v>2642</v>
      </c>
      <c r="C64" s="31">
        <f>SUM(G88:G92)</f>
        <v>1331</v>
      </c>
      <c r="D64" s="32">
        <f>SUM(H88:H92)</f>
        <v>1311</v>
      </c>
      <c r="E64" s="26" t="s">
        <v>22</v>
      </c>
      <c r="F64" s="27">
        <f t="shared" si="11"/>
        <v>345</v>
      </c>
      <c r="G64" s="28">
        <v>183</v>
      </c>
      <c r="H64" s="29">
        <v>162</v>
      </c>
      <c r="I64" s="26" t="s">
        <v>23</v>
      </c>
      <c r="J64" s="27">
        <f t="shared" si="12"/>
        <v>703</v>
      </c>
      <c r="K64" s="28">
        <v>306</v>
      </c>
      <c r="L64" s="28">
        <v>397</v>
      </c>
    </row>
    <row r="65" spans="1:12" ht="18" customHeight="1" x14ac:dyDescent="0.15">
      <c r="A65" s="23" t="s">
        <v>153</v>
      </c>
      <c r="B65" s="27">
        <f>SUM(J51:J55)</f>
        <v>3179</v>
      </c>
      <c r="C65" s="31">
        <f>SUM(K51:K55)</f>
        <v>1538</v>
      </c>
      <c r="D65" s="32">
        <f>SUM(L51:L55)</f>
        <v>1641</v>
      </c>
      <c r="E65" s="26" t="s">
        <v>24</v>
      </c>
      <c r="F65" s="27">
        <f t="shared" si="11"/>
        <v>407</v>
      </c>
      <c r="G65" s="28">
        <v>210</v>
      </c>
      <c r="H65" s="29">
        <v>197</v>
      </c>
      <c r="I65" s="26" t="s">
        <v>25</v>
      </c>
      <c r="J65" s="27">
        <f t="shared" si="12"/>
        <v>824</v>
      </c>
      <c r="K65" s="28">
        <v>381</v>
      </c>
      <c r="L65" s="28">
        <v>443</v>
      </c>
    </row>
    <row r="66" spans="1:12" ht="18" customHeight="1" x14ac:dyDescent="0.15">
      <c r="A66" s="23" t="s">
        <v>154</v>
      </c>
      <c r="B66" s="27">
        <f>SUM(J56:J60)</f>
        <v>4592</v>
      </c>
      <c r="C66" s="31">
        <f>SUM(K56:K60)</f>
        <v>2269</v>
      </c>
      <c r="D66" s="32">
        <f>SUM(L56:L60)</f>
        <v>2323</v>
      </c>
      <c r="E66" s="26" t="s">
        <v>26</v>
      </c>
      <c r="F66" s="27">
        <f t="shared" si="11"/>
        <v>383</v>
      </c>
      <c r="G66" s="28">
        <v>201</v>
      </c>
      <c r="H66" s="29">
        <v>182</v>
      </c>
      <c r="I66" s="26" t="s">
        <v>27</v>
      </c>
      <c r="J66" s="27">
        <f t="shared" si="12"/>
        <v>755</v>
      </c>
      <c r="K66" s="28">
        <v>351</v>
      </c>
      <c r="L66" s="28">
        <v>404</v>
      </c>
    </row>
    <row r="67" spans="1:12" ht="18" customHeight="1" x14ac:dyDescent="0.15">
      <c r="A67" s="23" t="s">
        <v>155</v>
      </c>
      <c r="B67" s="27">
        <f>SUM(J61:J65)</f>
        <v>4189</v>
      </c>
      <c r="C67" s="31">
        <f>SUM(K61:K65)</f>
        <v>1984</v>
      </c>
      <c r="D67" s="32">
        <f>SUM(L61:L65)</f>
        <v>2205</v>
      </c>
      <c r="E67" s="26" t="s">
        <v>28</v>
      </c>
      <c r="F67" s="27">
        <f t="shared" si="11"/>
        <v>429</v>
      </c>
      <c r="G67" s="28">
        <v>219</v>
      </c>
      <c r="H67" s="29">
        <v>210</v>
      </c>
      <c r="I67" s="26" t="s">
        <v>29</v>
      </c>
      <c r="J67" s="27">
        <f t="shared" si="12"/>
        <v>711</v>
      </c>
      <c r="K67" s="28">
        <v>328</v>
      </c>
      <c r="L67" s="28">
        <v>383</v>
      </c>
    </row>
    <row r="68" spans="1:12" ht="18" customHeight="1" x14ac:dyDescent="0.15">
      <c r="A68" s="23" t="s">
        <v>156</v>
      </c>
      <c r="B68" s="27">
        <f>SUM(J66:J70)</f>
        <v>3267</v>
      </c>
      <c r="C68" s="31">
        <f>SUM(K66:K70)</f>
        <v>1501</v>
      </c>
      <c r="D68" s="32">
        <f>SUM(L66:L70)</f>
        <v>1766</v>
      </c>
      <c r="E68" s="26" t="s">
        <v>30</v>
      </c>
      <c r="F68" s="27">
        <f t="shared" si="11"/>
        <v>412</v>
      </c>
      <c r="G68" s="28">
        <v>218</v>
      </c>
      <c r="H68" s="29">
        <v>194</v>
      </c>
      <c r="I68" s="26" t="s">
        <v>31</v>
      </c>
      <c r="J68" s="27">
        <f t="shared" si="12"/>
        <v>681</v>
      </c>
      <c r="K68" s="28">
        <v>319</v>
      </c>
      <c r="L68" s="28">
        <v>362</v>
      </c>
    </row>
    <row r="69" spans="1:12" ht="18" customHeight="1" x14ac:dyDescent="0.15">
      <c r="A69" s="23" t="s">
        <v>157</v>
      </c>
      <c r="B69" s="27">
        <f>SUM(J71:J75)</f>
        <v>2652</v>
      </c>
      <c r="C69" s="31">
        <f>SUM(K71:K75)</f>
        <v>1065</v>
      </c>
      <c r="D69" s="32">
        <f>SUM(L71:L75)</f>
        <v>1587</v>
      </c>
      <c r="E69" s="26" t="s">
        <v>32</v>
      </c>
      <c r="F69" s="27">
        <f t="shared" si="11"/>
        <v>429</v>
      </c>
      <c r="G69" s="28">
        <v>211</v>
      </c>
      <c r="H69" s="29">
        <v>218</v>
      </c>
      <c r="I69" s="26" t="s">
        <v>33</v>
      </c>
      <c r="J69" s="27">
        <f t="shared" si="12"/>
        <v>632</v>
      </c>
      <c r="K69" s="28">
        <v>289</v>
      </c>
      <c r="L69" s="28">
        <v>343</v>
      </c>
    </row>
    <row r="70" spans="1:12" ht="18" customHeight="1" x14ac:dyDescent="0.15">
      <c r="A70" s="23" t="s">
        <v>158</v>
      </c>
      <c r="B70" s="27">
        <f>SUM(J76:J80)</f>
        <v>1905</v>
      </c>
      <c r="C70" s="31">
        <f>SUM(K76:K80)</f>
        <v>645</v>
      </c>
      <c r="D70" s="32">
        <f>SUM(L76:L80)</f>
        <v>1260</v>
      </c>
      <c r="E70" s="26" t="s">
        <v>34</v>
      </c>
      <c r="F70" s="27">
        <f t="shared" si="11"/>
        <v>416</v>
      </c>
      <c r="G70" s="28">
        <v>223</v>
      </c>
      <c r="H70" s="29">
        <v>193</v>
      </c>
      <c r="I70" s="26" t="s">
        <v>35</v>
      </c>
      <c r="J70" s="27">
        <f t="shared" si="12"/>
        <v>488</v>
      </c>
      <c r="K70" s="28">
        <v>214</v>
      </c>
      <c r="L70" s="28">
        <v>274</v>
      </c>
    </row>
    <row r="71" spans="1:12" ht="18" customHeight="1" x14ac:dyDescent="0.15">
      <c r="A71" s="23" t="s">
        <v>159</v>
      </c>
      <c r="B71" s="27">
        <f>SUM(J81:J85)</f>
        <v>1061</v>
      </c>
      <c r="C71" s="31">
        <f>SUM(K81:K85)</f>
        <v>285</v>
      </c>
      <c r="D71" s="32">
        <f>SUM(L81:L85)</f>
        <v>776</v>
      </c>
      <c r="E71" s="26" t="s">
        <v>36</v>
      </c>
      <c r="F71" s="27">
        <f t="shared" si="11"/>
        <v>488</v>
      </c>
      <c r="G71" s="28">
        <v>251</v>
      </c>
      <c r="H71" s="29">
        <v>237</v>
      </c>
      <c r="I71" s="26" t="s">
        <v>37</v>
      </c>
      <c r="J71" s="27">
        <f t="shared" si="12"/>
        <v>566</v>
      </c>
      <c r="K71" s="28">
        <v>231</v>
      </c>
      <c r="L71" s="28">
        <v>335</v>
      </c>
    </row>
    <row r="72" spans="1:12" ht="18" customHeight="1" x14ac:dyDescent="0.15">
      <c r="A72" s="23" t="s">
        <v>160</v>
      </c>
      <c r="B72" s="27">
        <f>SUM(J86:J90)</f>
        <v>292</v>
      </c>
      <c r="C72" s="31">
        <f>SUM(K86:K90)</f>
        <v>43</v>
      </c>
      <c r="D72" s="32">
        <f>SUM(L86:L90)</f>
        <v>249</v>
      </c>
      <c r="E72" s="26" t="s">
        <v>38</v>
      </c>
      <c r="F72" s="27">
        <f t="shared" si="11"/>
        <v>584</v>
      </c>
      <c r="G72" s="28">
        <v>282</v>
      </c>
      <c r="H72" s="29">
        <v>302</v>
      </c>
      <c r="I72" s="26" t="s">
        <v>39</v>
      </c>
      <c r="J72" s="27">
        <f t="shared" si="12"/>
        <v>530</v>
      </c>
      <c r="K72" s="28">
        <v>221</v>
      </c>
      <c r="L72" s="28">
        <v>309</v>
      </c>
    </row>
    <row r="73" spans="1:12" ht="18" customHeight="1" x14ac:dyDescent="0.15">
      <c r="A73" s="23" t="s">
        <v>133</v>
      </c>
      <c r="B73" s="27">
        <f>SUM(J91)</f>
        <v>44</v>
      </c>
      <c r="C73" s="31">
        <f>SUM(K91)</f>
        <v>8</v>
      </c>
      <c r="D73" s="32">
        <f>SUM(L91)</f>
        <v>36</v>
      </c>
      <c r="E73" s="26" t="s">
        <v>40</v>
      </c>
      <c r="F73" s="27">
        <f t="shared" si="11"/>
        <v>513</v>
      </c>
      <c r="G73" s="28">
        <v>262</v>
      </c>
      <c r="H73" s="29">
        <v>251</v>
      </c>
      <c r="I73" s="26" t="s">
        <v>41</v>
      </c>
      <c r="J73" s="27">
        <f t="shared" si="12"/>
        <v>570</v>
      </c>
      <c r="K73" s="28">
        <v>226</v>
      </c>
      <c r="L73" s="28">
        <v>344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574</v>
      </c>
      <c r="G74" s="28">
        <v>299</v>
      </c>
      <c r="H74" s="29">
        <v>275</v>
      </c>
      <c r="I74" s="26" t="s">
        <v>43</v>
      </c>
      <c r="J74" s="27">
        <f t="shared" si="12"/>
        <v>515</v>
      </c>
      <c r="K74" s="28">
        <v>219</v>
      </c>
      <c r="L74" s="28">
        <v>296</v>
      </c>
    </row>
    <row r="75" spans="1:12" ht="18" customHeight="1" x14ac:dyDescent="0.15">
      <c r="A75" s="36" t="s">
        <v>134</v>
      </c>
      <c r="B75" s="27">
        <f t="shared" ref="B75:B92" si="13">+C75+D75</f>
        <v>267</v>
      </c>
      <c r="C75" s="37">
        <v>140</v>
      </c>
      <c r="D75" s="28">
        <v>127</v>
      </c>
      <c r="E75" s="26" t="s">
        <v>44</v>
      </c>
      <c r="F75" s="27">
        <f t="shared" si="11"/>
        <v>605</v>
      </c>
      <c r="G75" s="28">
        <v>295</v>
      </c>
      <c r="H75" s="29">
        <v>310</v>
      </c>
      <c r="I75" s="26" t="s">
        <v>45</v>
      </c>
      <c r="J75" s="27">
        <f t="shared" si="12"/>
        <v>471</v>
      </c>
      <c r="K75" s="28">
        <v>168</v>
      </c>
      <c r="L75" s="28">
        <v>303</v>
      </c>
    </row>
    <row r="76" spans="1:12" ht="18" customHeight="1" x14ac:dyDescent="0.15">
      <c r="A76" s="36" t="s">
        <v>135</v>
      </c>
      <c r="B76" s="27">
        <f t="shared" si="13"/>
        <v>264</v>
      </c>
      <c r="C76" s="28">
        <v>151</v>
      </c>
      <c r="D76" s="37">
        <v>113</v>
      </c>
      <c r="E76" s="26" t="s">
        <v>46</v>
      </c>
      <c r="F76" s="27">
        <f t="shared" si="11"/>
        <v>594</v>
      </c>
      <c r="G76" s="28">
        <v>311</v>
      </c>
      <c r="H76" s="29">
        <v>283</v>
      </c>
      <c r="I76" s="26" t="s">
        <v>47</v>
      </c>
      <c r="J76" s="27">
        <f t="shared" si="12"/>
        <v>473</v>
      </c>
      <c r="K76" s="28">
        <v>185</v>
      </c>
      <c r="L76" s="28">
        <v>288</v>
      </c>
    </row>
    <row r="77" spans="1:12" ht="18" customHeight="1" x14ac:dyDescent="0.15">
      <c r="A77" s="36" t="s">
        <v>48</v>
      </c>
      <c r="B77" s="27">
        <f t="shared" si="13"/>
        <v>279</v>
      </c>
      <c r="C77" s="28">
        <v>135</v>
      </c>
      <c r="D77" s="28">
        <v>144</v>
      </c>
      <c r="E77" s="26" t="s">
        <v>49</v>
      </c>
      <c r="F77" s="27">
        <f t="shared" si="11"/>
        <v>638</v>
      </c>
      <c r="G77" s="28">
        <v>310</v>
      </c>
      <c r="H77" s="29">
        <v>328</v>
      </c>
      <c r="I77" s="26" t="s">
        <v>50</v>
      </c>
      <c r="J77" s="27">
        <f t="shared" si="12"/>
        <v>418</v>
      </c>
      <c r="K77" s="28">
        <v>146</v>
      </c>
      <c r="L77" s="28">
        <v>272</v>
      </c>
    </row>
    <row r="78" spans="1:12" ht="18" customHeight="1" x14ac:dyDescent="0.15">
      <c r="A78" s="36" t="s">
        <v>51</v>
      </c>
      <c r="B78" s="27">
        <f t="shared" si="13"/>
        <v>275</v>
      </c>
      <c r="C78" s="28">
        <v>138</v>
      </c>
      <c r="D78" s="28">
        <v>137</v>
      </c>
      <c r="E78" s="26" t="s">
        <v>52</v>
      </c>
      <c r="F78" s="27">
        <f t="shared" si="11"/>
        <v>623</v>
      </c>
      <c r="G78" s="28">
        <v>320</v>
      </c>
      <c r="H78" s="29">
        <v>303</v>
      </c>
      <c r="I78" s="26" t="s">
        <v>53</v>
      </c>
      <c r="J78" s="27">
        <f t="shared" si="12"/>
        <v>395</v>
      </c>
      <c r="K78" s="28">
        <v>127</v>
      </c>
      <c r="L78" s="28">
        <v>268</v>
      </c>
    </row>
    <row r="79" spans="1:12" ht="18" customHeight="1" x14ac:dyDescent="0.15">
      <c r="A79" s="36" t="s">
        <v>54</v>
      </c>
      <c r="B79" s="27">
        <f t="shared" si="13"/>
        <v>285</v>
      </c>
      <c r="C79" s="28">
        <v>160</v>
      </c>
      <c r="D79" s="28">
        <v>125</v>
      </c>
      <c r="E79" s="26" t="s">
        <v>55</v>
      </c>
      <c r="F79" s="27">
        <f t="shared" si="11"/>
        <v>643</v>
      </c>
      <c r="G79" s="28">
        <v>323</v>
      </c>
      <c r="H79" s="33">
        <v>320</v>
      </c>
      <c r="I79" s="26" t="s">
        <v>56</v>
      </c>
      <c r="J79" s="27">
        <f t="shared" si="12"/>
        <v>311</v>
      </c>
      <c r="K79" s="28">
        <v>91</v>
      </c>
      <c r="L79" s="28">
        <v>220</v>
      </c>
    </row>
    <row r="80" spans="1:12" ht="18" customHeight="1" x14ac:dyDescent="0.15">
      <c r="A80" s="36" t="s">
        <v>57</v>
      </c>
      <c r="B80" s="27">
        <f t="shared" si="13"/>
        <v>326</v>
      </c>
      <c r="C80" s="28">
        <v>164</v>
      </c>
      <c r="D80" s="28">
        <v>162</v>
      </c>
      <c r="E80" s="26" t="s">
        <v>58</v>
      </c>
      <c r="F80" s="27">
        <f t="shared" si="11"/>
        <v>578</v>
      </c>
      <c r="G80" s="28">
        <v>304</v>
      </c>
      <c r="H80" s="29">
        <v>274</v>
      </c>
      <c r="I80" s="26" t="s">
        <v>59</v>
      </c>
      <c r="J80" s="27">
        <f t="shared" si="12"/>
        <v>308</v>
      </c>
      <c r="K80" s="28">
        <v>96</v>
      </c>
      <c r="L80" s="28">
        <v>212</v>
      </c>
    </row>
    <row r="81" spans="1:12" ht="18" customHeight="1" x14ac:dyDescent="0.15">
      <c r="A81" s="36" t="s">
        <v>60</v>
      </c>
      <c r="B81" s="27">
        <f t="shared" si="13"/>
        <v>336</v>
      </c>
      <c r="C81" s="28">
        <v>162</v>
      </c>
      <c r="D81" s="28">
        <v>174</v>
      </c>
      <c r="E81" s="26" t="s">
        <v>61</v>
      </c>
      <c r="F81" s="27">
        <f t="shared" si="11"/>
        <v>586</v>
      </c>
      <c r="G81" s="28">
        <v>335</v>
      </c>
      <c r="H81" s="29">
        <v>251</v>
      </c>
      <c r="I81" s="26" t="s">
        <v>62</v>
      </c>
      <c r="J81" s="27">
        <f t="shared" si="12"/>
        <v>265</v>
      </c>
      <c r="K81" s="28">
        <v>85</v>
      </c>
      <c r="L81" s="28">
        <v>180</v>
      </c>
    </row>
    <row r="82" spans="1:12" ht="18" customHeight="1" x14ac:dyDescent="0.15">
      <c r="A82" s="36" t="s">
        <v>63</v>
      </c>
      <c r="B82" s="27">
        <f t="shared" si="13"/>
        <v>333</v>
      </c>
      <c r="C82" s="28">
        <v>198</v>
      </c>
      <c r="D82" s="28">
        <v>135</v>
      </c>
      <c r="E82" s="26" t="s">
        <v>64</v>
      </c>
      <c r="F82" s="27">
        <f t="shared" si="11"/>
        <v>582</v>
      </c>
      <c r="G82" s="28">
        <v>294</v>
      </c>
      <c r="H82" s="29">
        <v>288</v>
      </c>
      <c r="I82" s="26" t="s">
        <v>162</v>
      </c>
      <c r="J82" s="27">
        <f t="shared" si="12"/>
        <v>252</v>
      </c>
      <c r="K82" s="28">
        <v>63</v>
      </c>
      <c r="L82" s="28">
        <v>189</v>
      </c>
    </row>
    <row r="83" spans="1:12" ht="18" customHeight="1" x14ac:dyDescent="0.15">
      <c r="A83" s="36" t="s">
        <v>66</v>
      </c>
      <c r="B83" s="27">
        <f t="shared" si="13"/>
        <v>352</v>
      </c>
      <c r="C83" s="28">
        <v>188</v>
      </c>
      <c r="D83" s="28">
        <v>164</v>
      </c>
      <c r="E83" s="26" t="s">
        <v>67</v>
      </c>
      <c r="F83" s="27">
        <f t="shared" si="11"/>
        <v>577</v>
      </c>
      <c r="G83" s="28">
        <v>296</v>
      </c>
      <c r="H83" s="29">
        <v>281</v>
      </c>
      <c r="I83" s="26" t="s">
        <v>68</v>
      </c>
      <c r="J83" s="27">
        <f t="shared" si="12"/>
        <v>229</v>
      </c>
      <c r="K83" s="28">
        <v>63</v>
      </c>
      <c r="L83" s="28">
        <v>166</v>
      </c>
    </row>
    <row r="84" spans="1:12" ht="18" customHeight="1" x14ac:dyDescent="0.15">
      <c r="A84" s="36" t="s">
        <v>69</v>
      </c>
      <c r="B84" s="27">
        <f t="shared" si="13"/>
        <v>336</v>
      </c>
      <c r="C84" s="28">
        <v>170</v>
      </c>
      <c r="D84" s="38">
        <v>166</v>
      </c>
      <c r="E84" s="26" t="s">
        <v>70</v>
      </c>
      <c r="F84" s="27">
        <f t="shared" si="11"/>
        <v>492</v>
      </c>
      <c r="G84" s="28">
        <v>237</v>
      </c>
      <c r="H84" s="29">
        <v>255</v>
      </c>
      <c r="I84" s="26" t="s">
        <v>71</v>
      </c>
      <c r="J84" s="27">
        <f t="shared" si="12"/>
        <v>182</v>
      </c>
      <c r="K84" s="28">
        <v>37</v>
      </c>
      <c r="L84" s="28">
        <v>145</v>
      </c>
    </row>
    <row r="85" spans="1:12" ht="18" customHeight="1" x14ac:dyDescent="0.15">
      <c r="A85" s="36" t="s">
        <v>72</v>
      </c>
      <c r="B85" s="27">
        <f t="shared" si="13"/>
        <v>347</v>
      </c>
      <c r="C85" s="28">
        <v>180</v>
      </c>
      <c r="D85" s="28">
        <v>167</v>
      </c>
      <c r="E85" s="26" t="s">
        <v>73</v>
      </c>
      <c r="F85" s="27">
        <f t="shared" si="11"/>
        <v>506</v>
      </c>
      <c r="G85" s="28">
        <v>249</v>
      </c>
      <c r="H85" s="29">
        <v>257</v>
      </c>
      <c r="I85" s="26" t="s">
        <v>74</v>
      </c>
      <c r="J85" s="27">
        <f t="shared" si="12"/>
        <v>133</v>
      </c>
      <c r="K85" s="28">
        <v>37</v>
      </c>
      <c r="L85" s="28">
        <v>96</v>
      </c>
    </row>
    <row r="86" spans="1:12" ht="18" customHeight="1" x14ac:dyDescent="0.15">
      <c r="A86" s="36" t="s">
        <v>75</v>
      </c>
      <c r="B86" s="27">
        <f t="shared" si="13"/>
        <v>361</v>
      </c>
      <c r="C86" s="28">
        <v>197</v>
      </c>
      <c r="D86" s="28">
        <v>164</v>
      </c>
      <c r="E86" s="26" t="s">
        <v>76</v>
      </c>
      <c r="F86" s="27">
        <f t="shared" si="11"/>
        <v>565</v>
      </c>
      <c r="G86" s="28">
        <v>305</v>
      </c>
      <c r="H86" s="29">
        <v>260</v>
      </c>
      <c r="I86" s="26" t="s">
        <v>77</v>
      </c>
      <c r="J86" s="27">
        <f t="shared" si="12"/>
        <v>97</v>
      </c>
      <c r="K86" s="28">
        <v>16</v>
      </c>
      <c r="L86" s="28">
        <v>81</v>
      </c>
    </row>
    <row r="87" spans="1:12" ht="18" customHeight="1" x14ac:dyDescent="0.15">
      <c r="A87" s="36" t="s">
        <v>78</v>
      </c>
      <c r="B87" s="27">
        <f t="shared" si="13"/>
        <v>365</v>
      </c>
      <c r="C87" s="28">
        <v>190</v>
      </c>
      <c r="D87" s="28">
        <v>175</v>
      </c>
      <c r="E87" s="26" t="s">
        <v>79</v>
      </c>
      <c r="F87" s="27">
        <f t="shared" si="11"/>
        <v>494</v>
      </c>
      <c r="G87" s="28">
        <v>230</v>
      </c>
      <c r="H87" s="29">
        <v>264</v>
      </c>
      <c r="I87" s="26" t="s">
        <v>80</v>
      </c>
      <c r="J87" s="27">
        <f t="shared" si="12"/>
        <v>69</v>
      </c>
      <c r="K87" s="28">
        <v>7</v>
      </c>
      <c r="L87" s="28">
        <v>62</v>
      </c>
    </row>
    <row r="88" spans="1:12" ht="18" customHeight="1" x14ac:dyDescent="0.15">
      <c r="A88" s="36" t="s">
        <v>81</v>
      </c>
      <c r="B88" s="27">
        <f t="shared" si="13"/>
        <v>349</v>
      </c>
      <c r="C88" s="28">
        <v>180</v>
      </c>
      <c r="D88" s="28">
        <v>169</v>
      </c>
      <c r="E88" s="26" t="s">
        <v>82</v>
      </c>
      <c r="F88" s="27">
        <f t="shared" si="11"/>
        <v>488</v>
      </c>
      <c r="G88" s="28">
        <v>245</v>
      </c>
      <c r="H88" s="29">
        <v>243</v>
      </c>
      <c r="I88" s="26" t="s">
        <v>83</v>
      </c>
      <c r="J88" s="27">
        <f t="shared" si="12"/>
        <v>55</v>
      </c>
      <c r="K88" s="28">
        <v>9</v>
      </c>
      <c r="L88" s="28">
        <v>46</v>
      </c>
    </row>
    <row r="89" spans="1:12" ht="18" customHeight="1" x14ac:dyDescent="0.15">
      <c r="A89" s="36" t="s">
        <v>84</v>
      </c>
      <c r="B89" s="27">
        <f t="shared" si="13"/>
        <v>366</v>
      </c>
      <c r="C89" s="28">
        <v>182</v>
      </c>
      <c r="D89" s="28">
        <v>184</v>
      </c>
      <c r="E89" s="26" t="s">
        <v>85</v>
      </c>
      <c r="F89" s="27">
        <f t="shared" si="11"/>
        <v>489</v>
      </c>
      <c r="G89" s="28">
        <v>255</v>
      </c>
      <c r="H89" s="29">
        <v>234</v>
      </c>
      <c r="I89" s="26" t="s">
        <v>86</v>
      </c>
      <c r="J89" s="27">
        <f t="shared" si="12"/>
        <v>46</v>
      </c>
      <c r="K89" s="28">
        <v>8</v>
      </c>
      <c r="L89" s="28">
        <v>38</v>
      </c>
    </row>
    <row r="90" spans="1:12" ht="18" customHeight="1" x14ac:dyDescent="0.15">
      <c r="A90" s="36" t="s">
        <v>87</v>
      </c>
      <c r="B90" s="27">
        <f t="shared" si="13"/>
        <v>411</v>
      </c>
      <c r="C90" s="28">
        <v>244</v>
      </c>
      <c r="D90" s="39">
        <v>167</v>
      </c>
      <c r="E90" s="26" t="s">
        <v>88</v>
      </c>
      <c r="F90" s="27">
        <f t="shared" si="11"/>
        <v>527</v>
      </c>
      <c r="G90" s="28">
        <v>258</v>
      </c>
      <c r="H90" s="29">
        <v>269</v>
      </c>
      <c r="I90" s="26" t="s">
        <v>89</v>
      </c>
      <c r="J90" s="27">
        <f t="shared" si="12"/>
        <v>25</v>
      </c>
      <c r="K90" s="28">
        <v>3</v>
      </c>
      <c r="L90" s="28">
        <v>22</v>
      </c>
    </row>
    <row r="91" spans="1:12" ht="18" customHeight="1" x14ac:dyDescent="0.15">
      <c r="A91" s="36" t="s">
        <v>90</v>
      </c>
      <c r="B91" s="27">
        <f t="shared" si="13"/>
        <v>433</v>
      </c>
      <c r="C91" s="28">
        <v>233</v>
      </c>
      <c r="D91" s="39">
        <v>200</v>
      </c>
      <c r="E91" s="26" t="s">
        <v>91</v>
      </c>
      <c r="F91" s="27">
        <f t="shared" si="11"/>
        <v>565</v>
      </c>
      <c r="G91" s="28">
        <v>270</v>
      </c>
      <c r="H91" s="29">
        <v>295</v>
      </c>
      <c r="I91" s="26" t="s">
        <v>133</v>
      </c>
      <c r="J91" s="27">
        <f t="shared" si="12"/>
        <v>44</v>
      </c>
      <c r="K91" s="28">
        <v>8</v>
      </c>
      <c r="L91" s="28">
        <v>36</v>
      </c>
    </row>
    <row r="92" spans="1:12" ht="18" customHeight="1" x14ac:dyDescent="0.15">
      <c r="A92" s="36" t="s">
        <v>92</v>
      </c>
      <c r="B92" s="27">
        <f t="shared" si="13"/>
        <v>387</v>
      </c>
      <c r="C92" s="28">
        <v>225</v>
      </c>
      <c r="D92" s="39">
        <v>162</v>
      </c>
      <c r="E92" s="26" t="s">
        <v>93</v>
      </c>
      <c r="F92" s="27">
        <f t="shared" si="11"/>
        <v>573</v>
      </c>
      <c r="G92" s="28">
        <v>303</v>
      </c>
      <c r="H92" s="29">
        <v>270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平成30年6月1日現在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399</v>
      </c>
      <c r="C98" s="25">
        <f>SUM(C100:C120)</f>
        <v>118</v>
      </c>
      <c r="D98" s="24">
        <f>SUM(D100:D120)</f>
        <v>281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3</v>
      </c>
      <c r="G99" s="28">
        <v>0</v>
      </c>
      <c r="H99" s="29">
        <v>3</v>
      </c>
      <c r="I99" s="26" t="s">
        <v>140</v>
      </c>
      <c r="J99" s="27">
        <f t="shared" si="15"/>
        <v>1</v>
      </c>
      <c r="K99" s="28">
        <v>1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7</v>
      </c>
      <c r="C100" s="31">
        <f>SUM(C122:C126)</f>
        <v>5</v>
      </c>
      <c r="D100" s="54">
        <f>SUM(D122:D126)</f>
        <v>2</v>
      </c>
      <c r="E100" s="26" t="s">
        <v>0</v>
      </c>
      <c r="F100" s="27">
        <f t="shared" si="14"/>
        <v>4</v>
      </c>
      <c r="G100" s="28">
        <v>2</v>
      </c>
      <c r="H100" s="29">
        <v>2</v>
      </c>
      <c r="I100" s="26" t="s">
        <v>1</v>
      </c>
      <c r="J100" s="27">
        <f t="shared" si="15"/>
        <v>4</v>
      </c>
      <c r="K100" s="28">
        <v>2</v>
      </c>
      <c r="L100" s="28">
        <v>2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4"/>
        <v>2</v>
      </c>
      <c r="G101" s="28">
        <v>2</v>
      </c>
      <c r="H101" s="33">
        <v>0</v>
      </c>
      <c r="I101" s="26" t="s">
        <v>3</v>
      </c>
      <c r="J101" s="27">
        <f t="shared" si="15"/>
        <v>7</v>
      </c>
      <c r="K101" s="28">
        <v>2</v>
      </c>
      <c r="L101" s="28">
        <v>5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8</v>
      </c>
      <c r="G102" s="28">
        <v>4</v>
      </c>
      <c r="H102" s="29">
        <v>4</v>
      </c>
      <c r="I102" s="26" t="s">
        <v>5</v>
      </c>
      <c r="J102" s="27">
        <f t="shared" si="15"/>
        <v>0</v>
      </c>
      <c r="K102" s="28">
        <v>0</v>
      </c>
      <c r="L102" s="28">
        <v>0</v>
      </c>
    </row>
    <row r="103" spans="1:12" ht="18" customHeight="1" x14ac:dyDescent="0.15">
      <c r="A103" s="23" t="s">
        <v>144</v>
      </c>
      <c r="B103" s="27">
        <f>SUM(B137+B138+B139+F98+F99)</f>
        <v>7</v>
      </c>
      <c r="C103" s="55">
        <f>SUM(C137+C138+C139+G98+G99)</f>
        <v>3</v>
      </c>
      <c r="D103" s="55">
        <f>SUM(D137+D138+D139+H98+H99)</f>
        <v>4</v>
      </c>
      <c r="E103" s="26" t="s">
        <v>6</v>
      </c>
      <c r="F103" s="27">
        <f t="shared" si="14"/>
        <v>8</v>
      </c>
      <c r="G103" s="28">
        <v>4</v>
      </c>
      <c r="H103" s="29">
        <v>4</v>
      </c>
      <c r="I103" s="26" t="s">
        <v>7</v>
      </c>
      <c r="J103" s="27">
        <f t="shared" si="15"/>
        <v>7</v>
      </c>
      <c r="K103" s="28">
        <v>3</v>
      </c>
      <c r="L103" s="28">
        <v>4</v>
      </c>
    </row>
    <row r="104" spans="1:12" ht="18" customHeight="1" x14ac:dyDescent="0.15">
      <c r="A104" s="23" t="s">
        <v>145</v>
      </c>
      <c r="B104" s="27">
        <f>SUM(F100:F104)</f>
        <v>26</v>
      </c>
      <c r="C104" s="34">
        <f>SUM(G100:G104)</f>
        <v>15</v>
      </c>
      <c r="D104" s="55">
        <f>SUM(H100:H104)</f>
        <v>11</v>
      </c>
      <c r="E104" s="26" t="s">
        <v>8</v>
      </c>
      <c r="F104" s="27">
        <f t="shared" si="14"/>
        <v>4</v>
      </c>
      <c r="G104" s="28">
        <v>3</v>
      </c>
      <c r="H104" s="33">
        <v>1</v>
      </c>
      <c r="I104" s="26" t="s">
        <v>9</v>
      </c>
      <c r="J104" s="27">
        <f t="shared" si="15"/>
        <v>4</v>
      </c>
      <c r="K104" s="28">
        <v>1</v>
      </c>
      <c r="L104" s="28">
        <v>3</v>
      </c>
    </row>
    <row r="105" spans="1:12" ht="18" customHeight="1" x14ac:dyDescent="0.15">
      <c r="A105" s="23" t="s">
        <v>146</v>
      </c>
      <c r="B105" s="27">
        <f>SUM(F105:F109)</f>
        <v>55</v>
      </c>
      <c r="C105" s="31">
        <f>SUM(G105:G109)</f>
        <v>23</v>
      </c>
      <c r="D105" s="55">
        <f>SUM(H105:H109)</f>
        <v>32</v>
      </c>
      <c r="E105" s="26" t="s">
        <v>10</v>
      </c>
      <c r="F105" s="27">
        <f t="shared" si="14"/>
        <v>14</v>
      </c>
      <c r="G105" s="28">
        <v>9</v>
      </c>
      <c r="H105" s="29">
        <v>5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29</v>
      </c>
      <c r="C106" s="31">
        <f>SUM(G110:G114)</f>
        <v>13</v>
      </c>
      <c r="D106" s="55">
        <f>SUM(H110:H114)</f>
        <v>16</v>
      </c>
      <c r="E106" s="26" t="s">
        <v>12</v>
      </c>
      <c r="F106" s="27">
        <f t="shared" si="14"/>
        <v>7</v>
      </c>
      <c r="G106" s="28">
        <v>3</v>
      </c>
      <c r="H106" s="29">
        <v>4</v>
      </c>
      <c r="I106" s="26" t="s">
        <v>13</v>
      </c>
      <c r="J106" s="27">
        <f t="shared" si="15"/>
        <v>3</v>
      </c>
      <c r="K106" s="28">
        <v>1</v>
      </c>
      <c r="L106" s="28">
        <v>2</v>
      </c>
    </row>
    <row r="107" spans="1:12" ht="18" customHeight="1" x14ac:dyDescent="0.15">
      <c r="A107" s="23" t="s">
        <v>148</v>
      </c>
      <c r="B107" s="27">
        <f>SUM(F115:F119)</f>
        <v>54</v>
      </c>
      <c r="C107" s="31">
        <f>SUM(G115:G119)</f>
        <v>12</v>
      </c>
      <c r="D107" s="55">
        <f>SUM(H115:H119)</f>
        <v>42</v>
      </c>
      <c r="E107" s="26" t="s">
        <v>14</v>
      </c>
      <c r="F107" s="27">
        <f t="shared" si="14"/>
        <v>13</v>
      </c>
      <c r="G107" s="28">
        <v>5</v>
      </c>
      <c r="H107" s="29">
        <v>8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49</v>
      </c>
      <c r="C108" s="31">
        <f>SUM(G120:G124)</f>
        <v>9</v>
      </c>
      <c r="D108" s="32">
        <f>SUM(H120:H124)</f>
        <v>40</v>
      </c>
      <c r="E108" s="26" t="s">
        <v>16</v>
      </c>
      <c r="F108" s="27">
        <f t="shared" si="14"/>
        <v>12</v>
      </c>
      <c r="G108" s="28">
        <v>2</v>
      </c>
      <c r="H108" s="29">
        <v>10</v>
      </c>
      <c r="I108" s="26" t="s">
        <v>17</v>
      </c>
      <c r="J108" s="27">
        <f t="shared" si="15"/>
        <v>3</v>
      </c>
      <c r="K108" s="28">
        <v>1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43</v>
      </c>
      <c r="C109" s="31">
        <f>SUM(G125:G129)</f>
        <v>9</v>
      </c>
      <c r="D109" s="32">
        <f>SUM(H125:H129)</f>
        <v>34</v>
      </c>
      <c r="E109" s="26" t="s">
        <v>18</v>
      </c>
      <c r="F109" s="27">
        <f t="shared" si="14"/>
        <v>9</v>
      </c>
      <c r="G109" s="28">
        <v>4</v>
      </c>
      <c r="H109" s="29">
        <v>5</v>
      </c>
      <c r="I109" s="26" t="s">
        <v>19</v>
      </c>
      <c r="J109" s="27">
        <f t="shared" si="15"/>
        <v>3</v>
      </c>
      <c r="K109" s="28">
        <v>2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38</v>
      </c>
      <c r="C110" s="31">
        <f>SUM(G130:G134)</f>
        <v>7</v>
      </c>
      <c r="D110" s="32">
        <f>SUM(H130:H134)</f>
        <v>31</v>
      </c>
      <c r="E110" s="26" t="s">
        <v>20</v>
      </c>
      <c r="F110" s="27">
        <f t="shared" si="14"/>
        <v>4</v>
      </c>
      <c r="G110" s="28">
        <v>0</v>
      </c>
      <c r="H110" s="29">
        <v>4</v>
      </c>
      <c r="I110" s="26" t="s">
        <v>21</v>
      </c>
      <c r="J110" s="27">
        <f t="shared" si="15"/>
        <v>0</v>
      </c>
      <c r="K110" s="28">
        <v>0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30</v>
      </c>
      <c r="C111" s="31">
        <f>SUM(G135:G139)</f>
        <v>4</v>
      </c>
      <c r="D111" s="32">
        <f>SUM(H135:H139)</f>
        <v>26</v>
      </c>
      <c r="E111" s="26" t="s">
        <v>22</v>
      </c>
      <c r="F111" s="27">
        <f t="shared" si="14"/>
        <v>3</v>
      </c>
      <c r="G111" s="28">
        <v>3</v>
      </c>
      <c r="H111" s="29">
        <v>0</v>
      </c>
      <c r="I111" s="26" t="s">
        <v>23</v>
      </c>
      <c r="J111" s="27">
        <f t="shared" si="15"/>
        <v>2</v>
      </c>
      <c r="K111" s="28">
        <v>0</v>
      </c>
      <c r="L111" s="28">
        <v>2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6</v>
      </c>
      <c r="G112" s="28">
        <v>3</v>
      </c>
      <c r="H112" s="29">
        <v>3</v>
      </c>
      <c r="I112" s="26" t="s">
        <v>25</v>
      </c>
      <c r="J112" s="27">
        <f t="shared" si="15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9</v>
      </c>
      <c r="G113" s="28">
        <v>3</v>
      </c>
      <c r="H113" s="29">
        <v>6</v>
      </c>
      <c r="I113" s="26" t="s">
        <v>27</v>
      </c>
      <c r="J113" s="27">
        <f t="shared" si="15"/>
        <v>3</v>
      </c>
      <c r="K113" s="28">
        <v>2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10</v>
      </c>
      <c r="C114" s="31">
        <f>SUM(K108:K112)</f>
        <v>3</v>
      </c>
      <c r="D114" s="32">
        <f>SUM(L108:L112)</f>
        <v>7</v>
      </c>
      <c r="E114" s="26" t="s">
        <v>28</v>
      </c>
      <c r="F114" s="27">
        <f t="shared" si="14"/>
        <v>7</v>
      </c>
      <c r="G114" s="28">
        <v>4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7</v>
      </c>
      <c r="C115" s="31">
        <f>SUM(K113:K117)</f>
        <v>3</v>
      </c>
      <c r="D115" s="32">
        <f>SUM(L113:L117)</f>
        <v>4</v>
      </c>
      <c r="E115" s="26" t="s">
        <v>30</v>
      </c>
      <c r="F115" s="27">
        <f t="shared" si="14"/>
        <v>10</v>
      </c>
      <c r="G115" s="28">
        <v>3</v>
      </c>
      <c r="H115" s="29">
        <v>7</v>
      </c>
      <c r="I115" s="26" t="s">
        <v>31</v>
      </c>
      <c r="J115" s="27">
        <f t="shared" si="15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13</v>
      </c>
      <c r="G116" s="28">
        <v>4</v>
      </c>
      <c r="H116" s="29">
        <v>9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7</v>
      </c>
      <c r="G117" s="28">
        <v>1</v>
      </c>
      <c r="H117" s="29">
        <v>6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11</v>
      </c>
      <c r="G118" s="28">
        <v>2</v>
      </c>
      <c r="H118" s="29">
        <v>9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13</v>
      </c>
      <c r="G119" s="28">
        <v>2</v>
      </c>
      <c r="H119" s="29">
        <v>11</v>
      </c>
      <c r="I119" s="26" t="s">
        <v>39</v>
      </c>
      <c r="J119" s="27">
        <f t="shared" si="15"/>
        <v>1</v>
      </c>
      <c r="K119" s="28">
        <v>1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5</v>
      </c>
      <c r="G120" s="28">
        <v>0</v>
      </c>
      <c r="H120" s="29">
        <v>5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13</v>
      </c>
      <c r="G121" s="28">
        <v>4</v>
      </c>
      <c r="H121" s="29">
        <v>9</v>
      </c>
      <c r="I121" s="26" t="s">
        <v>43</v>
      </c>
      <c r="J121" s="27">
        <f t="shared" si="15"/>
        <v>0</v>
      </c>
      <c r="K121" s="28">
        <v>0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10</v>
      </c>
      <c r="G122" s="28">
        <v>1</v>
      </c>
      <c r="H122" s="29">
        <v>9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1</v>
      </c>
      <c r="D123" s="28">
        <v>0</v>
      </c>
      <c r="E123" s="26" t="s">
        <v>46</v>
      </c>
      <c r="F123" s="27">
        <f t="shared" si="14"/>
        <v>17</v>
      </c>
      <c r="G123" s="28">
        <v>3</v>
      </c>
      <c r="H123" s="29">
        <v>14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0</v>
      </c>
      <c r="C124" s="28">
        <v>0</v>
      </c>
      <c r="D124" s="28">
        <v>0</v>
      </c>
      <c r="E124" s="26" t="s">
        <v>49</v>
      </c>
      <c r="F124" s="27">
        <f t="shared" si="14"/>
        <v>4</v>
      </c>
      <c r="G124" s="28">
        <v>1</v>
      </c>
      <c r="H124" s="29">
        <v>3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3</v>
      </c>
      <c r="C125" s="28">
        <v>2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1</v>
      </c>
      <c r="C126" s="28">
        <v>1</v>
      </c>
      <c r="D126" s="37">
        <v>0</v>
      </c>
      <c r="E126" s="26" t="s">
        <v>55</v>
      </c>
      <c r="F126" s="27">
        <f t="shared" si="14"/>
        <v>7</v>
      </c>
      <c r="G126" s="28">
        <v>2</v>
      </c>
      <c r="H126" s="29">
        <v>5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13</v>
      </c>
      <c r="G127" s="28">
        <v>3</v>
      </c>
      <c r="H127" s="29">
        <v>10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9</v>
      </c>
      <c r="G128" s="28">
        <v>2</v>
      </c>
      <c r="H128" s="29">
        <v>7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7</v>
      </c>
      <c r="G129" s="28">
        <v>2</v>
      </c>
      <c r="H129" s="29">
        <v>5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11</v>
      </c>
      <c r="G130" s="28">
        <v>0</v>
      </c>
      <c r="H130" s="29">
        <v>11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6</v>
      </c>
      <c r="G131" s="28">
        <v>1</v>
      </c>
      <c r="H131" s="29">
        <v>5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7</v>
      </c>
      <c r="G132" s="28">
        <v>2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8</v>
      </c>
      <c r="G133" s="28">
        <v>2</v>
      </c>
      <c r="H133" s="29">
        <v>6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6</v>
      </c>
      <c r="G134" s="28">
        <v>2</v>
      </c>
      <c r="H134" s="29">
        <v>4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8</v>
      </c>
      <c r="G135" s="28">
        <v>1</v>
      </c>
      <c r="H135" s="29">
        <v>7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7</v>
      </c>
      <c r="G136" s="28">
        <v>2</v>
      </c>
      <c r="H136" s="29">
        <v>5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6</v>
      </c>
      <c r="G137" s="28">
        <v>0</v>
      </c>
      <c r="H137" s="29">
        <v>6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3</v>
      </c>
      <c r="C138" s="28">
        <v>2</v>
      </c>
      <c r="D138" s="56">
        <v>1</v>
      </c>
      <c r="E138" s="26" t="s">
        <v>91</v>
      </c>
      <c r="F138" s="27">
        <f t="shared" si="14"/>
        <v>8</v>
      </c>
      <c r="G138" s="28">
        <v>1</v>
      </c>
      <c r="H138" s="29">
        <v>7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0</v>
      </c>
      <c r="C139" s="28">
        <v>0</v>
      </c>
      <c r="D139" s="39">
        <v>0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89" workbookViewId="0">
      <selection activeCell="K128" sqref="K128:L13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23011</v>
      </c>
      <c r="C1" s="61"/>
      <c r="D1" s="1"/>
      <c r="E1" s="2"/>
      <c r="F1" s="1"/>
      <c r="G1" s="1"/>
      <c r="H1" s="1"/>
      <c r="I1" s="66" t="s">
        <v>165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47007</v>
      </c>
      <c r="C4" s="21">
        <f>SUM(C6:C26)</f>
        <v>22663</v>
      </c>
      <c r="D4" s="21">
        <f>SUM(D6:D26)</f>
        <v>24344</v>
      </c>
      <c r="E4" s="9" t="s">
        <v>101</v>
      </c>
      <c r="F4" s="10">
        <f t="shared" ref="F4:F45" si="0">G4+H4</f>
        <v>360</v>
      </c>
      <c r="G4" s="10">
        <f t="shared" ref="G4:H19" si="1">G51+G98</f>
        <v>187</v>
      </c>
      <c r="H4" s="10">
        <f t="shared" si="1"/>
        <v>173</v>
      </c>
      <c r="I4" s="9" t="s">
        <v>102</v>
      </c>
      <c r="J4" s="10">
        <f t="shared" ref="J4:J44" si="2">K4+L4</f>
        <v>611</v>
      </c>
      <c r="K4" s="10">
        <f t="shared" ref="K4:L19" si="3">K51+K98</f>
        <v>300</v>
      </c>
      <c r="L4" s="10">
        <f t="shared" si="3"/>
        <v>311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352</v>
      </c>
      <c r="G5" s="10">
        <f t="shared" si="1"/>
        <v>195</v>
      </c>
      <c r="H5" s="10">
        <f t="shared" si="1"/>
        <v>157</v>
      </c>
      <c r="I5" s="9" t="s">
        <v>104</v>
      </c>
      <c r="J5" s="10">
        <f t="shared" si="2"/>
        <v>542</v>
      </c>
      <c r="K5" s="10">
        <f t="shared" si="3"/>
        <v>261</v>
      </c>
      <c r="L5" s="10">
        <f t="shared" si="3"/>
        <v>281</v>
      </c>
    </row>
    <row r="6" spans="1:14" ht="18" customHeight="1" x14ac:dyDescent="0.15">
      <c r="A6" s="6" t="s">
        <v>105</v>
      </c>
      <c r="B6" s="11">
        <f>SUM(B28:B32)</f>
        <v>1379</v>
      </c>
      <c r="C6" s="11">
        <f>SUM(C28:C32)</f>
        <v>732</v>
      </c>
      <c r="D6" s="11">
        <f>SUM(D28:D32)</f>
        <v>647</v>
      </c>
      <c r="E6" s="9" t="s">
        <v>0</v>
      </c>
      <c r="F6" s="10">
        <f t="shared" si="0"/>
        <v>315</v>
      </c>
      <c r="G6" s="10">
        <f t="shared" si="1"/>
        <v>170</v>
      </c>
      <c r="H6" s="10">
        <f t="shared" si="1"/>
        <v>145</v>
      </c>
      <c r="I6" s="9" t="s">
        <v>1</v>
      </c>
      <c r="J6" s="10">
        <f t="shared" si="2"/>
        <v>643</v>
      </c>
      <c r="K6" s="10">
        <f t="shared" si="3"/>
        <v>321</v>
      </c>
      <c r="L6" s="10">
        <f t="shared" si="3"/>
        <v>322</v>
      </c>
      <c r="N6" s="16"/>
    </row>
    <row r="7" spans="1:14" ht="18" customHeight="1" x14ac:dyDescent="0.15">
      <c r="A7" s="6" t="s">
        <v>106</v>
      </c>
      <c r="B7" s="10">
        <f>SUM(B33:B37)</f>
        <v>1669</v>
      </c>
      <c r="C7" s="10">
        <f>SUM(C33:C37)</f>
        <v>883</v>
      </c>
      <c r="D7" s="10">
        <f>SUM(D33:D37)</f>
        <v>786</v>
      </c>
      <c r="E7" s="9" t="s">
        <v>2</v>
      </c>
      <c r="F7" s="10">
        <f t="shared" si="0"/>
        <v>331</v>
      </c>
      <c r="G7" s="10">
        <f t="shared" si="1"/>
        <v>192</v>
      </c>
      <c r="H7" s="10">
        <f t="shared" si="1"/>
        <v>139</v>
      </c>
      <c r="I7" s="9" t="s">
        <v>3</v>
      </c>
      <c r="J7" s="10">
        <f t="shared" si="2"/>
        <v>692</v>
      </c>
      <c r="K7" s="10">
        <f t="shared" si="3"/>
        <v>327</v>
      </c>
      <c r="L7" s="10">
        <f t="shared" si="3"/>
        <v>365</v>
      </c>
    </row>
    <row r="8" spans="1:14" ht="18" customHeight="1" x14ac:dyDescent="0.15">
      <c r="A8" s="6" t="s">
        <v>107</v>
      </c>
      <c r="B8" s="11">
        <f>SUM(B38:B42)</f>
        <v>1801</v>
      </c>
      <c r="C8" s="11">
        <f>SUM(C38:C42)</f>
        <v>931</v>
      </c>
      <c r="D8" s="11">
        <f>SUM(D38:D42)</f>
        <v>870</v>
      </c>
      <c r="E8" s="9" t="s">
        <v>4</v>
      </c>
      <c r="F8" s="10">
        <f t="shared" si="0"/>
        <v>316</v>
      </c>
      <c r="G8" s="10">
        <f t="shared" si="1"/>
        <v>172</v>
      </c>
      <c r="H8" s="10">
        <f t="shared" si="1"/>
        <v>144</v>
      </c>
      <c r="I8" s="9" t="s">
        <v>5</v>
      </c>
      <c r="J8" s="10">
        <f t="shared" si="2"/>
        <v>706</v>
      </c>
      <c r="K8" s="10">
        <f t="shared" si="3"/>
        <v>330</v>
      </c>
      <c r="L8" s="10">
        <f t="shared" si="3"/>
        <v>376</v>
      </c>
    </row>
    <row r="9" spans="1:14" ht="18" customHeight="1" x14ac:dyDescent="0.15">
      <c r="A9" s="6" t="s">
        <v>108</v>
      </c>
      <c r="B9" s="10">
        <f>SUM(B43:B45,F4:F5)</f>
        <v>1944</v>
      </c>
      <c r="C9" s="10">
        <f>SUM(C43:C45,G4:G5)</f>
        <v>1080</v>
      </c>
      <c r="D9" s="10">
        <f>SUM(D43:D45,H4:H5)</f>
        <v>864</v>
      </c>
      <c r="E9" s="9" t="s">
        <v>6</v>
      </c>
      <c r="F9" s="10">
        <f t="shared" si="0"/>
        <v>315</v>
      </c>
      <c r="G9" s="10">
        <f t="shared" si="1"/>
        <v>161</v>
      </c>
      <c r="H9" s="10">
        <f t="shared" si="1"/>
        <v>154</v>
      </c>
      <c r="I9" s="9" t="s">
        <v>7</v>
      </c>
      <c r="J9" s="10">
        <f t="shared" si="2"/>
        <v>770</v>
      </c>
      <c r="K9" s="10">
        <f t="shared" si="3"/>
        <v>366</v>
      </c>
      <c r="L9" s="10">
        <f t="shared" si="3"/>
        <v>404</v>
      </c>
    </row>
    <row r="10" spans="1:14" ht="18" customHeight="1" x14ac:dyDescent="0.15">
      <c r="A10" s="6" t="s">
        <v>109</v>
      </c>
      <c r="B10" s="11">
        <f>SUM(F6:F10)</f>
        <v>1589</v>
      </c>
      <c r="C10" s="11">
        <f>SUM(G6:G10)</f>
        <v>855</v>
      </c>
      <c r="D10" s="11">
        <f>SUM(H6:H10)</f>
        <v>734</v>
      </c>
      <c r="E10" s="9" t="s">
        <v>8</v>
      </c>
      <c r="F10" s="10">
        <f t="shared" si="0"/>
        <v>312</v>
      </c>
      <c r="G10" s="10">
        <f t="shared" si="1"/>
        <v>160</v>
      </c>
      <c r="H10" s="10">
        <f t="shared" si="1"/>
        <v>152</v>
      </c>
      <c r="I10" s="9" t="s">
        <v>9</v>
      </c>
      <c r="J10" s="10">
        <f t="shared" si="2"/>
        <v>860</v>
      </c>
      <c r="K10" s="10">
        <f t="shared" si="3"/>
        <v>430</v>
      </c>
      <c r="L10" s="10">
        <f t="shared" si="3"/>
        <v>430</v>
      </c>
    </row>
    <row r="11" spans="1:14" ht="18" customHeight="1" x14ac:dyDescent="0.15">
      <c r="A11" s="6" t="s">
        <v>110</v>
      </c>
      <c r="B11" s="10">
        <f>SUM(F11:F15)</f>
        <v>1674</v>
      </c>
      <c r="C11" s="10">
        <f>SUM(G11:G15)</f>
        <v>877</v>
      </c>
      <c r="D11" s="10">
        <f>SUM(H11:H15)</f>
        <v>797</v>
      </c>
      <c r="E11" s="9" t="s">
        <v>10</v>
      </c>
      <c r="F11" s="10">
        <f t="shared" si="0"/>
        <v>342</v>
      </c>
      <c r="G11" s="10">
        <f t="shared" si="1"/>
        <v>181</v>
      </c>
      <c r="H11" s="10">
        <f t="shared" si="1"/>
        <v>161</v>
      </c>
      <c r="I11" s="9" t="s">
        <v>11</v>
      </c>
      <c r="J11" s="10">
        <f t="shared" si="2"/>
        <v>846</v>
      </c>
      <c r="K11" s="10">
        <f t="shared" si="3"/>
        <v>416</v>
      </c>
      <c r="L11" s="10">
        <f t="shared" si="3"/>
        <v>430</v>
      </c>
    </row>
    <row r="12" spans="1:14" ht="18" customHeight="1" x14ac:dyDescent="0.15">
      <c r="A12" s="6" t="s">
        <v>111</v>
      </c>
      <c r="B12" s="11">
        <f>SUM(F16:F20)</f>
        <v>1968</v>
      </c>
      <c r="C12" s="11">
        <f>SUM(G16:G20)</f>
        <v>1027</v>
      </c>
      <c r="D12" s="11">
        <f>SUM(H16:H20)</f>
        <v>941</v>
      </c>
      <c r="E12" s="9" t="s">
        <v>12</v>
      </c>
      <c r="F12" s="10">
        <f t="shared" si="0"/>
        <v>314</v>
      </c>
      <c r="G12" s="10">
        <f t="shared" si="1"/>
        <v>173</v>
      </c>
      <c r="H12" s="10">
        <f t="shared" si="1"/>
        <v>141</v>
      </c>
      <c r="I12" s="9" t="s">
        <v>13</v>
      </c>
      <c r="J12" s="10">
        <f t="shared" si="2"/>
        <v>1034</v>
      </c>
      <c r="K12" s="10">
        <f t="shared" si="3"/>
        <v>496</v>
      </c>
      <c r="L12" s="10">
        <f t="shared" si="3"/>
        <v>538</v>
      </c>
    </row>
    <row r="13" spans="1:14" ht="18" customHeight="1" x14ac:dyDescent="0.15">
      <c r="A13" s="6" t="s">
        <v>112</v>
      </c>
      <c r="B13" s="10">
        <f>SUM(F21:F25)</f>
        <v>2383</v>
      </c>
      <c r="C13" s="10">
        <f>SUM(G21:G25)</f>
        <v>1196</v>
      </c>
      <c r="D13" s="10">
        <f>SUM(H21:H25)</f>
        <v>1187</v>
      </c>
      <c r="E13" s="9" t="s">
        <v>14</v>
      </c>
      <c r="F13" s="10">
        <f t="shared" si="0"/>
        <v>350</v>
      </c>
      <c r="G13" s="10">
        <f t="shared" si="1"/>
        <v>182</v>
      </c>
      <c r="H13" s="10">
        <f t="shared" si="1"/>
        <v>168</v>
      </c>
      <c r="I13" s="9" t="s">
        <v>15</v>
      </c>
      <c r="J13" s="10">
        <f t="shared" si="2"/>
        <v>1082</v>
      </c>
      <c r="K13" s="10">
        <f t="shared" si="3"/>
        <v>551</v>
      </c>
      <c r="L13" s="10">
        <f t="shared" si="3"/>
        <v>531</v>
      </c>
    </row>
    <row r="14" spans="1:14" ht="18" customHeight="1" x14ac:dyDescent="0.15">
      <c r="A14" s="6" t="s">
        <v>113</v>
      </c>
      <c r="B14" s="11">
        <f>SUM(F26:F30)</f>
        <v>2968</v>
      </c>
      <c r="C14" s="11">
        <f>SUM(G26:G30)</f>
        <v>1486</v>
      </c>
      <c r="D14" s="11">
        <f>SUM(H26:H30)</f>
        <v>1482</v>
      </c>
      <c r="E14" s="9" t="s">
        <v>16</v>
      </c>
      <c r="F14" s="10">
        <f t="shared" si="0"/>
        <v>332</v>
      </c>
      <c r="G14" s="10">
        <f t="shared" si="1"/>
        <v>170</v>
      </c>
      <c r="H14" s="10">
        <f t="shared" si="1"/>
        <v>162</v>
      </c>
      <c r="I14" s="9" t="s">
        <v>17</v>
      </c>
      <c r="J14" s="10">
        <f t="shared" si="2"/>
        <v>1139</v>
      </c>
      <c r="K14" s="10">
        <f t="shared" si="3"/>
        <v>560</v>
      </c>
      <c r="L14" s="10">
        <f t="shared" si="3"/>
        <v>579</v>
      </c>
    </row>
    <row r="15" spans="1:14" ht="18" customHeight="1" x14ac:dyDescent="0.15">
      <c r="A15" s="6" t="s">
        <v>114</v>
      </c>
      <c r="B15" s="10">
        <f>SUM(F31:F35)</f>
        <v>3055</v>
      </c>
      <c r="C15" s="10">
        <f>SUM(G31:G35)</f>
        <v>1582</v>
      </c>
      <c r="D15" s="10">
        <f>SUM(H31:H35)</f>
        <v>1473</v>
      </c>
      <c r="E15" s="9" t="s">
        <v>18</v>
      </c>
      <c r="F15" s="10">
        <f t="shared" si="0"/>
        <v>336</v>
      </c>
      <c r="G15" s="10">
        <f t="shared" si="1"/>
        <v>171</v>
      </c>
      <c r="H15" s="10">
        <f t="shared" si="1"/>
        <v>165</v>
      </c>
      <c r="I15" s="9" t="s">
        <v>19</v>
      </c>
      <c r="J15" s="10">
        <f t="shared" si="2"/>
        <v>928</v>
      </c>
      <c r="K15" s="10">
        <f t="shared" si="3"/>
        <v>451</v>
      </c>
      <c r="L15" s="10">
        <f t="shared" si="3"/>
        <v>477</v>
      </c>
    </row>
    <row r="16" spans="1:14" ht="18" customHeight="1" x14ac:dyDescent="0.15">
      <c r="A16" s="6" t="s">
        <v>115</v>
      </c>
      <c r="B16" s="11">
        <f>SUM(F36:F40)</f>
        <v>2678</v>
      </c>
      <c r="C16" s="11">
        <f>SUM(G36:G40)</f>
        <v>1326</v>
      </c>
      <c r="D16" s="11">
        <f>SUM(H36:H40)</f>
        <v>1352</v>
      </c>
      <c r="E16" s="9" t="s">
        <v>20</v>
      </c>
      <c r="F16" s="10">
        <f t="shared" si="0"/>
        <v>378</v>
      </c>
      <c r="G16" s="10">
        <f t="shared" si="1"/>
        <v>199</v>
      </c>
      <c r="H16" s="10">
        <f t="shared" si="1"/>
        <v>179</v>
      </c>
      <c r="I16" s="9" t="s">
        <v>21</v>
      </c>
      <c r="J16" s="10">
        <f t="shared" si="2"/>
        <v>626</v>
      </c>
      <c r="K16" s="10">
        <f t="shared" si="3"/>
        <v>311</v>
      </c>
      <c r="L16" s="10">
        <f t="shared" si="3"/>
        <v>315</v>
      </c>
    </row>
    <row r="17" spans="1:12" ht="18" customHeight="1" x14ac:dyDescent="0.15">
      <c r="A17" s="6" t="s">
        <v>116</v>
      </c>
      <c r="B17" s="10">
        <f>SUM(F41:F45)</f>
        <v>2660</v>
      </c>
      <c r="C17" s="10">
        <f>SUM(G41:G45)</f>
        <v>1331</v>
      </c>
      <c r="D17" s="10">
        <f>SUM(H41:H45)</f>
        <v>1329</v>
      </c>
      <c r="E17" s="9" t="s">
        <v>22</v>
      </c>
      <c r="F17" s="10">
        <f t="shared" si="0"/>
        <v>349</v>
      </c>
      <c r="G17" s="10">
        <f t="shared" si="1"/>
        <v>188</v>
      </c>
      <c r="H17" s="10">
        <f t="shared" si="1"/>
        <v>161</v>
      </c>
      <c r="I17" s="9" t="s">
        <v>23</v>
      </c>
      <c r="J17" s="10">
        <f t="shared" si="2"/>
        <v>692</v>
      </c>
      <c r="K17" s="10">
        <f t="shared" si="3"/>
        <v>303</v>
      </c>
      <c r="L17" s="10">
        <f t="shared" si="3"/>
        <v>389</v>
      </c>
    </row>
    <row r="18" spans="1:12" ht="18" customHeight="1" x14ac:dyDescent="0.15">
      <c r="A18" s="6" t="s">
        <v>117</v>
      </c>
      <c r="B18" s="11">
        <f>SUM(J4:J8)</f>
        <v>3194</v>
      </c>
      <c r="C18" s="11">
        <f>SUM(K4:K8)</f>
        <v>1539</v>
      </c>
      <c r="D18" s="11">
        <f>SUM(L4:L8)</f>
        <v>1655</v>
      </c>
      <c r="E18" s="9" t="s">
        <v>24</v>
      </c>
      <c r="F18" s="10">
        <f t="shared" si="0"/>
        <v>411</v>
      </c>
      <c r="G18" s="10">
        <f t="shared" si="1"/>
        <v>211</v>
      </c>
      <c r="H18" s="10">
        <f t="shared" si="1"/>
        <v>200</v>
      </c>
      <c r="I18" s="9" t="s">
        <v>25</v>
      </c>
      <c r="J18" s="10">
        <f t="shared" si="2"/>
        <v>833</v>
      </c>
      <c r="K18" s="10">
        <f t="shared" si="3"/>
        <v>384</v>
      </c>
      <c r="L18" s="10">
        <f t="shared" si="3"/>
        <v>449</v>
      </c>
    </row>
    <row r="19" spans="1:12" ht="18" customHeight="1" x14ac:dyDescent="0.15">
      <c r="A19" s="6" t="s">
        <v>118</v>
      </c>
      <c r="B19" s="10">
        <f>SUM(J9:J13)</f>
        <v>4592</v>
      </c>
      <c r="C19" s="10">
        <f>SUM(K9:K13)</f>
        <v>2259</v>
      </c>
      <c r="D19" s="10">
        <f>SUM(L9:L13)</f>
        <v>2333</v>
      </c>
      <c r="E19" s="9" t="s">
        <v>26</v>
      </c>
      <c r="F19" s="10">
        <f t="shared" si="0"/>
        <v>382</v>
      </c>
      <c r="G19" s="10">
        <f t="shared" si="1"/>
        <v>197</v>
      </c>
      <c r="H19" s="10">
        <f t="shared" si="1"/>
        <v>185</v>
      </c>
      <c r="I19" s="9" t="s">
        <v>27</v>
      </c>
      <c r="J19" s="10">
        <f t="shared" si="2"/>
        <v>748</v>
      </c>
      <c r="K19" s="10">
        <f t="shared" si="3"/>
        <v>350</v>
      </c>
      <c r="L19" s="10">
        <f t="shared" si="3"/>
        <v>398</v>
      </c>
    </row>
    <row r="20" spans="1:12" ht="18" customHeight="1" x14ac:dyDescent="0.15">
      <c r="A20" s="6" t="s">
        <v>119</v>
      </c>
      <c r="B20" s="11">
        <f>SUM(J14:J18)</f>
        <v>4218</v>
      </c>
      <c r="C20" s="11">
        <f>SUM(K14:K18)</f>
        <v>2009</v>
      </c>
      <c r="D20" s="11">
        <f>SUM(L14:L18)</f>
        <v>2209</v>
      </c>
      <c r="E20" s="9" t="s">
        <v>28</v>
      </c>
      <c r="F20" s="10">
        <f t="shared" si="0"/>
        <v>448</v>
      </c>
      <c r="G20" s="10">
        <f t="shared" ref="G20:H35" si="4">G67+G114</f>
        <v>232</v>
      </c>
      <c r="H20" s="10">
        <f t="shared" si="4"/>
        <v>216</v>
      </c>
      <c r="I20" s="9" t="s">
        <v>29</v>
      </c>
      <c r="J20" s="10">
        <f t="shared" si="2"/>
        <v>716</v>
      </c>
      <c r="K20" s="10">
        <f t="shared" ref="K20:L35" si="5">K67+K114</f>
        <v>322</v>
      </c>
      <c r="L20" s="10">
        <f t="shared" si="5"/>
        <v>394</v>
      </c>
    </row>
    <row r="21" spans="1:12" ht="18" customHeight="1" x14ac:dyDescent="0.15">
      <c r="A21" s="6" t="s">
        <v>120</v>
      </c>
      <c r="B21" s="10">
        <f>SUM(J19:J23)</f>
        <v>3285</v>
      </c>
      <c r="C21" s="10">
        <f>SUM(K19:K23)</f>
        <v>1502</v>
      </c>
      <c r="D21" s="10">
        <f>SUM(L19:L23)</f>
        <v>1783</v>
      </c>
      <c r="E21" s="9" t="s">
        <v>30</v>
      </c>
      <c r="F21" s="10">
        <f t="shared" si="0"/>
        <v>424</v>
      </c>
      <c r="G21" s="10">
        <f t="shared" si="4"/>
        <v>221</v>
      </c>
      <c r="H21" s="10">
        <f t="shared" si="4"/>
        <v>203</v>
      </c>
      <c r="I21" s="9" t="s">
        <v>31</v>
      </c>
      <c r="J21" s="10">
        <f t="shared" si="2"/>
        <v>687</v>
      </c>
      <c r="K21" s="10">
        <f t="shared" si="5"/>
        <v>321</v>
      </c>
      <c r="L21" s="10">
        <f t="shared" si="5"/>
        <v>366</v>
      </c>
    </row>
    <row r="22" spans="1:12" ht="18" customHeight="1" x14ac:dyDescent="0.15">
      <c r="A22" s="6" t="s">
        <v>121</v>
      </c>
      <c r="B22" s="11">
        <f>SUM(J24:J28)</f>
        <v>2655</v>
      </c>
      <c r="C22" s="11">
        <f>SUM(K24:K28)</f>
        <v>1071</v>
      </c>
      <c r="D22" s="11">
        <f>SUM(L24:L28)</f>
        <v>1584</v>
      </c>
      <c r="E22" s="9" t="s">
        <v>32</v>
      </c>
      <c r="F22" s="10">
        <f t="shared" si="0"/>
        <v>434</v>
      </c>
      <c r="G22" s="10">
        <f t="shared" si="4"/>
        <v>211</v>
      </c>
      <c r="H22" s="10">
        <f t="shared" si="4"/>
        <v>223</v>
      </c>
      <c r="I22" s="9" t="s">
        <v>33</v>
      </c>
      <c r="J22" s="10">
        <f t="shared" si="2"/>
        <v>640</v>
      </c>
      <c r="K22" s="10">
        <f t="shared" si="5"/>
        <v>303</v>
      </c>
      <c r="L22" s="10">
        <f t="shared" si="5"/>
        <v>337</v>
      </c>
    </row>
    <row r="23" spans="1:12" ht="18" customHeight="1" x14ac:dyDescent="0.15">
      <c r="A23" s="6" t="s">
        <v>122</v>
      </c>
      <c r="B23" s="10">
        <f>SUM(J29:J33)</f>
        <v>1901</v>
      </c>
      <c r="C23" s="10">
        <f>SUM(K29:K33)</f>
        <v>641</v>
      </c>
      <c r="D23" s="10">
        <f>SUM(L29:L33)</f>
        <v>1260</v>
      </c>
      <c r="E23" s="9" t="s">
        <v>34</v>
      </c>
      <c r="F23" s="10">
        <f t="shared" si="0"/>
        <v>434</v>
      </c>
      <c r="G23" s="10">
        <f t="shared" si="4"/>
        <v>228</v>
      </c>
      <c r="H23" s="10">
        <f t="shared" si="4"/>
        <v>206</v>
      </c>
      <c r="I23" s="9" t="s">
        <v>35</v>
      </c>
      <c r="J23" s="10">
        <f t="shared" si="2"/>
        <v>494</v>
      </c>
      <c r="K23" s="10">
        <f t="shared" si="5"/>
        <v>206</v>
      </c>
      <c r="L23" s="10">
        <f t="shared" si="5"/>
        <v>288</v>
      </c>
    </row>
    <row r="24" spans="1:12" ht="18" customHeight="1" x14ac:dyDescent="0.15">
      <c r="A24" s="6" t="s">
        <v>123</v>
      </c>
      <c r="B24" s="11">
        <f>SUM(J34:J38)</f>
        <v>1060</v>
      </c>
      <c r="C24" s="11">
        <f>SUM(K34:K38)</f>
        <v>284</v>
      </c>
      <c r="D24" s="11">
        <f>SUM(L34:L38)</f>
        <v>776</v>
      </c>
      <c r="E24" s="9" t="s">
        <v>36</v>
      </c>
      <c r="F24" s="10">
        <f t="shared" si="0"/>
        <v>499</v>
      </c>
      <c r="G24" s="10">
        <f t="shared" si="4"/>
        <v>253</v>
      </c>
      <c r="H24" s="10">
        <f t="shared" si="4"/>
        <v>246</v>
      </c>
      <c r="I24" s="9" t="s">
        <v>37</v>
      </c>
      <c r="J24" s="10">
        <f t="shared" si="2"/>
        <v>564</v>
      </c>
      <c r="K24" s="10">
        <f t="shared" si="5"/>
        <v>232</v>
      </c>
      <c r="L24" s="10">
        <f t="shared" si="5"/>
        <v>332</v>
      </c>
    </row>
    <row r="25" spans="1:12" ht="18" customHeight="1" x14ac:dyDescent="0.15">
      <c r="A25" s="6" t="s">
        <v>124</v>
      </c>
      <c r="B25" s="10">
        <f>SUM(J39:J43)</f>
        <v>290</v>
      </c>
      <c r="C25" s="10">
        <f>SUM(K39:K43)</f>
        <v>44</v>
      </c>
      <c r="D25" s="10">
        <f>SUM(L39:L43)</f>
        <v>246</v>
      </c>
      <c r="E25" s="9" t="s">
        <v>38</v>
      </c>
      <c r="F25" s="10">
        <f t="shared" si="0"/>
        <v>592</v>
      </c>
      <c r="G25" s="10">
        <f t="shared" si="4"/>
        <v>283</v>
      </c>
      <c r="H25" s="10">
        <f t="shared" si="4"/>
        <v>309</v>
      </c>
      <c r="I25" s="9" t="s">
        <v>39</v>
      </c>
      <c r="J25" s="10">
        <f t="shared" si="2"/>
        <v>534</v>
      </c>
      <c r="K25" s="10">
        <f t="shared" si="5"/>
        <v>224</v>
      </c>
      <c r="L25" s="10">
        <f t="shared" si="5"/>
        <v>310</v>
      </c>
    </row>
    <row r="26" spans="1:12" ht="18" customHeight="1" x14ac:dyDescent="0.15">
      <c r="A26" s="6" t="s">
        <v>125</v>
      </c>
      <c r="B26" s="11">
        <f>J44</f>
        <v>44</v>
      </c>
      <c r="C26" s="11">
        <f>K44</f>
        <v>8</v>
      </c>
      <c r="D26" s="11">
        <f>L44</f>
        <v>36</v>
      </c>
      <c r="E26" s="9" t="s">
        <v>40</v>
      </c>
      <c r="F26" s="10">
        <f t="shared" si="0"/>
        <v>516</v>
      </c>
      <c r="G26" s="10">
        <f t="shared" si="4"/>
        <v>261</v>
      </c>
      <c r="H26" s="10">
        <f t="shared" si="4"/>
        <v>255</v>
      </c>
      <c r="I26" s="9" t="s">
        <v>41</v>
      </c>
      <c r="J26" s="10">
        <f t="shared" si="2"/>
        <v>568</v>
      </c>
      <c r="K26" s="10">
        <f t="shared" si="5"/>
        <v>225</v>
      </c>
      <c r="L26" s="10">
        <f t="shared" si="5"/>
        <v>343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579</v>
      </c>
      <c r="G27" s="10">
        <f t="shared" si="4"/>
        <v>296</v>
      </c>
      <c r="H27" s="10">
        <f t="shared" si="4"/>
        <v>283</v>
      </c>
      <c r="I27" s="9" t="s">
        <v>43</v>
      </c>
      <c r="J27" s="10">
        <f t="shared" si="2"/>
        <v>514</v>
      </c>
      <c r="K27" s="10">
        <f t="shared" si="5"/>
        <v>216</v>
      </c>
      <c r="L27" s="10">
        <f t="shared" si="5"/>
        <v>298</v>
      </c>
    </row>
    <row r="28" spans="1:12" ht="18" customHeight="1" x14ac:dyDescent="0.15">
      <c r="A28" s="12" t="s">
        <v>126</v>
      </c>
      <c r="B28" s="10">
        <f t="shared" ref="B28:B45" si="6">C28+D28</f>
        <v>264</v>
      </c>
      <c r="C28" s="10">
        <f t="shared" ref="C28:D43" si="7">C75+C122</f>
        <v>141</v>
      </c>
      <c r="D28" s="10">
        <f t="shared" si="7"/>
        <v>123</v>
      </c>
      <c r="E28" s="9" t="s">
        <v>44</v>
      </c>
      <c r="F28" s="10">
        <f t="shared" si="0"/>
        <v>626</v>
      </c>
      <c r="G28" s="10">
        <f t="shared" si="4"/>
        <v>305</v>
      </c>
      <c r="H28" s="10">
        <f t="shared" si="4"/>
        <v>321</v>
      </c>
      <c r="I28" s="9" t="s">
        <v>45</v>
      </c>
      <c r="J28" s="10">
        <f t="shared" si="2"/>
        <v>475</v>
      </c>
      <c r="K28" s="10">
        <f t="shared" si="5"/>
        <v>174</v>
      </c>
      <c r="L28" s="10">
        <f t="shared" si="5"/>
        <v>301</v>
      </c>
    </row>
    <row r="29" spans="1:12" ht="18" customHeight="1" x14ac:dyDescent="0.15">
      <c r="A29" s="12" t="s">
        <v>127</v>
      </c>
      <c r="B29" s="10">
        <f t="shared" si="6"/>
        <v>270</v>
      </c>
      <c r="C29" s="10">
        <f t="shared" si="7"/>
        <v>156</v>
      </c>
      <c r="D29" s="10">
        <f t="shared" si="7"/>
        <v>114</v>
      </c>
      <c r="E29" s="9" t="s">
        <v>46</v>
      </c>
      <c r="F29" s="10">
        <f t="shared" si="0"/>
        <v>618</v>
      </c>
      <c r="G29" s="10">
        <f t="shared" si="4"/>
        <v>318</v>
      </c>
      <c r="H29" s="10">
        <f t="shared" si="4"/>
        <v>300</v>
      </c>
      <c r="I29" s="9" t="s">
        <v>47</v>
      </c>
      <c r="J29" s="10">
        <f t="shared" si="2"/>
        <v>459</v>
      </c>
      <c r="K29" s="10">
        <f t="shared" si="5"/>
        <v>175</v>
      </c>
      <c r="L29" s="10">
        <f t="shared" si="5"/>
        <v>284</v>
      </c>
    </row>
    <row r="30" spans="1:12" ht="18" customHeight="1" x14ac:dyDescent="0.15">
      <c r="A30" s="12" t="s">
        <v>48</v>
      </c>
      <c r="B30" s="10">
        <f t="shared" si="6"/>
        <v>270</v>
      </c>
      <c r="C30" s="10">
        <f t="shared" si="7"/>
        <v>134</v>
      </c>
      <c r="D30" s="10">
        <f t="shared" si="7"/>
        <v>136</v>
      </c>
      <c r="E30" s="9" t="s">
        <v>49</v>
      </c>
      <c r="F30" s="10">
        <f t="shared" si="0"/>
        <v>629</v>
      </c>
      <c r="G30" s="10">
        <f t="shared" si="4"/>
        <v>306</v>
      </c>
      <c r="H30" s="10">
        <f t="shared" si="4"/>
        <v>323</v>
      </c>
      <c r="I30" s="9" t="s">
        <v>50</v>
      </c>
      <c r="J30" s="10">
        <f t="shared" si="2"/>
        <v>425</v>
      </c>
      <c r="K30" s="10">
        <f t="shared" si="5"/>
        <v>152</v>
      </c>
      <c r="L30" s="10">
        <f t="shared" si="5"/>
        <v>273</v>
      </c>
    </row>
    <row r="31" spans="1:12" ht="18" customHeight="1" x14ac:dyDescent="0.15">
      <c r="A31" s="12" t="s">
        <v>51</v>
      </c>
      <c r="B31" s="10">
        <f t="shared" si="6"/>
        <v>281</v>
      </c>
      <c r="C31" s="10">
        <f t="shared" si="7"/>
        <v>140</v>
      </c>
      <c r="D31" s="10">
        <f t="shared" si="7"/>
        <v>141</v>
      </c>
      <c r="E31" s="9" t="s">
        <v>52</v>
      </c>
      <c r="F31" s="10">
        <f t="shared" si="0"/>
        <v>627</v>
      </c>
      <c r="G31" s="10">
        <f t="shared" si="4"/>
        <v>318</v>
      </c>
      <c r="H31" s="10">
        <f t="shared" si="4"/>
        <v>309</v>
      </c>
      <c r="I31" s="9" t="s">
        <v>53</v>
      </c>
      <c r="J31" s="10">
        <f t="shared" si="2"/>
        <v>391</v>
      </c>
      <c r="K31" s="10">
        <f t="shared" si="5"/>
        <v>123</v>
      </c>
      <c r="L31" s="10">
        <f t="shared" si="5"/>
        <v>268</v>
      </c>
    </row>
    <row r="32" spans="1:12" ht="18" customHeight="1" x14ac:dyDescent="0.15">
      <c r="A32" s="12" t="s">
        <v>54</v>
      </c>
      <c r="B32" s="10">
        <f t="shared" si="6"/>
        <v>294</v>
      </c>
      <c r="C32" s="10">
        <f t="shared" si="7"/>
        <v>161</v>
      </c>
      <c r="D32" s="10">
        <f t="shared" si="7"/>
        <v>133</v>
      </c>
      <c r="E32" s="9" t="s">
        <v>55</v>
      </c>
      <c r="F32" s="10">
        <f t="shared" si="0"/>
        <v>642</v>
      </c>
      <c r="G32" s="10">
        <f t="shared" si="4"/>
        <v>319</v>
      </c>
      <c r="H32" s="10">
        <f t="shared" si="4"/>
        <v>323</v>
      </c>
      <c r="I32" s="9" t="s">
        <v>56</v>
      </c>
      <c r="J32" s="10">
        <f t="shared" si="2"/>
        <v>315</v>
      </c>
      <c r="K32" s="10">
        <f t="shared" si="5"/>
        <v>95</v>
      </c>
      <c r="L32" s="10">
        <f t="shared" si="5"/>
        <v>220</v>
      </c>
    </row>
    <row r="33" spans="1:12" ht="18" customHeight="1" x14ac:dyDescent="0.15">
      <c r="A33" s="12" t="s">
        <v>57</v>
      </c>
      <c r="B33" s="10">
        <f t="shared" si="6"/>
        <v>318</v>
      </c>
      <c r="C33" s="10">
        <f t="shared" si="7"/>
        <v>163</v>
      </c>
      <c r="D33" s="10">
        <f t="shared" si="7"/>
        <v>155</v>
      </c>
      <c r="E33" s="9" t="s">
        <v>58</v>
      </c>
      <c r="F33" s="10">
        <f t="shared" si="0"/>
        <v>600</v>
      </c>
      <c r="G33" s="10">
        <f t="shared" si="4"/>
        <v>307</v>
      </c>
      <c r="H33" s="10">
        <f t="shared" si="4"/>
        <v>293</v>
      </c>
      <c r="I33" s="9" t="s">
        <v>59</v>
      </c>
      <c r="J33" s="10">
        <f t="shared" si="2"/>
        <v>311</v>
      </c>
      <c r="K33" s="10">
        <f t="shared" si="5"/>
        <v>96</v>
      </c>
      <c r="L33" s="10">
        <f t="shared" si="5"/>
        <v>215</v>
      </c>
    </row>
    <row r="34" spans="1:12" ht="18" customHeight="1" x14ac:dyDescent="0.15">
      <c r="A34" s="12" t="s">
        <v>60</v>
      </c>
      <c r="B34" s="10">
        <f t="shared" si="6"/>
        <v>332</v>
      </c>
      <c r="C34" s="10">
        <f t="shared" si="7"/>
        <v>163</v>
      </c>
      <c r="D34" s="10">
        <f t="shared" si="7"/>
        <v>169</v>
      </c>
      <c r="E34" s="9" t="s">
        <v>61</v>
      </c>
      <c r="F34" s="10">
        <f t="shared" si="0"/>
        <v>604</v>
      </c>
      <c r="G34" s="10">
        <f t="shared" si="4"/>
        <v>340</v>
      </c>
      <c r="H34" s="10">
        <f t="shared" si="4"/>
        <v>264</v>
      </c>
      <c r="I34" s="9" t="s">
        <v>62</v>
      </c>
      <c r="J34" s="10">
        <f t="shared" si="2"/>
        <v>264</v>
      </c>
      <c r="K34" s="10">
        <f t="shared" si="5"/>
        <v>83</v>
      </c>
      <c r="L34" s="10">
        <f t="shared" si="5"/>
        <v>181</v>
      </c>
    </row>
    <row r="35" spans="1:12" ht="18" customHeight="1" x14ac:dyDescent="0.15">
      <c r="A35" s="12" t="s">
        <v>63</v>
      </c>
      <c r="B35" s="10">
        <f t="shared" si="6"/>
        <v>344</v>
      </c>
      <c r="C35" s="10">
        <f t="shared" si="7"/>
        <v>199</v>
      </c>
      <c r="D35" s="10">
        <f t="shared" si="7"/>
        <v>145</v>
      </c>
      <c r="E35" s="9" t="s">
        <v>64</v>
      </c>
      <c r="F35" s="10">
        <f t="shared" si="0"/>
        <v>582</v>
      </c>
      <c r="G35" s="10">
        <f t="shared" si="4"/>
        <v>298</v>
      </c>
      <c r="H35" s="10">
        <f t="shared" si="4"/>
        <v>284</v>
      </c>
      <c r="I35" s="9" t="s">
        <v>65</v>
      </c>
      <c r="J35" s="10">
        <f t="shared" si="2"/>
        <v>244</v>
      </c>
      <c r="K35" s="10">
        <f t="shared" si="5"/>
        <v>64</v>
      </c>
      <c r="L35" s="10">
        <f t="shared" si="5"/>
        <v>180</v>
      </c>
    </row>
    <row r="36" spans="1:12" ht="18" customHeight="1" x14ac:dyDescent="0.15">
      <c r="A36" s="12" t="s">
        <v>66</v>
      </c>
      <c r="B36" s="10">
        <f t="shared" si="6"/>
        <v>346</v>
      </c>
      <c r="C36" s="10">
        <f t="shared" si="7"/>
        <v>191</v>
      </c>
      <c r="D36" s="10">
        <f t="shared" si="7"/>
        <v>155</v>
      </c>
      <c r="E36" s="9" t="s">
        <v>67</v>
      </c>
      <c r="F36" s="10">
        <f t="shared" si="0"/>
        <v>590</v>
      </c>
      <c r="G36" s="10">
        <f t="shared" ref="G36:H43" si="8">G83+G130</f>
        <v>302</v>
      </c>
      <c r="H36" s="10">
        <f t="shared" si="8"/>
        <v>288</v>
      </c>
      <c r="I36" s="9" t="s">
        <v>68</v>
      </c>
      <c r="J36" s="10">
        <f t="shared" si="2"/>
        <v>234</v>
      </c>
      <c r="K36" s="10">
        <f t="shared" ref="K36:L43" si="9">K83+K130</f>
        <v>59</v>
      </c>
      <c r="L36" s="10">
        <f t="shared" si="9"/>
        <v>175</v>
      </c>
    </row>
    <row r="37" spans="1:12" ht="18" customHeight="1" x14ac:dyDescent="0.15">
      <c r="A37" s="12" t="s">
        <v>69</v>
      </c>
      <c r="B37" s="10">
        <f t="shared" si="6"/>
        <v>329</v>
      </c>
      <c r="C37" s="10">
        <f t="shared" si="7"/>
        <v>167</v>
      </c>
      <c r="D37" s="10">
        <f t="shared" si="7"/>
        <v>162</v>
      </c>
      <c r="E37" s="9" t="s">
        <v>70</v>
      </c>
      <c r="F37" s="10">
        <f t="shared" si="0"/>
        <v>515</v>
      </c>
      <c r="G37" s="10">
        <f t="shared" si="8"/>
        <v>242</v>
      </c>
      <c r="H37" s="10">
        <f t="shared" si="8"/>
        <v>273</v>
      </c>
      <c r="I37" s="9" t="s">
        <v>71</v>
      </c>
      <c r="J37" s="10">
        <f t="shared" si="2"/>
        <v>182</v>
      </c>
      <c r="K37" s="10">
        <f t="shared" si="9"/>
        <v>40</v>
      </c>
      <c r="L37" s="10">
        <f t="shared" si="9"/>
        <v>142</v>
      </c>
    </row>
    <row r="38" spans="1:12" ht="18" customHeight="1" x14ac:dyDescent="0.15">
      <c r="A38" s="12" t="s">
        <v>72</v>
      </c>
      <c r="B38" s="10">
        <f t="shared" si="6"/>
        <v>347</v>
      </c>
      <c r="C38" s="10">
        <f t="shared" si="7"/>
        <v>174</v>
      </c>
      <c r="D38" s="10">
        <f t="shared" si="7"/>
        <v>173</v>
      </c>
      <c r="E38" s="9" t="s">
        <v>73</v>
      </c>
      <c r="F38" s="10">
        <f t="shared" si="0"/>
        <v>496</v>
      </c>
      <c r="G38" s="10">
        <f t="shared" si="8"/>
        <v>237</v>
      </c>
      <c r="H38" s="10">
        <f t="shared" si="8"/>
        <v>259</v>
      </c>
      <c r="I38" s="9" t="s">
        <v>74</v>
      </c>
      <c r="J38" s="10">
        <f t="shared" si="2"/>
        <v>136</v>
      </c>
      <c r="K38" s="10">
        <f t="shared" si="9"/>
        <v>38</v>
      </c>
      <c r="L38" s="10">
        <f t="shared" si="9"/>
        <v>98</v>
      </c>
    </row>
    <row r="39" spans="1:12" ht="18" customHeight="1" x14ac:dyDescent="0.15">
      <c r="A39" s="12" t="s">
        <v>75</v>
      </c>
      <c r="B39" s="10">
        <f t="shared" si="6"/>
        <v>367</v>
      </c>
      <c r="C39" s="10">
        <f t="shared" si="7"/>
        <v>206</v>
      </c>
      <c r="D39" s="10">
        <f t="shared" si="7"/>
        <v>161</v>
      </c>
      <c r="E39" s="9" t="s">
        <v>76</v>
      </c>
      <c r="F39" s="10">
        <f t="shared" si="0"/>
        <v>566</v>
      </c>
      <c r="G39" s="10">
        <f t="shared" si="8"/>
        <v>299</v>
      </c>
      <c r="H39" s="10">
        <f t="shared" si="8"/>
        <v>267</v>
      </c>
      <c r="I39" s="9" t="s">
        <v>77</v>
      </c>
      <c r="J39" s="10">
        <f t="shared" si="2"/>
        <v>95</v>
      </c>
      <c r="K39" s="10">
        <f t="shared" si="9"/>
        <v>16</v>
      </c>
      <c r="L39" s="10">
        <f t="shared" si="9"/>
        <v>79</v>
      </c>
    </row>
    <row r="40" spans="1:12" ht="18" customHeight="1" x14ac:dyDescent="0.15">
      <c r="A40" s="12" t="s">
        <v>78</v>
      </c>
      <c r="B40" s="10">
        <f t="shared" si="6"/>
        <v>352</v>
      </c>
      <c r="C40" s="10">
        <f t="shared" si="7"/>
        <v>183</v>
      </c>
      <c r="D40" s="10">
        <f t="shared" si="7"/>
        <v>169</v>
      </c>
      <c r="E40" s="9" t="s">
        <v>79</v>
      </c>
      <c r="F40" s="10">
        <f t="shared" si="0"/>
        <v>511</v>
      </c>
      <c r="G40" s="10">
        <f t="shared" si="8"/>
        <v>246</v>
      </c>
      <c r="H40" s="10">
        <f t="shared" si="8"/>
        <v>265</v>
      </c>
      <c r="I40" s="9" t="s">
        <v>80</v>
      </c>
      <c r="J40" s="10">
        <f t="shared" si="2"/>
        <v>70</v>
      </c>
      <c r="K40" s="10">
        <f t="shared" si="9"/>
        <v>8</v>
      </c>
      <c r="L40" s="10">
        <f t="shared" si="9"/>
        <v>62</v>
      </c>
    </row>
    <row r="41" spans="1:12" ht="18" customHeight="1" x14ac:dyDescent="0.15">
      <c r="A41" s="12" t="s">
        <v>81</v>
      </c>
      <c r="B41" s="10">
        <f t="shared" si="6"/>
        <v>372</v>
      </c>
      <c r="C41" s="10">
        <f t="shared" si="7"/>
        <v>187</v>
      </c>
      <c r="D41" s="10">
        <f t="shared" si="7"/>
        <v>185</v>
      </c>
      <c r="E41" s="9" t="s">
        <v>82</v>
      </c>
      <c r="F41" s="10">
        <f t="shared" si="0"/>
        <v>498</v>
      </c>
      <c r="G41" s="10">
        <f t="shared" si="8"/>
        <v>246</v>
      </c>
      <c r="H41" s="10">
        <f t="shared" si="8"/>
        <v>252</v>
      </c>
      <c r="I41" s="9" t="s">
        <v>83</v>
      </c>
      <c r="J41" s="10">
        <f t="shared" si="2"/>
        <v>53</v>
      </c>
      <c r="K41" s="10">
        <f t="shared" si="9"/>
        <v>9</v>
      </c>
      <c r="L41" s="10">
        <f t="shared" si="9"/>
        <v>44</v>
      </c>
    </row>
    <row r="42" spans="1:12" ht="18" customHeight="1" x14ac:dyDescent="0.15">
      <c r="A42" s="12" t="s">
        <v>84</v>
      </c>
      <c r="B42" s="10">
        <f t="shared" si="6"/>
        <v>363</v>
      </c>
      <c r="C42" s="10">
        <f t="shared" si="7"/>
        <v>181</v>
      </c>
      <c r="D42" s="10">
        <f t="shared" si="7"/>
        <v>182</v>
      </c>
      <c r="E42" s="9" t="s">
        <v>85</v>
      </c>
      <c r="F42" s="10">
        <f t="shared" si="0"/>
        <v>493</v>
      </c>
      <c r="G42" s="10">
        <f t="shared" si="8"/>
        <v>256</v>
      </c>
      <c r="H42" s="10">
        <f t="shared" si="8"/>
        <v>237</v>
      </c>
      <c r="I42" s="9" t="s">
        <v>86</v>
      </c>
      <c r="J42" s="10">
        <f t="shared" si="2"/>
        <v>49</v>
      </c>
      <c r="K42" s="10">
        <f t="shared" si="9"/>
        <v>8</v>
      </c>
      <c r="L42" s="10">
        <f t="shared" si="9"/>
        <v>41</v>
      </c>
    </row>
    <row r="43" spans="1:12" ht="18" customHeight="1" x14ac:dyDescent="0.15">
      <c r="A43" s="12" t="s">
        <v>87</v>
      </c>
      <c r="B43" s="10">
        <f t="shared" si="6"/>
        <v>401</v>
      </c>
      <c r="C43" s="10">
        <f t="shared" si="7"/>
        <v>232</v>
      </c>
      <c r="D43" s="10">
        <f t="shared" si="7"/>
        <v>169</v>
      </c>
      <c r="E43" s="9" t="s">
        <v>88</v>
      </c>
      <c r="F43" s="10">
        <f t="shared" si="0"/>
        <v>521</v>
      </c>
      <c r="G43" s="10">
        <f t="shared" si="8"/>
        <v>252</v>
      </c>
      <c r="H43" s="10">
        <f t="shared" si="8"/>
        <v>269</v>
      </c>
      <c r="I43" s="9" t="s">
        <v>89</v>
      </c>
      <c r="J43" s="10">
        <f t="shared" si="2"/>
        <v>23</v>
      </c>
      <c r="K43" s="10">
        <f t="shared" si="9"/>
        <v>3</v>
      </c>
      <c r="L43" s="10">
        <f t="shared" si="9"/>
        <v>20</v>
      </c>
    </row>
    <row r="44" spans="1:12" ht="18" customHeight="1" x14ac:dyDescent="0.15">
      <c r="A44" s="12" t="s">
        <v>90</v>
      </c>
      <c r="B44" s="10">
        <f t="shared" si="6"/>
        <v>446</v>
      </c>
      <c r="C44" s="10">
        <f t="shared" ref="C44:D45" si="10">C91+C138</f>
        <v>246</v>
      </c>
      <c r="D44" s="10">
        <f t="shared" si="10"/>
        <v>200</v>
      </c>
      <c r="E44" s="9" t="s">
        <v>91</v>
      </c>
      <c r="F44" s="10">
        <f t="shared" si="0"/>
        <v>582</v>
      </c>
      <c r="G44" s="10">
        <f>G91+G138</f>
        <v>276</v>
      </c>
      <c r="H44" s="10">
        <f>H91+H138</f>
        <v>306</v>
      </c>
      <c r="I44" s="9" t="s">
        <v>125</v>
      </c>
      <c r="J44" s="10">
        <f t="shared" si="2"/>
        <v>44</v>
      </c>
      <c r="K44" s="10">
        <f>K91+K138</f>
        <v>8</v>
      </c>
      <c r="L44" s="10">
        <f>L91+L138</f>
        <v>36</v>
      </c>
    </row>
    <row r="45" spans="1:12" ht="18" customHeight="1" x14ac:dyDescent="0.15">
      <c r="A45" s="12" t="s">
        <v>92</v>
      </c>
      <c r="B45" s="10">
        <f t="shared" si="6"/>
        <v>385</v>
      </c>
      <c r="C45" s="10">
        <f t="shared" si="10"/>
        <v>220</v>
      </c>
      <c r="D45" s="10">
        <f t="shared" si="10"/>
        <v>165</v>
      </c>
      <c r="E45" s="9" t="s">
        <v>93</v>
      </c>
      <c r="F45" s="10">
        <f t="shared" si="0"/>
        <v>566</v>
      </c>
      <c r="G45" s="10">
        <f>G92+G139</f>
        <v>301</v>
      </c>
      <c r="H45" s="10">
        <f>H92+H139</f>
        <v>265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平成30年7月1日現在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46608</v>
      </c>
      <c r="C51" s="25">
        <f>SUM(C53:C73)</f>
        <v>22543</v>
      </c>
      <c r="D51" s="24">
        <f>SUM(D53:D73)</f>
        <v>24065</v>
      </c>
      <c r="E51" s="26" t="s">
        <v>132</v>
      </c>
      <c r="F51" s="27">
        <f t="shared" ref="F51:F92" si="11">+G51+H51</f>
        <v>359</v>
      </c>
      <c r="G51" s="28">
        <v>186</v>
      </c>
      <c r="H51" s="29">
        <v>173</v>
      </c>
      <c r="I51" s="26" t="s">
        <v>138</v>
      </c>
      <c r="J51" s="27">
        <f t="shared" ref="J51:J91" si="12">+K51+L51</f>
        <v>606</v>
      </c>
      <c r="K51" s="28">
        <v>300</v>
      </c>
      <c r="L51" s="28">
        <v>306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349</v>
      </c>
      <c r="G52" s="28">
        <v>195</v>
      </c>
      <c r="H52" s="29">
        <v>154</v>
      </c>
      <c r="I52" s="26" t="s">
        <v>140</v>
      </c>
      <c r="J52" s="27">
        <f t="shared" si="12"/>
        <v>541</v>
      </c>
      <c r="K52" s="28">
        <v>260</v>
      </c>
      <c r="L52" s="28">
        <v>281</v>
      </c>
    </row>
    <row r="53" spans="1:12" ht="18" customHeight="1" x14ac:dyDescent="0.15">
      <c r="A53" s="23" t="s">
        <v>141</v>
      </c>
      <c r="B53" s="30">
        <f>SUM(B75:B79)</f>
        <v>1371</v>
      </c>
      <c r="C53" s="31">
        <f>SUM(C75:C79)</f>
        <v>727</v>
      </c>
      <c r="D53" s="32">
        <f>SUM(D75:D79)</f>
        <v>644</v>
      </c>
      <c r="E53" s="26" t="s">
        <v>0</v>
      </c>
      <c r="F53" s="27">
        <f t="shared" si="11"/>
        <v>310</v>
      </c>
      <c r="G53" s="28">
        <v>169</v>
      </c>
      <c r="H53" s="29">
        <v>141</v>
      </c>
      <c r="I53" s="26" t="s">
        <v>1</v>
      </c>
      <c r="J53" s="27">
        <f t="shared" si="12"/>
        <v>639</v>
      </c>
      <c r="K53" s="28">
        <v>319</v>
      </c>
      <c r="L53" s="28">
        <v>320</v>
      </c>
    </row>
    <row r="54" spans="1:12" ht="18" customHeight="1" x14ac:dyDescent="0.15">
      <c r="A54" s="23" t="s">
        <v>142</v>
      </c>
      <c r="B54" s="27">
        <f>SUM(B80:B84)</f>
        <v>1667</v>
      </c>
      <c r="C54" s="31">
        <f>SUM(C80:C84)</f>
        <v>882</v>
      </c>
      <c r="D54" s="32">
        <f>SUM(D80:D84)</f>
        <v>785</v>
      </c>
      <c r="E54" s="26" t="s">
        <v>2</v>
      </c>
      <c r="F54" s="27">
        <f t="shared" si="11"/>
        <v>328</v>
      </c>
      <c r="G54" s="28">
        <v>189</v>
      </c>
      <c r="H54" s="33">
        <v>139</v>
      </c>
      <c r="I54" s="26" t="s">
        <v>3</v>
      </c>
      <c r="J54" s="27">
        <f t="shared" si="12"/>
        <v>684</v>
      </c>
      <c r="K54" s="28">
        <v>324</v>
      </c>
      <c r="L54" s="28">
        <v>360</v>
      </c>
    </row>
    <row r="55" spans="1:12" ht="18" customHeight="1" x14ac:dyDescent="0.15">
      <c r="A55" s="23" t="s">
        <v>143</v>
      </c>
      <c r="B55" s="27">
        <f>SUM(B85:B89)</f>
        <v>1795</v>
      </c>
      <c r="C55" s="31">
        <f>SUM(C85:C89)</f>
        <v>930</v>
      </c>
      <c r="D55" s="32">
        <f>SUM(D85:D89)</f>
        <v>865</v>
      </c>
      <c r="E55" s="26" t="s">
        <v>4</v>
      </c>
      <c r="F55" s="27">
        <f t="shared" si="11"/>
        <v>308</v>
      </c>
      <c r="G55" s="28">
        <v>168</v>
      </c>
      <c r="H55" s="29">
        <v>140</v>
      </c>
      <c r="I55" s="26" t="s">
        <v>5</v>
      </c>
      <c r="J55" s="27">
        <f t="shared" si="12"/>
        <v>706</v>
      </c>
      <c r="K55" s="28">
        <v>330</v>
      </c>
      <c r="L55" s="28">
        <v>376</v>
      </c>
    </row>
    <row r="56" spans="1:12" ht="18" customHeight="1" x14ac:dyDescent="0.15">
      <c r="A56" s="23" t="s">
        <v>144</v>
      </c>
      <c r="B56" s="27">
        <f>+B90+B91+B92+F51+F52</f>
        <v>1937</v>
      </c>
      <c r="C56" s="32">
        <f>+C90+C91+C92+G51+G52</f>
        <v>1077</v>
      </c>
      <c r="D56" s="32">
        <f>+D90+D91+D92+H51+H52</f>
        <v>860</v>
      </c>
      <c r="E56" s="26" t="s">
        <v>6</v>
      </c>
      <c r="F56" s="27">
        <f t="shared" si="11"/>
        <v>308</v>
      </c>
      <c r="G56" s="28">
        <v>158</v>
      </c>
      <c r="H56" s="29">
        <v>150</v>
      </c>
      <c r="I56" s="26" t="s">
        <v>7</v>
      </c>
      <c r="J56" s="27">
        <f t="shared" si="12"/>
        <v>764</v>
      </c>
      <c r="K56" s="28">
        <v>363</v>
      </c>
      <c r="L56" s="28">
        <v>401</v>
      </c>
    </row>
    <row r="57" spans="1:12" ht="18" customHeight="1" x14ac:dyDescent="0.15">
      <c r="A57" s="23" t="s">
        <v>145</v>
      </c>
      <c r="B57" s="27">
        <f>SUM(F53:F57)</f>
        <v>1561</v>
      </c>
      <c r="C57" s="34">
        <f>SUM(G53:G57)</f>
        <v>840</v>
      </c>
      <c r="D57" s="35">
        <f>SUM(H53:H57)</f>
        <v>721</v>
      </c>
      <c r="E57" s="26" t="s">
        <v>8</v>
      </c>
      <c r="F57" s="27">
        <f t="shared" si="11"/>
        <v>307</v>
      </c>
      <c r="G57" s="28">
        <v>156</v>
      </c>
      <c r="H57" s="29">
        <v>151</v>
      </c>
      <c r="I57" s="26" t="s">
        <v>9</v>
      </c>
      <c r="J57" s="27">
        <f t="shared" si="12"/>
        <v>855</v>
      </c>
      <c r="K57" s="28">
        <v>429</v>
      </c>
      <c r="L57" s="28">
        <v>426</v>
      </c>
    </row>
    <row r="58" spans="1:12" ht="18" customHeight="1" x14ac:dyDescent="0.15">
      <c r="A58" s="23" t="s">
        <v>146</v>
      </c>
      <c r="B58" s="27">
        <f>SUM(F58:F62)</f>
        <v>1620</v>
      </c>
      <c r="C58" s="31">
        <f>SUM(G58:G62)</f>
        <v>854</v>
      </c>
      <c r="D58" s="32">
        <f>SUM(H58:H62)</f>
        <v>766</v>
      </c>
      <c r="E58" s="26" t="s">
        <v>10</v>
      </c>
      <c r="F58" s="27">
        <f t="shared" si="11"/>
        <v>329</v>
      </c>
      <c r="G58" s="28">
        <v>173</v>
      </c>
      <c r="H58" s="29">
        <v>156</v>
      </c>
      <c r="I58" s="26" t="s">
        <v>11</v>
      </c>
      <c r="J58" s="27">
        <f t="shared" si="12"/>
        <v>846</v>
      </c>
      <c r="K58" s="28">
        <v>416</v>
      </c>
      <c r="L58" s="28">
        <v>430</v>
      </c>
    </row>
    <row r="59" spans="1:12" ht="18" customHeight="1" x14ac:dyDescent="0.15">
      <c r="A59" s="23" t="s">
        <v>147</v>
      </c>
      <c r="B59" s="27">
        <f>SUM(F63:F67)</f>
        <v>1939</v>
      </c>
      <c r="C59" s="31">
        <f>SUM(G63:G67)</f>
        <v>1013</v>
      </c>
      <c r="D59" s="32">
        <f>SUM(H63:H67)</f>
        <v>926</v>
      </c>
      <c r="E59" s="26" t="s">
        <v>12</v>
      </c>
      <c r="F59" s="27">
        <f t="shared" si="11"/>
        <v>307</v>
      </c>
      <c r="G59" s="28">
        <v>169</v>
      </c>
      <c r="H59" s="29">
        <v>138</v>
      </c>
      <c r="I59" s="26" t="s">
        <v>13</v>
      </c>
      <c r="J59" s="27">
        <f t="shared" si="12"/>
        <v>1030</v>
      </c>
      <c r="K59" s="28">
        <v>495</v>
      </c>
      <c r="L59" s="28">
        <v>535</v>
      </c>
    </row>
    <row r="60" spans="1:12" ht="18" customHeight="1" x14ac:dyDescent="0.15">
      <c r="A60" s="23" t="s">
        <v>148</v>
      </c>
      <c r="B60" s="27">
        <f>SUM(F68:F72)</f>
        <v>2330</v>
      </c>
      <c r="C60" s="31">
        <f>SUM(G68:G72)</f>
        <v>1184</v>
      </c>
      <c r="D60" s="32">
        <f>SUM(H68:H72)</f>
        <v>1146</v>
      </c>
      <c r="E60" s="26" t="s">
        <v>14</v>
      </c>
      <c r="F60" s="27">
        <f t="shared" si="11"/>
        <v>338</v>
      </c>
      <c r="G60" s="28">
        <v>178</v>
      </c>
      <c r="H60" s="29">
        <v>160</v>
      </c>
      <c r="I60" s="26" t="s">
        <v>15</v>
      </c>
      <c r="J60" s="27">
        <f t="shared" si="12"/>
        <v>1081</v>
      </c>
      <c r="K60" s="28">
        <v>551</v>
      </c>
      <c r="L60" s="28">
        <v>530</v>
      </c>
    </row>
    <row r="61" spans="1:12" ht="18" customHeight="1" x14ac:dyDescent="0.15">
      <c r="A61" s="23" t="s">
        <v>149</v>
      </c>
      <c r="B61" s="27">
        <f>SUM(F73:F77)</f>
        <v>2921</v>
      </c>
      <c r="C61" s="31">
        <f>SUM(G73:G77)</f>
        <v>1478</v>
      </c>
      <c r="D61" s="32">
        <f>SUM(H73:H77)</f>
        <v>1443</v>
      </c>
      <c r="E61" s="26" t="s">
        <v>16</v>
      </c>
      <c r="F61" s="27">
        <f t="shared" si="11"/>
        <v>320</v>
      </c>
      <c r="G61" s="28">
        <v>167</v>
      </c>
      <c r="H61" s="29">
        <v>153</v>
      </c>
      <c r="I61" s="26" t="s">
        <v>17</v>
      </c>
      <c r="J61" s="27">
        <f t="shared" si="12"/>
        <v>1136</v>
      </c>
      <c r="K61" s="28">
        <v>559</v>
      </c>
      <c r="L61" s="28">
        <v>577</v>
      </c>
    </row>
    <row r="62" spans="1:12" ht="18" customHeight="1" x14ac:dyDescent="0.15">
      <c r="A62" s="23" t="s">
        <v>150</v>
      </c>
      <c r="B62" s="27">
        <f>SUM(F78:F82)</f>
        <v>3011</v>
      </c>
      <c r="C62" s="31">
        <f>SUM(G78:G82)</f>
        <v>1573</v>
      </c>
      <c r="D62" s="32">
        <f>SUM(H78:H82)</f>
        <v>1438</v>
      </c>
      <c r="E62" s="26" t="s">
        <v>18</v>
      </c>
      <c r="F62" s="27">
        <f t="shared" si="11"/>
        <v>326</v>
      </c>
      <c r="G62" s="28">
        <v>167</v>
      </c>
      <c r="H62" s="29">
        <v>159</v>
      </c>
      <c r="I62" s="26" t="s">
        <v>19</v>
      </c>
      <c r="J62" s="27">
        <f t="shared" si="12"/>
        <v>926</v>
      </c>
      <c r="K62" s="28">
        <v>450</v>
      </c>
      <c r="L62" s="28">
        <v>476</v>
      </c>
    </row>
    <row r="63" spans="1:12" ht="18" customHeight="1" x14ac:dyDescent="0.15">
      <c r="A63" s="23" t="s">
        <v>151</v>
      </c>
      <c r="B63" s="27">
        <f>SUM(F83:F87)</f>
        <v>2642</v>
      </c>
      <c r="C63" s="31">
        <f>SUM(G83:G87)</f>
        <v>1319</v>
      </c>
      <c r="D63" s="32">
        <f>SUM(H83:H87)</f>
        <v>1323</v>
      </c>
      <c r="E63" s="26" t="s">
        <v>20</v>
      </c>
      <c r="F63" s="27">
        <f t="shared" si="11"/>
        <v>374</v>
      </c>
      <c r="G63" s="28">
        <v>198</v>
      </c>
      <c r="H63" s="29">
        <v>176</v>
      </c>
      <c r="I63" s="26" t="s">
        <v>21</v>
      </c>
      <c r="J63" s="27">
        <f t="shared" si="12"/>
        <v>625</v>
      </c>
      <c r="K63" s="28">
        <v>310</v>
      </c>
      <c r="L63" s="28">
        <v>315</v>
      </c>
    </row>
    <row r="64" spans="1:12" ht="18" customHeight="1" x14ac:dyDescent="0.15">
      <c r="A64" s="23" t="s">
        <v>152</v>
      </c>
      <c r="B64" s="27">
        <f>SUM(F88:F92)</f>
        <v>2629</v>
      </c>
      <c r="C64" s="31">
        <f>SUM(G88:G92)</f>
        <v>1327</v>
      </c>
      <c r="D64" s="32">
        <f>SUM(H88:H92)</f>
        <v>1302</v>
      </c>
      <c r="E64" s="26" t="s">
        <v>22</v>
      </c>
      <c r="F64" s="27">
        <f t="shared" si="11"/>
        <v>347</v>
      </c>
      <c r="G64" s="28">
        <v>186</v>
      </c>
      <c r="H64" s="29">
        <v>161</v>
      </c>
      <c r="I64" s="26" t="s">
        <v>23</v>
      </c>
      <c r="J64" s="27">
        <f t="shared" si="12"/>
        <v>691</v>
      </c>
      <c r="K64" s="28">
        <v>303</v>
      </c>
      <c r="L64" s="28">
        <v>388</v>
      </c>
    </row>
    <row r="65" spans="1:12" ht="18" customHeight="1" x14ac:dyDescent="0.15">
      <c r="A65" s="23" t="s">
        <v>153</v>
      </c>
      <c r="B65" s="27">
        <f>SUM(J51:J55)</f>
        <v>3176</v>
      </c>
      <c r="C65" s="31">
        <f>SUM(K51:K55)</f>
        <v>1533</v>
      </c>
      <c r="D65" s="32">
        <f>SUM(L51:L55)</f>
        <v>1643</v>
      </c>
      <c r="E65" s="26" t="s">
        <v>24</v>
      </c>
      <c r="F65" s="27">
        <f t="shared" si="11"/>
        <v>405</v>
      </c>
      <c r="G65" s="28">
        <v>208</v>
      </c>
      <c r="H65" s="29">
        <v>197</v>
      </c>
      <c r="I65" s="26" t="s">
        <v>25</v>
      </c>
      <c r="J65" s="27">
        <f t="shared" si="12"/>
        <v>831</v>
      </c>
      <c r="K65" s="28">
        <v>384</v>
      </c>
      <c r="L65" s="28">
        <v>447</v>
      </c>
    </row>
    <row r="66" spans="1:12" ht="18" customHeight="1" x14ac:dyDescent="0.15">
      <c r="A66" s="23" t="s">
        <v>154</v>
      </c>
      <c r="B66" s="27">
        <f>SUM(J56:J60)</f>
        <v>4576</v>
      </c>
      <c r="C66" s="31">
        <f>SUM(K56:K60)</f>
        <v>2254</v>
      </c>
      <c r="D66" s="32">
        <f>SUM(L56:L60)</f>
        <v>2322</v>
      </c>
      <c r="E66" s="26" t="s">
        <v>26</v>
      </c>
      <c r="F66" s="27">
        <f t="shared" si="11"/>
        <v>372</v>
      </c>
      <c r="G66" s="28">
        <v>193</v>
      </c>
      <c r="H66" s="29">
        <v>179</v>
      </c>
      <c r="I66" s="26" t="s">
        <v>27</v>
      </c>
      <c r="J66" s="27">
        <f t="shared" si="12"/>
        <v>745</v>
      </c>
      <c r="K66" s="28">
        <v>348</v>
      </c>
      <c r="L66" s="28">
        <v>397</v>
      </c>
    </row>
    <row r="67" spans="1:12" ht="18" customHeight="1" x14ac:dyDescent="0.15">
      <c r="A67" s="23" t="s">
        <v>155</v>
      </c>
      <c r="B67" s="27">
        <f>SUM(J61:J65)</f>
        <v>4209</v>
      </c>
      <c r="C67" s="31">
        <f>SUM(K61:K65)</f>
        <v>2006</v>
      </c>
      <c r="D67" s="32">
        <f>SUM(L61:L65)</f>
        <v>2203</v>
      </c>
      <c r="E67" s="26" t="s">
        <v>28</v>
      </c>
      <c r="F67" s="27">
        <f t="shared" si="11"/>
        <v>441</v>
      </c>
      <c r="G67" s="28">
        <v>228</v>
      </c>
      <c r="H67" s="29">
        <v>213</v>
      </c>
      <c r="I67" s="26" t="s">
        <v>29</v>
      </c>
      <c r="J67" s="27">
        <f t="shared" si="12"/>
        <v>714</v>
      </c>
      <c r="K67" s="28">
        <v>321</v>
      </c>
      <c r="L67" s="28">
        <v>393</v>
      </c>
    </row>
    <row r="68" spans="1:12" ht="18" customHeight="1" x14ac:dyDescent="0.15">
      <c r="A68" s="23" t="s">
        <v>156</v>
      </c>
      <c r="B68" s="27">
        <f>SUM(J66:J70)</f>
        <v>3278</v>
      </c>
      <c r="C68" s="31">
        <f>SUM(K66:K70)</f>
        <v>1499</v>
      </c>
      <c r="D68" s="32">
        <f>SUM(L66:L70)</f>
        <v>1779</v>
      </c>
      <c r="E68" s="26" t="s">
        <v>30</v>
      </c>
      <c r="F68" s="27">
        <f t="shared" si="11"/>
        <v>415</v>
      </c>
      <c r="G68" s="28">
        <v>218</v>
      </c>
      <c r="H68" s="29">
        <v>197</v>
      </c>
      <c r="I68" s="26" t="s">
        <v>31</v>
      </c>
      <c r="J68" s="27">
        <f t="shared" si="12"/>
        <v>685</v>
      </c>
      <c r="K68" s="28">
        <v>321</v>
      </c>
      <c r="L68" s="28">
        <v>364</v>
      </c>
    </row>
    <row r="69" spans="1:12" ht="18" customHeight="1" x14ac:dyDescent="0.15">
      <c r="A69" s="23" t="s">
        <v>157</v>
      </c>
      <c r="B69" s="27">
        <f>SUM(J71:J75)</f>
        <v>2653</v>
      </c>
      <c r="C69" s="31">
        <f>SUM(K71:K75)</f>
        <v>1070</v>
      </c>
      <c r="D69" s="32">
        <f>SUM(L71:L75)</f>
        <v>1583</v>
      </c>
      <c r="E69" s="26" t="s">
        <v>32</v>
      </c>
      <c r="F69" s="27">
        <f t="shared" si="11"/>
        <v>421</v>
      </c>
      <c r="G69" s="28">
        <v>207</v>
      </c>
      <c r="H69" s="29">
        <v>214</v>
      </c>
      <c r="I69" s="26" t="s">
        <v>33</v>
      </c>
      <c r="J69" s="27">
        <f t="shared" si="12"/>
        <v>640</v>
      </c>
      <c r="K69" s="28">
        <v>303</v>
      </c>
      <c r="L69" s="28">
        <v>337</v>
      </c>
    </row>
    <row r="70" spans="1:12" ht="18" customHeight="1" x14ac:dyDescent="0.15">
      <c r="A70" s="23" t="s">
        <v>158</v>
      </c>
      <c r="B70" s="27">
        <f>SUM(J76:J80)</f>
        <v>1899</v>
      </c>
      <c r="C70" s="31">
        <f>SUM(K76:K80)</f>
        <v>641</v>
      </c>
      <c r="D70" s="32">
        <f>SUM(L76:L80)</f>
        <v>1258</v>
      </c>
      <c r="E70" s="26" t="s">
        <v>34</v>
      </c>
      <c r="F70" s="27">
        <f t="shared" si="11"/>
        <v>426</v>
      </c>
      <c r="G70" s="28">
        <v>227</v>
      </c>
      <c r="H70" s="29">
        <v>199</v>
      </c>
      <c r="I70" s="26" t="s">
        <v>35</v>
      </c>
      <c r="J70" s="27">
        <f t="shared" si="12"/>
        <v>494</v>
      </c>
      <c r="K70" s="28">
        <v>206</v>
      </c>
      <c r="L70" s="28">
        <v>288</v>
      </c>
    </row>
    <row r="71" spans="1:12" ht="18" customHeight="1" x14ac:dyDescent="0.15">
      <c r="A71" s="23" t="s">
        <v>159</v>
      </c>
      <c r="B71" s="27">
        <f>SUM(J81:J85)</f>
        <v>1060</v>
      </c>
      <c r="C71" s="31">
        <f>SUM(K81:K85)</f>
        <v>284</v>
      </c>
      <c r="D71" s="32">
        <f>SUM(L81:L85)</f>
        <v>776</v>
      </c>
      <c r="E71" s="26" t="s">
        <v>36</v>
      </c>
      <c r="F71" s="27">
        <f t="shared" si="11"/>
        <v>489</v>
      </c>
      <c r="G71" s="28">
        <v>251</v>
      </c>
      <c r="H71" s="29">
        <v>238</v>
      </c>
      <c r="I71" s="26" t="s">
        <v>37</v>
      </c>
      <c r="J71" s="27">
        <f t="shared" si="12"/>
        <v>563</v>
      </c>
      <c r="K71" s="28">
        <v>232</v>
      </c>
      <c r="L71" s="28">
        <v>331</v>
      </c>
    </row>
    <row r="72" spans="1:12" ht="18" customHeight="1" x14ac:dyDescent="0.15">
      <c r="A72" s="23" t="s">
        <v>160</v>
      </c>
      <c r="B72" s="27">
        <f>SUM(J86:J90)</f>
        <v>290</v>
      </c>
      <c r="C72" s="31">
        <f>SUM(K86:K90)</f>
        <v>44</v>
      </c>
      <c r="D72" s="32">
        <f>SUM(L86:L90)</f>
        <v>246</v>
      </c>
      <c r="E72" s="26" t="s">
        <v>38</v>
      </c>
      <c r="F72" s="27">
        <f t="shared" si="11"/>
        <v>579</v>
      </c>
      <c r="G72" s="28">
        <v>281</v>
      </c>
      <c r="H72" s="29">
        <v>298</v>
      </c>
      <c r="I72" s="26" t="s">
        <v>39</v>
      </c>
      <c r="J72" s="27">
        <f t="shared" si="12"/>
        <v>534</v>
      </c>
      <c r="K72" s="28">
        <v>224</v>
      </c>
      <c r="L72" s="28">
        <v>310</v>
      </c>
    </row>
    <row r="73" spans="1:12" ht="18" customHeight="1" x14ac:dyDescent="0.15">
      <c r="A73" s="23" t="s">
        <v>133</v>
      </c>
      <c r="B73" s="27">
        <f>SUM(J91)</f>
        <v>44</v>
      </c>
      <c r="C73" s="31">
        <f>SUM(K91)</f>
        <v>8</v>
      </c>
      <c r="D73" s="32">
        <f>SUM(L91)</f>
        <v>36</v>
      </c>
      <c r="E73" s="26" t="s">
        <v>40</v>
      </c>
      <c r="F73" s="27">
        <f t="shared" si="11"/>
        <v>511</v>
      </c>
      <c r="G73" s="28">
        <v>261</v>
      </c>
      <c r="H73" s="29">
        <v>250</v>
      </c>
      <c r="I73" s="26" t="s">
        <v>41</v>
      </c>
      <c r="J73" s="27">
        <f t="shared" si="12"/>
        <v>568</v>
      </c>
      <c r="K73" s="28">
        <v>225</v>
      </c>
      <c r="L73" s="28">
        <v>343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567</v>
      </c>
      <c r="G74" s="28">
        <v>292</v>
      </c>
      <c r="H74" s="29">
        <v>275</v>
      </c>
      <c r="I74" s="26" t="s">
        <v>43</v>
      </c>
      <c r="J74" s="27">
        <f t="shared" si="12"/>
        <v>513</v>
      </c>
      <c r="K74" s="28">
        <v>215</v>
      </c>
      <c r="L74" s="28">
        <v>298</v>
      </c>
    </row>
    <row r="75" spans="1:12" ht="18" customHeight="1" x14ac:dyDescent="0.15">
      <c r="A75" s="36" t="s">
        <v>134</v>
      </c>
      <c r="B75" s="27">
        <f t="shared" ref="B75:B92" si="13">+C75+D75</f>
        <v>262</v>
      </c>
      <c r="C75" s="28">
        <v>140</v>
      </c>
      <c r="D75" s="28">
        <v>122</v>
      </c>
      <c r="E75" s="26" t="s">
        <v>44</v>
      </c>
      <c r="F75" s="27">
        <f t="shared" si="11"/>
        <v>615</v>
      </c>
      <c r="G75" s="28">
        <v>304</v>
      </c>
      <c r="H75" s="29">
        <v>311</v>
      </c>
      <c r="I75" s="26" t="s">
        <v>45</v>
      </c>
      <c r="J75" s="27">
        <f t="shared" si="12"/>
        <v>475</v>
      </c>
      <c r="K75" s="28">
        <v>174</v>
      </c>
      <c r="L75" s="28">
        <v>301</v>
      </c>
    </row>
    <row r="76" spans="1:12" ht="18" customHeight="1" x14ac:dyDescent="0.15">
      <c r="A76" s="36" t="s">
        <v>135</v>
      </c>
      <c r="B76" s="27">
        <f t="shared" si="13"/>
        <v>269</v>
      </c>
      <c r="C76" s="28">
        <v>155</v>
      </c>
      <c r="D76" s="37">
        <v>114</v>
      </c>
      <c r="E76" s="26" t="s">
        <v>46</v>
      </c>
      <c r="F76" s="27">
        <f t="shared" si="11"/>
        <v>602</v>
      </c>
      <c r="G76" s="28">
        <v>315</v>
      </c>
      <c r="H76" s="29">
        <v>287</v>
      </c>
      <c r="I76" s="26" t="s">
        <v>47</v>
      </c>
      <c r="J76" s="27">
        <f t="shared" si="12"/>
        <v>459</v>
      </c>
      <c r="K76" s="28">
        <v>175</v>
      </c>
      <c r="L76" s="28">
        <v>284</v>
      </c>
    </row>
    <row r="77" spans="1:12" ht="18" customHeight="1" x14ac:dyDescent="0.15">
      <c r="A77" s="36" t="s">
        <v>48</v>
      </c>
      <c r="B77" s="27">
        <f t="shared" si="13"/>
        <v>269</v>
      </c>
      <c r="C77" s="28">
        <v>134</v>
      </c>
      <c r="D77" s="28">
        <v>135</v>
      </c>
      <c r="E77" s="26" t="s">
        <v>49</v>
      </c>
      <c r="F77" s="27">
        <f t="shared" si="11"/>
        <v>626</v>
      </c>
      <c r="G77" s="28">
        <v>306</v>
      </c>
      <c r="H77" s="29">
        <v>320</v>
      </c>
      <c r="I77" s="26" t="s">
        <v>50</v>
      </c>
      <c r="J77" s="27">
        <f t="shared" si="12"/>
        <v>425</v>
      </c>
      <c r="K77" s="28">
        <v>152</v>
      </c>
      <c r="L77" s="28">
        <v>273</v>
      </c>
    </row>
    <row r="78" spans="1:12" ht="18" customHeight="1" x14ac:dyDescent="0.15">
      <c r="A78" s="36" t="s">
        <v>51</v>
      </c>
      <c r="B78" s="27">
        <f t="shared" si="13"/>
        <v>278</v>
      </c>
      <c r="C78" s="28">
        <v>138</v>
      </c>
      <c r="D78" s="28">
        <v>140</v>
      </c>
      <c r="E78" s="26" t="s">
        <v>52</v>
      </c>
      <c r="F78" s="27">
        <f t="shared" si="11"/>
        <v>620</v>
      </c>
      <c r="G78" s="28">
        <v>318</v>
      </c>
      <c r="H78" s="29">
        <v>302</v>
      </c>
      <c r="I78" s="26" t="s">
        <v>53</v>
      </c>
      <c r="J78" s="27">
        <f t="shared" si="12"/>
        <v>390</v>
      </c>
      <c r="K78" s="28">
        <v>123</v>
      </c>
      <c r="L78" s="28">
        <v>267</v>
      </c>
    </row>
    <row r="79" spans="1:12" ht="18" customHeight="1" x14ac:dyDescent="0.15">
      <c r="A79" s="36" t="s">
        <v>54</v>
      </c>
      <c r="B79" s="27">
        <f t="shared" si="13"/>
        <v>293</v>
      </c>
      <c r="C79" s="28">
        <v>160</v>
      </c>
      <c r="D79" s="28">
        <v>133</v>
      </c>
      <c r="E79" s="26" t="s">
        <v>55</v>
      </c>
      <c r="F79" s="27">
        <f t="shared" si="11"/>
        <v>634</v>
      </c>
      <c r="G79" s="28">
        <v>317</v>
      </c>
      <c r="H79" s="33">
        <v>317</v>
      </c>
      <c r="I79" s="26" t="s">
        <v>56</v>
      </c>
      <c r="J79" s="27">
        <f t="shared" si="12"/>
        <v>315</v>
      </c>
      <c r="K79" s="28">
        <v>95</v>
      </c>
      <c r="L79" s="28">
        <v>220</v>
      </c>
    </row>
    <row r="80" spans="1:12" ht="18" customHeight="1" x14ac:dyDescent="0.15">
      <c r="A80" s="36" t="s">
        <v>57</v>
      </c>
      <c r="B80" s="27">
        <f t="shared" si="13"/>
        <v>318</v>
      </c>
      <c r="C80" s="28">
        <v>163</v>
      </c>
      <c r="D80" s="28">
        <v>155</v>
      </c>
      <c r="E80" s="26" t="s">
        <v>58</v>
      </c>
      <c r="F80" s="27">
        <f t="shared" si="11"/>
        <v>587</v>
      </c>
      <c r="G80" s="28">
        <v>304</v>
      </c>
      <c r="H80" s="29">
        <v>283</v>
      </c>
      <c r="I80" s="26" t="s">
        <v>59</v>
      </c>
      <c r="J80" s="27">
        <f t="shared" si="12"/>
        <v>310</v>
      </c>
      <c r="K80" s="28">
        <v>96</v>
      </c>
      <c r="L80" s="28">
        <v>214</v>
      </c>
    </row>
    <row r="81" spans="1:12" ht="18" customHeight="1" x14ac:dyDescent="0.15">
      <c r="A81" s="36" t="s">
        <v>60</v>
      </c>
      <c r="B81" s="27">
        <f t="shared" si="13"/>
        <v>330</v>
      </c>
      <c r="C81" s="28">
        <v>162</v>
      </c>
      <c r="D81" s="28">
        <v>168</v>
      </c>
      <c r="E81" s="26" t="s">
        <v>61</v>
      </c>
      <c r="F81" s="27">
        <f t="shared" si="11"/>
        <v>597</v>
      </c>
      <c r="G81" s="28">
        <v>338</v>
      </c>
      <c r="H81" s="29">
        <v>259</v>
      </c>
      <c r="I81" s="26" t="s">
        <v>62</v>
      </c>
      <c r="J81" s="27">
        <f t="shared" si="12"/>
        <v>264</v>
      </c>
      <c r="K81" s="28">
        <v>83</v>
      </c>
      <c r="L81" s="28">
        <v>181</v>
      </c>
    </row>
    <row r="82" spans="1:12" ht="18" customHeight="1" x14ac:dyDescent="0.15">
      <c r="A82" s="36" t="s">
        <v>63</v>
      </c>
      <c r="B82" s="27">
        <f t="shared" si="13"/>
        <v>344</v>
      </c>
      <c r="C82" s="28">
        <v>199</v>
      </c>
      <c r="D82" s="28">
        <v>145</v>
      </c>
      <c r="E82" s="26" t="s">
        <v>64</v>
      </c>
      <c r="F82" s="27">
        <f t="shared" si="11"/>
        <v>573</v>
      </c>
      <c r="G82" s="28">
        <v>296</v>
      </c>
      <c r="H82" s="29">
        <v>277</v>
      </c>
      <c r="I82" s="26" t="s">
        <v>162</v>
      </c>
      <c r="J82" s="27">
        <f t="shared" si="12"/>
        <v>244</v>
      </c>
      <c r="K82" s="28">
        <v>64</v>
      </c>
      <c r="L82" s="28">
        <v>180</v>
      </c>
    </row>
    <row r="83" spans="1:12" ht="18" customHeight="1" x14ac:dyDescent="0.15">
      <c r="A83" s="36" t="s">
        <v>66</v>
      </c>
      <c r="B83" s="27">
        <f t="shared" si="13"/>
        <v>346</v>
      </c>
      <c r="C83" s="28">
        <v>191</v>
      </c>
      <c r="D83" s="28">
        <v>155</v>
      </c>
      <c r="E83" s="26" t="s">
        <v>67</v>
      </c>
      <c r="F83" s="27">
        <f t="shared" si="11"/>
        <v>581</v>
      </c>
      <c r="G83" s="28">
        <v>302</v>
      </c>
      <c r="H83" s="29">
        <v>279</v>
      </c>
      <c r="I83" s="26" t="s">
        <v>68</v>
      </c>
      <c r="J83" s="27">
        <f t="shared" si="12"/>
        <v>234</v>
      </c>
      <c r="K83" s="28">
        <v>59</v>
      </c>
      <c r="L83" s="28">
        <v>175</v>
      </c>
    </row>
    <row r="84" spans="1:12" ht="18" customHeight="1" x14ac:dyDescent="0.15">
      <c r="A84" s="36" t="s">
        <v>69</v>
      </c>
      <c r="B84" s="27">
        <f t="shared" si="13"/>
        <v>329</v>
      </c>
      <c r="C84" s="28">
        <v>167</v>
      </c>
      <c r="D84" s="38">
        <v>162</v>
      </c>
      <c r="E84" s="26" t="s">
        <v>70</v>
      </c>
      <c r="F84" s="27">
        <f t="shared" si="11"/>
        <v>507</v>
      </c>
      <c r="G84" s="28">
        <v>241</v>
      </c>
      <c r="H84" s="29">
        <v>266</v>
      </c>
      <c r="I84" s="26" t="s">
        <v>71</v>
      </c>
      <c r="J84" s="27">
        <f t="shared" si="12"/>
        <v>182</v>
      </c>
      <c r="K84" s="28">
        <v>40</v>
      </c>
      <c r="L84" s="28">
        <v>142</v>
      </c>
    </row>
    <row r="85" spans="1:12" ht="18" customHeight="1" x14ac:dyDescent="0.15">
      <c r="A85" s="36" t="s">
        <v>72</v>
      </c>
      <c r="B85" s="27">
        <f t="shared" si="13"/>
        <v>345</v>
      </c>
      <c r="C85" s="28">
        <v>173</v>
      </c>
      <c r="D85" s="28">
        <v>172</v>
      </c>
      <c r="E85" s="26" t="s">
        <v>73</v>
      </c>
      <c r="F85" s="27">
        <f t="shared" si="11"/>
        <v>489</v>
      </c>
      <c r="G85" s="28">
        <v>235</v>
      </c>
      <c r="H85" s="29">
        <v>254</v>
      </c>
      <c r="I85" s="26" t="s">
        <v>74</v>
      </c>
      <c r="J85" s="27">
        <f t="shared" si="12"/>
        <v>136</v>
      </c>
      <c r="K85" s="28">
        <v>38</v>
      </c>
      <c r="L85" s="28">
        <v>98</v>
      </c>
    </row>
    <row r="86" spans="1:12" ht="18" customHeight="1" x14ac:dyDescent="0.15">
      <c r="A86" s="36" t="s">
        <v>75</v>
      </c>
      <c r="B86" s="27">
        <f t="shared" si="13"/>
        <v>366</v>
      </c>
      <c r="C86" s="28">
        <v>206</v>
      </c>
      <c r="D86" s="28">
        <v>160</v>
      </c>
      <c r="E86" s="26" t="s">
        <v>76</v>
      </c>
      <c r="F86" s="27">
        <f t="shared" si="11"/>
        <v>559</v>
      </c>
      <c r="G86" s="28">
        <v>297</v>
      </c>
      <c r="H86" s="29">
        <v>262</v>
      </c>
      <c r="I86" s="26" t="s">
        <v>77</v>
      </c>
      <c r="J86" s="27">
        <f t="shared" si="12"/>
        <v>95</v>
      </c>
      <c r="K86" s="28">
        <v>16</v>
      </c>
      <c r="L86" s="28">
        <v>79</v>
      </c>
    </row>
    <row r="87" spans="1:12" ht="18" customHeight="1" x14ac:dyDescent="0.15">
      <c r="A87" s="36" t="s">
        <v>78</v>
      </c>
      <c r="B87" s="27">
        <f t="shared" si="13"/>
        <v>352</v>
      </c>
      <c r="C87" s="28">
        <v>183</v>
      </c>
      <c r="D87" s="28">
        <v>169</v>
      </c>
      <c r="E87" s="26" t="s">
        <v>79</v>
      </c>
      <c r="F87" s="27">
        <f t="shared" si="11"/>
        <v>506</v>
      </c>
      <c r="G87" s="28">
        <v>244</v>
      </c>
      <c r="H87" s="29">
        <v>262</v>
      </c>
      <c r="I87" s="26" t="s">
        <v>80</v>
      </c>
      <c r="J87" s="27">
        <f t="shared" si="12"/>
        <v>70</v>
      </c>
      <c r="K87" s="28">
        <v>8</v>
      </c>
      <c r="L87" s="28">
        <v>62</v>
      </c>
    </row>
    <row r="88" spans="1:12" ht="18" customHeight="1" x14ac:dyDescent="0.15">
      <c r="A88" s="36" t="s">
        <v>81</v>
      </c>
      <c r="B88" s="27">
        <f t="shared" si="13"/>
        <v>371</v>
      </c>
      <c r="C88" s="28">
        <v>187</v>
      </c>
      <c r="D88" s="28">
        <v>184</v>
      </c>
      <c r="E88" s="26" t="s">
        <v>82</v>
      </c>
      <c r="F88" s="27">
        <f t="shared" si="11"/>
        <v>489</v>
      </c>
      <c r="G88" s="28">
        <v>245</v>
      </c>
      <c r="H88" s="29">
        <v>244</v>
      </c>
      <c r="I88" s="26" t="s">
        <v>83</v>
      </c>
      <c r="J88" s="27">
        <f t="shared" si="12"/>
        <v>53</v>
      </c>
      <c r="K88" s="28">
        <v>9</v>
      </c>
      <c r="L88" s="28">
        <v>44</v>
      </c>
    </row>
    <row r="89" spans="1:12" ht="18" customHeight="1" x14ac:dyDescent="0.15">
      <c r="A89" s="36" t="s">
        <v>84</v>
      </c>
      <c r="B89" s="27">
        <f t="shared" si="13"/>
        <v>361</v>
      </c>
      <c r="C89" s="28">
        <v>181</v>
      </c>
      <c r="D89" s="28">
        <v>180</v>
      </c>
      <c r="E89" s="26" t="s">
        <v>85</v>
      </c>
      <c r="F89" s="27">
        <f t="shared" si="11"/>
        <v>486</v>
      </c>
      <c r="G89" s="28">
        <v>254</v>
      </c>
      <c r="H89" s="29">
        <v>232</v>
      </c>
      <c r="I89" s="26" t="s">
        <v>86</v>
      </c>
      <c r="J89" s="27">
        <f t="shared" si="12"/>
        <v>49</v>
      </c>
      <c r="K89" s="28">
        <v>8</v>
      </c>
      <c r="L89" s="28">
        <v>41</v>
      </c>
    </row>
    <row r="90" spans="1:12" ht="18" customHeight="1" x14ac:dyDescent="0.15">
      <c r="A90" s="36" t="s">
        <v>87</v>
      </c>
      <c r="B90" s="27">
        <f t="shared" si="13"/>
        <v>401</v>
      </c>
      <c r="C90" s="28">
        <v>232</v>
      </c>
      <c r="D90" s="39">
        <v>169</v>
      </c>
      <c r="E90" s="26" t="s">
        <v>88</v>
      </c>
      <c r="F90" s="27">
        <f t="shared" si="11"/>
        <v>517</v>
      </c>
      <c r="G90" s="28">
        <v>252</v>
      </c>
      <c r="H90" s="29">
        <v>265</v>
      </c>
      <c r="I90" s="26" t="s">
        <v>89</v>
      </c>
      <c r="J90" s="27">
        <f t="shared" si="12"/>
        <v>23</v>
      </c>
      <c r="K90" s="28">
        <v>3</v>
      </c>
      <c r="L90" s="28">
        <v>20</v>
      </c>
    </row>
    <row r="91" spans="1:12" ht="18" customHeight="1" x14ac:dyDescent="0.15">
      <c r="A91" s="36" t="s">
        <v>90</v>
      </c>
      <c r="B91" s="27">
        <f t="shared" si="13"/>
        <v>443</v>
      </c>
      <c r="C91" s="28">
        <v>244</v>
      </c>
      <c r="D91" s="39">
        <v>199</v>
      </c>
      <c r="E91" s="26" t="s">
        <v>91</v>
      </c>
      <c r="F91" s="27">
        <f t="shared" si="11"/>
        <v>572</v>
      </c>
      <c r="G91" s="28">
        <v>275</v>
      </c>
      <c r="H91" s="29">
        <v>297</v>
      </c>
      <c r="I91" s="26" t="s">
        <v>133</v>
      </c>
      <c r="J91" s="27">
        <f t="shared" si="12"/>
        <v>44</v>
      </c>
      <c r="K91" s="28">
        <v>8</v>
      </c>
      <c r="L91" s="28">
        <v>36</v>
      </c>
    </row>
    <row r="92" spans="1:12" ht="18" customHeight="1" x14ac:dyDescent="0.15">
      <c r="A92" s="36" t="s">
        <v>92</v>
      </c>
      <c r="B92" s="27">
        <f t="shared" si="13"/>
        <v>385</v>
      </c>
      <c r="C92" s="28">
        <v>220</v>
      </c>
      <c r="D92" s="39">
        <v>165</v>
      </c>
      <c r="E92" s="26" t="s">
        <v>93</v>
      </c>
      <c r="F92" s="27">
        <f t="shared" si="11"/>
        <v>565</v>
      </c>
      <c r="G92" s="28">
        <v>301</v>
      </c>
      <c r="H92" s="29">
        <v>264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平成30年7月1日現在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399</v>
      </c>
      <c r="C98" s="25">
        <f>SUM(C100:C120)</f>
        <v>120</v>
      </c>
      <c r="D98" s="24">
        <f>SUM(D100:D120)</f>
        <v>279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3</v>
      </c>
      <c r="G99" s="28">
        <v>0</v>
      </c>
      <c r="H99" s="29">
        <v>3</v>
      </c>
      <c r="I99" s="26" t="s">
        <v>140</v>
      </c>
      <c r="J99" s="27">
        <f t="shared" si="15"/>
        <v>1</v>
      </c>
      <c r="K99" s="28">
        <v>1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8</v>
      </c>
      <c r="C100" s="31">
        <f>SUM(C122:C126)</f>
        <v>5</v>
      </c>
      <c r="D100" s="54">
        <f>SUM(D122:D126)</f>
        <v>3</v>
      </c>
      <c r="E100" s="26" t="s">
        <v>0</v>
      </c>
      <c r="F100" s="27">
        <f t="shared" si="14"/>
        <v>5</v>
      </c>
      <c r="G100" s="28">
        <v>1</v>
      </c>
      <c r="H100" s="29">
        <v>4</v>
      </c>
      <c r="I100" s="26" t="s">
        <v>1</v>
      </c>
      <c r="J100" s="27">
        <f t="shared" si="15"/>
        <v>4</v>
      </c>
      <c r="K100" s="28">
        <v>2</v>
      </c>
      <c r="L100" s="28">
        <v>2</v>
      </c>
    </row>
    <row r="101" spans="1:12" ht="18" customHeight="1" x14ac:dyDescent="0.15">
      <c r="A101" s="23" t="s">
        <v>142</v>
      </c>
      <c r="B101" s="27">
        <f>SUM(B127:B131)</f>
        <v>2</v>
      </c>
      <c r="C101" s="31">
        <f>SUM(C127:C131)</f>
        <v>1</v>
      </c>
      <c r="D101" s="55">
        <f>SUM(D127:D131)</f>
        <v>1</v>
      </c>
      <c r="E101" s="26" t="s">
        <v>2</v>
      </c>
      <c r="F101" s="27">
        <f t="shared" si="14"/>
        <v>3</v>
      </c>
      <c r="G101" s="28">
        <v>3</v>
      </c>
      <c r="H101" s="33">
        <v>0</v>
      </c>
      <c r="I101" s="26" t="s">
        <v>3</v>
      </c>
      <c r="J101" s="27">
        <f t="shared" si="15"/>
        <v>8</v>
      </c>
      <c r="K101" s="28">
        <v>3</v>
      </c>
      <c r="L101" s="28">
        <v>5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8</v>
      </c>
      <c r="G102" s="28">
        <v>4</v>
      </c>
      <c r="H102" s="29">
        <v>4</v>
      </c>
      <c r="I102" s="26" t="s">
        <v>5</v>
      </c>
      <c r="J102" s="27">
        <f t="shared" si="15"/>
        <v>0</v>
      </c>
      <c r="K102" s="28">
        <v>0</v>
      </c>
      <c r="L102" s="28">
        <v>0</v>
      </c>
    </row>
    <row r="103" spans="1:12" ht="18" customHeight="1" x14ac:dyDescent="0.15">
      <c r="A103" s="23" t="s">
        <v>144</v>
      </c>
      <c r="B103" s="27">
        <f>SUM(B137+B138+B139+F98+F99)</f>
        <v>7</v>
      </c>
      <c r="C103" s="55">
        <f>SUM(C137+C138+C139+G98+G99)</f>
        <v>3</v>
      </c>
      <c r="D103" s="55">
        <f>SUM(D137+D138+D139+H98+H99)</f>
        <v>4</v>
      </c>
      <c r="E103" s="26" t="s">
        <v>6</v>
      </c>
      <c r="F103" s="27">
        <f t="shared" si="14"/>
        <v>7</v>
      </c>
      <c r="G103" s="28">
        <v>3</v>
      </c>
      <c r="H103" s="29">
        <v>4</v>
      </c>
      <c r="I103" s="26" t="s">
        <v>7</v>
      </c>
      <c r="J103" s="27">
        <f t="shared" si="15"/>
        <v>6</v>
      </c>
      <c r="K103" s="28">
        <v>3</v>
      </c>
      <c r="L103" s="28">
        <v>3</v>
      </c>
    </row>
    <row r="104" spans="1:12" ht="18" customHeight="1" x14ac:dyDescent="0.15">
      <c r="A104" s="23" t="s">
        <v>145</v>
      </c>
      <c r="B104" s="27">
        <f>SUM(F100:F104)</f>
        <v>28</v>
      </c>
      <c r="C104" s="34">
        <f>SUM(G100:G104)</f>
        <v>15</v>
      </c>
      <c r="D104" s="55">
        <f>SUM(H100:H104)</f>
        <v>13</v>
      </c>
      <c r="E104" s="26" t="s">
        <v>8</v>
      </c>
      <c r="F104" s="27">
        <f t="shared" si="14"/>
        <v>5</v>
      </c>
      <c r="G104" s="28">
        <v>4</v>
      </c>
      <c r="H104" s="33">
        <v>1</v>
      </c>
      <c r="I104" s="26" t="s">
        <v>9</v>
      </c>
      <c r="J104" s="27">
        <f t="shared" si="15"/>
        <v>5</v>
      </c>
      <c r="K104" s="28">
        <v>1</v>
      </c>
      <c r="L104" s="28">
        <v>4</v>
      </c>
    </row>
    <row r="105" spans="1:12" ht="18" customHeight="1" x14ac:dyDescent="0.15">
      <c r="A105" s="23" t="s">
        <v>146</v>
      </c>
      <c r="B105" s="27">
        <f>SUM(F105:F109)</f>
        <v>54</v>
      </c>
      <c r="C105" s="31">
        <f>SUM(G105:G109)</f>
        <v>23</v>
      </c>
      <c r="D105" s="55">
        <f>SUM(H105:H109)</f>
        <v>31</v>
      </c>
      <c r="E105" s="26" t="s">
        <v>10</v>
      </c>
      <c r="F105" s="27">
        <f t="shared" si="14"/>
        <v>13</v>
      </c>
      <c r="G105" s="28">
        <v>8</v>
      </c>
      <c r="H105" s="29">
        <v>5</v>
      </c>
      <c r="I105" s="26" t="s">
        <v>11</v>
      </c>
      <c r="J105" s="27">
        <f t="shared" si="15"/>
        <v>0</v>
      </c>
      <c r="K105" s="28">
        <v>0</v>
      </c>
      <c r="L105" s="28">
        <v>0</v>
      </c>
    </row>
    <row r="106" spans="1:12" ht="18" customHeight="1" x14ac:dyDescent="0.15">
      <c r="A106" s="23" t="s">
        <v>147</v>
      </c>
      <c r="B106" s="27">
        <f>SUM(F110:F114)</f>
        <v>29</v>
      </c>
      <c r="C106" s="31">
        <f>SUM(G110:G114)</f>
        <v>14</v>
      </c>
      <c r="D106" s="55">
        <f>SUM(H110:H114)</f>
        <v>15</v>
      </c>
      <c r="E106" s="26" t="s">
        <v>12</v>
      </c>
      <c r="F106" s="27">
        <f t="shared" si="14"/>
        <v>7</v>
      </c>
      <c r="G106" s="28">
        <v>4</v>
      </c>
      <c r="H106" s="29">
        <v>3</v>
      </c>
      <c r="I106" s="26" t="s">
        <v>13</v>
      </c>
      <c r="J106" s="27">
        <f t="shared" si="15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53</v>
      </c>
      <c r="C107" s="31">
        <f>SUM(G115:G119)</f>
        <v>12</v>
      </c>
      <c r="D107" s="55">
        <f>SUM(H115:H119)</f>
        <v>41</v>
      </c>
      <c r="E107" s="26" t="s">
        <v>14</v>
      </c>
      <c r="F107" s="27">
        <f t="shared" si="14"/>
        <v>12</v>
      </c>
      <c r="G107" s="28">
        <v>4</v>
      </c>
      <c r="H107" s="29">
        <v>8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47</v>
      </c>
      <c r="C108" s="31">
        <f>SUM(G120:G124)</f>
        <v>8</v>
      </c>
      <c r="D108" s="32">
        <f>SUM(H120:H124)</f>
        <v>39</v>
      </c>
      <c r="E108" s="26" t="s">
        <v>16</v>
      </c>
      <c r="F108" s="27">
        <f t="shared" si="14"/>
        <v>12</v>
      </c>
      <c r="G108" s="28">
        <v>3</v>
      </c>
      <c r="H108" s="29">
        <v>9</v>
      </c>
      <c r="I108" s="26" t="s">
        <v>17</v>
      </c>
      <c r="J108" s="27">
        <f t="shared" si="15"/>
        <v>3</v>
      </c>
      <c r="K108" s="28">
        <v>1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44</v>
      </c>
      <c r="C109" s="31">
        <f>SUM(G125:G129)</f>
        <v>9</v>
      </c>
      <c r="D109" s="32">
        <f>SUM(H125:H129)</f>
        <v>35</v>
      </c>
      <c r="E109" s="26" t="s">
        <v>18</v>
      </c>
      <c r="F109" s="27">
        <f t="shared" si="14"/>
        <v>10</v>
      </c>
      <c r="G109" s="28">
        <v>4</v>
      </c>
      <c r="H109" s="29">
        <v>6</v>
      </c>
      <c r="I109" s="26" t="s">
        <v>19</v>
      </c>
      <c r="J109" s="27">
        <f t="shared" si="15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36</v>
      </c>
      <c r="C110" s="31">
        <f>SUM(G130:G134)</f>
        <v>7</v>
      </c>
      <c r="D110" s="32">
        <f>SUM(H130:H134)</f>
        <v>29</v>
      </c>
      <c r="E110" s="26" t="s">
        <v>20</v>
      </c>
      <c r="F110" s="27">
        <f t="shared" si="14"/>
        <v>4</v>
      </c>
      <c r="G110" s="28">
        <v>1</v>
      </c>
      <c r="H110" s="29">
        <v>3</v>
      </c>
      <c r="I110" s="26" t="s">
        <v>21</v>
      </c>
      <c r="J110" s="27">
        <f t="shared" si="15"/>
        <v>1</v>
      </c>
      <c r="K110" s="28">
        <v>1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31</v>
      </c>
      <c r="C111" s="31">
        <f>SUM(G135:G139)</f>
        <v>4</v>
      </c>
      <c r="D111" s="32">
        <f>SUM(H135:H139)</f>
        <v>27</v>
      </c>
      <c r="E111" s="26" t="s">
        <v>22</v>
      </c>
      <c r="F111" s="27">
        <f t="shared" si="14"/>
        <v>2</v>
      </c>
      <c r="G111" s="28">
        <v>2</v>
      </c>
      <c r="H111" s="29">
        <v>0</v>
      </c>
      <c r="I111" s="26" t="s">
        <v>23</v>
      </c>
      <c r="J111" s="27">
        <f t="shared" si="15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18</v>
      </c>
      <c r="C112" s="31">
        <f>SUM(K98:K102)</f>
        <v>6</v>
      </c>
      <c r="D112" s="32">
        <f>SUM(L98:L102)</f>
        <v>12</v>
      </c>
      <c r="E112" s="26" t="s">
        <v>24</v>
      </c>
      <c r="F112" s="27">
        <f t="shared" si="14"/>
        <v>6</v>
      </c>
      <c r="G112" s="28">
        <v>3</v>
      </c>
      <c r="H112" s="29">
        <v>3</v>
      </c>
      <c r="I112" s="26" t="s">
        <v>25</v>
      </c>
      <c r="J112" s="27">
        <f t="shared" si="15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10</v>
      </c>
      <c r="G113" s="28">
        <v>4</v>
      </c>
      <c r="H113" s="29">
        <v>6</v>
      </c>
      <c r="I113" s="26" t="s">
        <v>27</v>
      </c>
      <c r="J113" s="27">
        <f t="shared" si="15"/>
        <v>3</v>
      </c>
      <c r="K113" s="28">
        <v>2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3</v>
      </c>
      <c r="D114" s="32">
        <f>SUM(L108:L112)</f>
        <v>6</v>
      </c>
      <c r="E114" s="26" t="s">
        <v>28</v>
      </c>
      <c r="F114" s="27">
        <f t="shared" si="14"/>
        <v>7</v>
      </c>
      <c r="G114" s="28">
        <v>4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7</v>
      </c>
      <c r="C115" s="31">
        <f>SUM(K113:K117)</f>
        <v>3</v>
      </c>
      <c r="D115" s="32">
        <f>SUM(L113:L117)</f>
        <v>4</v>
      </c>
      <c r="E115" s="26" t="s">
        <v>30</v>
      </c>
      <c r="F115" s="27">
        <f t="shared" si="14"/>
        <v>9</v>
      </c>
      <c r="G115" s="28">
        <v>3</v>
      </c>
      <c r="H115" s="29">
        <v>6</v>
      </c>
      <c r="I115" s="26" t="s">
        <v>31</v>
      </c>
      <c r="J115" s="27">
        <f t="shared" si="15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13</v>
      </c>
      <c r="G116" s="28">
        <v>4</v>
      </c>
      <c r="H116" s="29">
        <v>9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8</v>
      </c>
      <c r="G117" s="28">
        <v>1</v>
      </c>
      <c r="H117" s="29">
        <v>7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10</v>
      </c>
      <c r="G118" s="28">
        <v>2</v>
      </c>
      <c r="H118" s="29">
        <v>8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13</v>
      </c>
      <c r="G119" s="28">
        <v>2</v>
      </c>
      <c r="H119" s="29">
        <v>11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5</v>
      </c>
      <c r="G120" s="28">
        <v>0</v>
      </c>
      <c r="H120" s="29">
        <v>5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12</v>
      </c>
      <c r="G121" s="28">
        <v>4</v>
      </c>
      <c r="H121" s="29">
        <v>8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11</v>
      </c>
      <c r="G122" s="28">
        <v>1</v>
      </c>
      <c r="H122" s="29">
        <v>10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1</v>
      </c>
      <c r="D123" s="28">
        <v>0</v>
      </c>
      <c r="E123" s="26" t="s">
        <v>46</v>
      </c>
      <c r="F123" s="27">
        <f t="shared" si="14"/>
        <v>16</v>
      </c>
      <c r="G123" s="28">
        <v>3</v>
      </c>
      <c r="H123" s="29">
        <v>13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3</v>
      </c>
      <c r="G124" s="28">
        <v>0</v>
      </c>
      <c r="H124" s="29">
        <v>3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3</v>
      </c>
      <c r="C125" s="28">
        <v>2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1</v>
      </c>
      <c r="C126" s="28">
        <v>1</v>
      </c>
      <c r="D126" s="37">
        <v>0</v>
      </c>
      <c r="E126" s="26" t="s">
        <v>55</v>
      </c>
      <c r="F126" s="27">
        <f t="shared" si="14"/>
        <v>8</v>
      </c>
      <c r="G126" s="28">
        <v>2</v>
      </c>
      <c r="H126" s="29">
        <v>6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13</v>
      </c>
      <c r="G127" s="28">
        <v>3</v>
      </c>
      <c r="H127" s="29">
        <v>10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2</v>
      </c>
      <c r="C128" s="28">
        <v>1</v>
      </c>
      <c r="D128" s="28">
        <v>1</v>
      </c>
      <c r="E128" s="26" t="s">
        <v>61</v>
      </c>
      <c r="F128" s="27">
        <f t="shared" si="14"/>
        <v>7</v>
      </c>
      <c r="G128" s="28">
        <v>2</v>
      </c>
      <c r="H128" s="29">
        <v>5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9</v>
      </c>
      <c r="G129" s="28">
        <v>2</v>
      </c>
      <c r="H129" s="29">
        <v>7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9</v>
      </c>
      <c r="G130" s="28">
        <v>0</v>
      </c>
      <c r="H130" s="29">
        <v>9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8</v>
      </c>
      <c r="G131" s="28">
        <v>1</v>
      </c>
      <c r="H131" s="29">
        <v>7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7</v>
      </c>
      <c r="G132" s="28">
        <v>2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5</v>
      </c>
      <c r="G134" s="28">
        <v>2</v>
      </c>
      <c r="H134" s="29">
        <v>3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9</v>
      </c>
      <c r="G135" s="28">
        <v>1</v>
      </c>
      <c r="H135" s="29">
        <v>8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7</v>
      </c>
      <c r="G136" s="28">
        <v>2</v>
      </c>
      <c r="H136" s="29">
        <v>5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4</v>
      </c>
      <c r="G137" s="28">
        <v>0</v>
      </c>
      <c r="H137" s="29">
        <v>4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3</v>
      </c>
      <c r="C138" s="28">
        <v>2</v>
      </c>
      <c r="D138" s="56">
        <v>1</v>
      </c>
      <c r="E138" s="26" t="s">
        <v>91</v>
      </c>
      <c r="F138" s="27">
        <f t="shared" si="14"/>
        <v>10</v>
      </c>
      <c r="G138" s="28">
        <v>1</v>
      </c>
      <c r="H138" s="29">
        <v>9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0</v>
      </c>
      <c r="C139" s="28">
        <v>0</v>
      </c>
      <c r="D139" s="39">
        <v>0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37" workbookViewId="0">
      <selection activeCell="C6" sqref="C6:D26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23028</v>
      </c>
      <c r="C1" s="61"/>
      <c r="D1" s="1"/>
      <c r="E1" s="2"/>
      <c r="F1" s="1"/>
      <c r="G1" s="1"/>
      <c r="H1" s="1"/>
      <c r="I1" s="66" t="s">
        <v>166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46940</v>
      </c>
      <c r="C4" s="21">
        <f>SUM(C6:C26)</f>
        <v>22633</v>
      </c>
      <c r="D4" s="21">
        <f>SUM(D6:D26)</f>
        <v>24307</v>
      </c>
      <c r="E4" s="9" t="s">
        <v>101</v>
      </c>
      <c r="F4" s="10">
        <f t="shared" ref="F4:F45" si="0">G4+H4</f>
        <v>357</v>
      </c>
      <c r="G4" s="10">
        <f t="shared" ref="G4:H19" si="1">G51+G98</f>
        <v>191</v>
      </c>
      <c r="H4" s="10">
        <f t="shared" si="1"/>
        <v>166</v>
      </c>
      <c r="I4" s="9" t="s">
        <v>102</v>
      </c>
      <c r="J4" s="10">
        <f t="shared" ref="J4:J44" si="2">K4+L4</f>
        <v>621</v>
      </c>
      <c r="K4" s="10">
        <f t="shared" ref="K4:L19" si="3">K51+K98</f>
        <v>309</v>
      </c>
      <c r="L4" s="10">
        <f t="shared" si="3"/>
        <v>312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345</v>
      </c>
      <c r="G5" s="10">
        <f t="shared" si="1"/>
        <v>191</v>
      </c>
      <c r="H5" s="10">
        <f t="shared" si="1"/>
        <v>154</v>
      </c>
      <c r="I5" s="9" t="s">
        <v>104</v>
      </c>
      <c r="J5" s="10">
        <f t="shared" si="2"/>
        <v>532</v>
      </c>
      <c r="K5" s="10">
        <f t="shared" si="3"/>
        <v>252</v>
      </c>
      <c r="L5" s="10">
        <f t="shared" si="3"/>
        <v>280</v>
      </c>
    </row>
    <row r="6" spans="1:14" ht="18" customHeight="1" x14ac:dyDescent="0.15">
      <c r="A6" s="6" t="s">
        <v>105</v>
      </c>
      <c r="B6" s="11">
        <f>SUM(B28:B32)</f>
        <v>1356</v>
      </c>
      <c r="C6" s="11">
        <f>SUM(C28:C32)</f>
        <v>715</v>
      </c>
      <c r="D6" s="11">
        <f>SUM(D28:D32)</f>
        <v>641</v>
      </c>
      <c r="E6" s="9" t="s">
        <v>0</v>
      </c>
      <c r="F6" s="10">
        <f t="shared" si="0"/>
        <v>326</v>
      </c>
      <c r="G6" s="10">
        <f t="shared" si="1"/>
        <v>175</v>
      </c>
      <c r="H6" s="10">
        <f t="shared" si="1"/>
        <v>151</v>
      </c>
      <c r="I6" s="9" t="s">
        <v>1</v>
      </c>
      <c r="J6" s="10">
        <f t="shared" si="2"/>
        <v>631</v>
      </c>
      <c r="K6" s="10">
        <f t="shared" si="3"/>
        <v>316</v>
      </c>
      <c r="L6" s="10">
        <f t="shared" si="3"/>
        <v>315</v>
      </c>
      <c r="N6" s="16"/>
    </row>
    <row r="7" spans="1:14" ht="18" customHeight="1" x14ac:dyDescent="0.15">
      <c r="A7" s="6" t="s">
        <v>106</v>
      </c>
      <c r="B7" s="10">
        <f>SUM(B33:B37)</f>
        <v>1653</v>
      </c>
      <c r="C7" s="10">
        <f>SUM(C33:C37)</f>
        <v>878</v>
      </c>
      <c r="D7" s="10">
        <f>SUM(D33:D37)</f>
        <v>775</v>
      </c>
      <c r="E7" s="9" t="s">
        <v>2</v>
      </c>
      <c r="F7" s="10">
        <f t="shared" si="0"/>
        <v>329</v>
      </c>
      <c r="G7" s="10">
        <f t="shared" si="1"/>
        <v>186</v>
      </c>
      <c r="H7" s="10">
        <f t="shared" si="1"/>
        <v>143</v>
      </c>
      <c r="I7" s="9" t="s">
        <v>3</v>
      </c>
      <c r="J7" s="10">
        <f t="shared" si="2"/>
        <v>691</v>
      </c>
      <c r="K7" s="10">
        <f t="shared" si="3"/>
        <v>332</v>
      </c>
      <c r="L7" s="10">
        <f t="shared" si="3"/>
        <v>359</v>
      </c>
    </row>
    <row r="8" spans="1:14" ht="18" customHeight="1" x14ac:dyDescent="0.15">
      <c r="A8" s="6" t="s">
        <v>107</v>
      </c>
      <c r="B8" s="11">
        <f>SUM(B38:B42)</f>
        <v>1807</v>
      </c>
      <c r="C8" s="11">
        <f>SUM(C38:C42)</f>
        <v>929</v>
      </c>
      <c r="D8" s="11">
        <f>SUM(D38:D42)</f>
        <v>878</v>
      </c>
      <c r="E8" s="9" t="s">
        <v>4</v>
      </c>
      <c r="F8" s="10">
        <f t="shared" si="0"/>
        <v>325</v>
      </c>
      <c r="G8" s="10">
        <f t="shared" si="1"/>
        <v>178</v>
      </c>
      <c r="H8" s="10">
        <f t="shared" si="1"/>
        <v>147</v>
      </c>
      <c r="I8" s="9" t="s">
        <v>5</v>
      </c>
      <c r="J8" s="10">
        <f t="shared" si="2"/>
        <v>685</v>
      </c>
      <c r="K8" s="10">
        <f t="shared" si="3"/>
        <v>321</v>
      </c>
      <c r="L8" s="10">
        <f t="shared" si="3"/>
        <v>364</v>
      </c>
    </row>
    <row r="9" spans="1:14" ht="18" customHeight="1" x14ac:dyDescent="0.15">
      <c r="A9" s="6" t="s">
        <v>108</v>
      </c>
      <c r="B9" s="10">
        <f>SUM(B43:B45,F4:F5)</f>
        <v>1937</v>
      </c>
      <c r="C9" s="10">
        <f>SUM(C43:C45,G4:G5)</f>
        <v>1077</v>
      </c>
      <c r="D9" s="10">
        <f>SUM(D43:D45,H4:H5)</f>
        <v>860</v>
      </c>
      <c r="E9" s="9" t="s">
        <v>6</v>
      </c>
      <c r="F9" s="10">
        <f t="shared" si="0"/>
        <v>308</v>
      </c>
      <c r="G9" s="10">
        <f t="shared" si="1"/>
        <v>164</v>
      </c>
      <c r="H9" s="10">
        <f t="shared" si="1"/>
        <v>144</v>
      </c>
      <c r="I9" s="9" t="s">
        <v>7</v>
      </c>
      <c r="J9" s="10">
        <f t="shared" si="2"/>
        <v>788</v>
      </c>
      <c r="K9" s="10">
        <f t="shared" si="3"/>
        <v>374</v>
      </c>
      <c r="L9" s="10">
        <f t="shared" si="3"/>
        <v>414</v>
      </c>
    </row>
    <row r="10" spans="1:14" ht="18" customHeight="1" x14ac:dyDescent="0.15">
      <c r="A10" s="6" t="s">
        <v>109</v>
      </c>
      <c r="B10" s="11">
        <f>SUM(F6:F10)</f>
        <v>1609</v>
      </c>
      <c r="C10" s="11">
        <f>SUM(G6:G10)</f>
        <v>864</v>
      </c>
      <c r="D10" s="11">
        <f>SUM(H6:H10)</f>
        <v>745</v>
      </c>
      <c r="E10" s="9" t="s">
        <v>8</v>
      </c>
      <c r="F10" s="10">
        <f t="shared" si="0"/>
        <v>321</v>
      </c>
      <c r="G10" s="10">
        <f t="shared" si="1"/>
        <v>161</v>
      </c>
      <c r="H10" s="10">
        <f t="shared" si="1"/>
        <v>160</v>
      </c>
      <c r="I10" s="9" t="s">
        <v>9</v>
      </c>
      <c r="J10" s="10">
        <f t="shared" si="2"/>
        <v>842</v>
      </c>
      <c r="K10" s="10">
        <f t="shared" si="3"/>
        <v>414</v>
      </c>
      <c r="L10" s="10">
        <f t="shared" si="3"/>
        <v>428</v>
      </c>
    </row>
    <row r="11" spans="1:14" ht="18" customHeight="1" x14ac:dyDescent="0.15">
      <c r="A11" s="6" t="s">
        <v>110</v>
      </c>
      <c r="B11" s="10">
        <f>SUM(F11:F15)</f>
        <v>1678</v>
      </c>
      <c r="C11" s="10">
        <f>SUM(G11:G15)</f>
        <v>887</v>
      </c>
      <c r="D11" s="10">
        <f>SUM(H11:H15)</f>
        <v>791</v>
      </c>
      <c r="E11" s="9" t="s">
        <v>10</v>
      </c>
      <c r="F11" s="10">
        <f t="shared" si="0"/>
        <v>340</v>
      </c>
      <c r="G11" s="10">
        <f t="shared" si="1"/>
        <v>182</v>
      </c>
      <c r="H11" s="10">
        <f t="shared" si="1"/>
        <v>158</v>
      </c>
      <c r="I11" s="9" t="s">
        <v>11</v>
      </c>
      <c r="J11" s="10">
        <f t="shared" si="2"/>
        <v>864</v>
      </c>
      <c r="K11" s="10">
        <f t="shared" si="3"/>
        <v>428</v>
      </c>
      <c r="L11" s="10">
        <f t="shared" si="3"/>
        <v>436</v>
      </c>
    </row>
    <row r="12" spans="1:14" ht="18" customHeight="1" x14ac:dyDescent="0.15">
      <c r="A12" s="6" t="s">
        <v>111</v>
      </c>
      <c r="B12" s="11">
        <f>SUM(F16:F20)</f>
        <v>1928</v>
      </c>
      <c r="C12" s="11">
        <f>SUM(G16:G20)</f>
        <v>1008</v>
      </c>
      <c r="D12" s="11">
        <f>SUM(H16:H20)</f>
        <v>920</v>
      </c>
      <c r="E12" s="9" t="s">
        <v>12</v>
      </c>
      <c r="F12" s="10">
        <f t="shared" si="0"/>
        <v>321</v>
      </c>
      <c r="G12" s="10">
        <f t="shared" si="1"/>
        <v>179</v>
      </c>
      <c r="H12" s="10">
        <f t="shared" si="1"/>
        <v>142</v>
      </c>
      <c r="I12" s="9" t="s">
        <v>13</v>
      </c>
      <c r="J12" s="10">
        <f t="shared" si="2"/>
        <v>986</v>
      </c>
      <c r="K12" s="10">
        <f t="shared" si="3"/>
        <v>474</v>
      </c>
      <c r="L12" s="10">
        <f t="shared" si="3"/>
        <v>512</v>
      </c>
    </row>
    <row r="13" spans="1:14" ht="18" customHeight="1" x14ac:dyDescent="0.15">
      <c r="A13" s="6" t="s">
        <v>112</v>
      </c>
      <c r="B13" s="10">
        <f>SUM(F21:F25)</f>
        <v>2378</v>
      </c>
      <c r="C13" s="10">
        <f>SUM(G21:G25)</f>
        <v>1192</v>
      </c>
      <c r="D13" s="10">
        <f>SUM(H21:H25)</f>
        <v>1186</v>
      </c>
      <c r="E13" s="9" t="s">
        <v>14</v>
      </c>
      <c r="F13" s="10">
        <f t="shared" si="0"/>
        <v>343</v>
      </c>
      <c r="G13" s="10">
        <f t="shared" si="1"/>
        <v>177</v>
      </c>
      <c r="H13" s="10">
        <f t="shared" si="1"/>
        <v>166</v>
      </c>
      <c r="I13" s="9" t="s">
        <v>15</v>
      </c>
      <c r="J13" s="10">
        <f t="shared" si="2"/>
        <v>1104</v>
      </c>
      <c r="K13" s="10">
        <f t="shared" si="3"/>
        <v>559</v>
      </c>
      <c r="L13" s="10">
        <f t="shared" si="3"/>
        <v>545</v>
      </c>
    </row>
    <row r="14" spans="1:14" ht="18" customHeight="1" x14ac:dyDescent="0.15">
      <c r="A14" s="6" t="s">
        <v>113</v>
      </c>
      <c r="B14" s="11">
        <f>SUM(F26:F30)</f>
        <v>2959</v>
      </c>
      <c r="C14" s="11">
        <f>SUM(G26:G30)</f>
        <v>1483</v>
      </c>
      <c r="D14" s="11">
        <f>SUM(H26:H30)</f>
        <v>1476</v>
      </c>
      <c r="E14" s="9" t="s">
        <v>16</v>
      </c>
      <c r="F14" s="10">
        <f t="shared" si="0"/>
        <v>332</v>
      </c>
      <c r="G14" s="10">
        <f t="shared" si="1"/>
        <v>169</v>
      </c>
      <c r="H14" s="10">
        <f t="shared" si="1"/>
        <v>163</v>
      </c>
      <c r="I14" s="9" t="s">
        <v>17</v>
      </c>
      <c r="J14" s="10">
        <f t="shared" si="2"/>
        <v>1123</v>
      </c>
      <c r="K14" s="10">
        <f t="shared" si="3"/>
        <v>554</v>
      </c>
      <c r="L14" s="10">
        <f t="shared" si="3"/>
        <v>569</v>
      </c>
    </row>
    <row r="15" spans="1:14" ht="18" customHeight="1" x14ac:dyDescent="0.15">
      <c r="A15" s="6" t="s">
        <v>114</v>
      </c>
      <c r="B15" s="10">
        <f>SUM(F31:F35)</f>
        <v>3082</v>
      </c>
      <c r="C15" s="10">
        <f>SUM(G31:G35)</f>
        <v>1597</v>
      </c>
      <c r="D15" s="10">
        <f>SUM(H31:H35)</f>
        <v>1485</v>
      </c>
      <c r="E15" s="9" t="s">
        <v>18</v>
      </c>
      <c r="F15" s="10">
        <f t="shared" si="0"/>
        <v>342</v>
      </c>
      <c r="G15" s="10">
        <f t="shared" si="1"/>
        <v>180</v>
      </c>
      <c r="H15" s="10">
        <f t="shared" si="1"/>
        <v>162</v>
      </c>
      <c r="I15" s="9" t="s">
        <v>19</v>
      </c>
      <c r="J15" s="10">
        <f t="shared" si="2"/>
        <v>966</v>
      </c>
      <c r="K15" s="10">
        <f t="shared" si="3"/>
        <v>465</v>
      </c>
      <c r="L15" s="10">
        <f t="shared" si="3"/>
        <v>501</v>
      </c>
    </row>
    <row r="16" spans="1:14" ht="18" customHeight="1" x14ac:dyDescent="0.15">
      <c r="A16" s="6" t="s">
        <v>115</v>
      </c>
      <c r="B16" s="11">
        <f>SUM(F36:F40)</f>
        <v>2665</v>
      </c>
      <c r="C16" s="11">
        <f>SUM(G36:G40)</f>
        <v>1324</v>
      </c>
      <c r="D16" s="11">
        <f>SUM(H36:H40)</f>
        <v>1341</v>
      </c>
      <c r="E16" s="9" t="s">
        <v>20</v>
      </c>
      <c r="F16" s="10">
        <f t="shared" si="0"/>
        <v>358</v>
      </c>
      <c r="G16" s="10">
        <f t="shared" si="1"/>
        <v>186</v>
      </c>
      <c r="H16" s="10">
        <f t="shared" si="1"/>
        <v>172</v>
      </c>
      <c r="I16" s="9" t="s">
        <v>21</v>
      </c>
      <c r="J16" s="10">
        <f t="shared" si="2"/>
        <v>634</v>
      </c>
      <c r="K16" s="10">
        <f t="shared" si="3"/>
        <v>313</v>
      </c>
      <c r="L16" s="10">
        <f t="shared" si="3"/>
        <v>321</v>
      </c>
    </row>
    <row r="17" spans="1:12" ht="18" customHeight="1" x14ac:dyDescent="0.15">
      <c r="A17" s="6" t="s">
        <v>116</v>
      </c>
      <c r="B17" s="10">
        <f>SUM(F41:F45)</f>
        <v>2670</v>
      </c>
      <c r="C17" s="10">
        <f>SUM(G41:G45)</f>
        <v>1329</v>
      </c>
      <c r="D17" s="10">
        <f>SUM(H41:H45)</f>
        <v>1341</v>
      </c>
      <c r="E17" s="9" t="s">
        <v>22</v>
      </c>
      <c r="F17" s="10">
        <f t="shared" si="0"/>
        <v>347</v>
      </c>
      <c r="G17" s="10">
        <f t="shared" si="1"/>
        <v>191</v>
      </c>
      <c r="H17" s="10">
        <f t="shared" si="1"/>
        <v>156</v>
      </c>
      <c r="I17" s="9" t="s">
        <v>23</v>
      </c>
      <c r="J17" s="10">
        <f t="shared" si="2"/>
        <v>685</v>
      </c>
      <c r="K17" s="10">
        <f t="shared" si="3"/>
        <v>304</v>
      </c>
      <c r="L17" s="10">
        <f t="shared" si="3"/>
        <v>381</v>
      </c>
    </row>
    <row r="18" spans="1:12" ht="18" customHeight="1" x14ac:dyDescent="0.15">
      <c r="A18" s="6" t="s">
        <v>117</v>
      </c>
      <c r="B18" s="11">
        <f>SUM(J4:J8)</f>
        <v>3160</v>
      </c>
      <c r="C18" s="11">
        <f>SUM(K4:K8)</f>
        <v>1530</v>
      </c>
      <c r="D18" s="11">
        <f>SUM(L4:L8)</f>
        <v>1630</v>
      </c>
      <c r="E18" s="9" t="s">
        <v>24</v>
      </c>
      <c r="F18" s="10">
        <f t="shared" si="0"/>
        <v>409</v>
      </c>
      <c r="G18" s="10">
        <f t="shared" si="1"/>
        <v>209</v>
      </c>
      <c r="H18" s="10">
        <f t="shared" si="1"/>
        <v>200</v>
      </c>
      <c r="I18" s="9" t="s">
        <v>25</v>
      </c>
      <c r="J18" s="10">
        <f t="shared" si="2"/>
        <v>826</v>
      </c>
      <c r="K18" s="10">
        <f t="shared" si="3"/>
        <v>377</v>
      </c>
      <c r="L18" s="10">
        <f t="shared" si="3"/>
        <v>449</v>
      </c>
    </row>
    <row r="19" spans="1:12" ht="18" customHeight="1" x14ac:dyDescent="0.15">
      <c r="A19" s="6" t="s">
        <v>118</v>
      </c>
      <c r="B19" s="10">
        <f>SUM(J9:J13)</f>
        <v>4584</v>
      </c>
      <c r="C19" s="10">
        <f>SUM(K9:K13)</f>
        <v>2249</v>
      </c>
      <c r="D19" s="10">
        <f>SUM(L9:L13)</f>
        <v>2335</v>
      </c>
      <c r="E19" s="9" t="s">
        <v>26</v>
      </c>
      <c r="F19" s="10">
        <f t="shared" si="0"/>
        <v>373</v>
      </c>
      <c r="G19" s="10">
        <f t="shared" si="1"/>
        <v>194</v>
      </c>
      <c r="H19" s="10">
        <f t="shared" si="1"/>
        <v>179</v>
      </c>
      <c r="I19" s="9" t="s">
        <v>27</v>
      </c>
      <c r="J19" s="10">
        <f t="shared" si="2"/>
        <v>747</v>
      </c>
      <c r="K19" s="10">
        <f t="shared" si="3"/>
        <v>351</v>
      </c>
      <c r="L19" s="10">
        <f t="shared" si="3"/>
        <v>396</v>
      </c>
    </row>
    <row r="20" spans="1:12" ht="18" customHeight="1" x14ac:dyDescent="0.15">
      <c r="A20" s="6" t="s">
        <v>119</v>
      </c>
      <c r="B20" s="11">
        <f>SUM(J14:J18)</f>
        <v>4234</v>
      </c>
      <c r="C20" s="11">
        <f>SUM(K14:K18)</f>
        <v>2013</v>
      </c>
      <c r="D20" s="11">
        <f>SUM(L14:L18)</f>
        <v>2221</v>
      </c>
      <c r="E20" s="9" t="s">
        <v>28</v>
      </c>
      <c r="F20" s="10">
        <f t="shared" si="0"/>
        <v>441</v>
      </c>
      <c r="G20" s="10">
        <f t="shared" ref="G20:H35" si="4">G67+G114</f>
        <v>228</v>
      </c>
      <c r="H20" s="10">
        <f t="shared" si="4"/>
        <v>213</v>
      </c>
      <c r="I20" s="9" t="s">
        <v>29</v>
      </c>
      <c r="J20" s="10">
        <f t="shared" si="2"/>
        <v>718</v>
      </c>
      <c r="K20" s="10">
        <f t="shared" ref="K20:L35" si="5">K67+K114</f>
        <v>325</v>
      </c>
      <c r="L20" s="10">
        <f t="shared" si="5"/>
        <v>393</v>
      </c>
    </row>
    <row r="21" spans="1:12" ht="18" customHeight="1" x14ac:dyDescent="0.15">
      <c r="A21" s="6" t="s">
        <v>120</v>
      </c>
      <c r="B21" s="10">
        <f>SUM(J19:J23)</f>
        <v>3301</v>
      </c>
      <c r="C21" s="10">
        <f>SUM(K19:K23)</f>
        <v>1508</v>
      </c>
      <c r="D21" s="10">
        <f>SUM(L19:L23)</f>
        <v>1793</v>
      </c>
      <c r="E21" s="9" t="s">
        <v>30</v>
      </c>
      <c r="F21" s="10">
        <f t="shared" si="0"/>
        <v>433</v>
      </c>
      <c r="G21" s="10">
        <f t="shared" si="4"/>
        <v>226</v>
      </c>
      <c r="H21" s="10">
        <f t="shared" si="4"/>
        <v>207</v>
      </c>
      <c r="I21" s="9" t="s">
        <v>31</v>
      </c>
      <c r="J21" s="10">
        <f t="shared" si="2"/>
        <v>702</v>
      </c>
      <c r="K21" s="10">
        <f t="shared" si="5"/>
        <v>330</v>
      </c>
      <c r="L21" s="10">
        <f t="shared" si="5"/>
        <v>372</v>
      </c>
    </row>
    <row r="22" spans="1:12" ht="18" customHeight="1" x14ac:dyDescent="0.15">
      <c r="A22" s="6" t="s">
        <v>121</v>
      </c>
      <c r="B22" s="11">
        <f>SUM(J24:J28)</f>
        <v>2644</v>
      </c>
      <c r="C22" s="11">
        <f>SUM(K24:K28)</f>
        <v>1072</v>
      </c>
      <c r="D22" s="11">
        <f>SUM(L24:L28)</f>
        <v>1572</v>
      </c>
      <c r="E22" s="9" t="s">
        <v>32</v>
      </c>
      <c r="F22" s="10">
        <f t="shared" si="0"/>
        <v>431</v>
      </c>
      <c r="G22" s="10">
        <f t="shared" si="4"/>
        <v>207</v>
      </c>
      <c r="H22" s="10">
        <f t="shared" si="4"/>
        <v>224</v>
      </c>
      <c r="I22" s="9" t="s">
        <v>33</v>
      </c>
      <c r="J22" s="10">
        <f t="shared" si="2"/>
        <v>632</v>
      </c>
      <c r="K22" s="10">
        <f t="shared" si="5"/>
        <v>299</v>
      </c>
      <c r="L22" s="10">
        <f t="shared" si="5"/>
        <v>333</v>
      </c>
    </row>
    <row r="23" spans="1:12" ht="18" customHeight="1" x14ac:dyDescent="0.15">
      <c r="A23" s="6" t="s">
        <v>122</v>
      </c>
      <c r="B23" s="10">
        <f>SUM(J29:J33)</f>
        <v>1909</v>
      </c>
      <c r="C23" s="10">
        <f>SUM(K29:K33)</f>
        <v>643</v>
      </c>
      <c r="D23" s="10">
        <f>SUM(L29:L33)</f>
        <v>1266</v>
      </c>
      <c r="E23" s="9" t="s">
        <v>34</v>
      </c>
      <c r="F23" s="10">
        <f t="shared" si="0"/>
        <v>429</v>
      </c>
      <c r="G23" s="10">
        <f t="shared" si="4"/>
        <v>223</v>
      </c>
      <c r="H23" s="10">
        <f t="shared" si="4"/>
        <v>206</v>
      </c>
      <c r="I23" s="9" t="s">
        <v>35</v>
      </c>
      <c r="J23" s="10">
        <f t="shared" si="2"/>
        <v>502</v>
      </c>
      <c r="K23" s="10">
        <f t="shared" si="5"/>
        <v>203</v>
      </c>
      <c r="L23" s="10">
        <f t="shared" si="5"/>
        <v>299</v>
      </c>
    </row>
    <row r="24" spans="1:12" ht="18" customHeight="1" x14ac:dyDescent="0.15">
      <c r="A24" s="6" t="s">
        <v>123</v>
      </c>
      <c r="B24" s="11">
        <f>SUM(J34:J38)</f>
        <v>1057</v>
      </c>
      <c r="C24" s="11">
        <f>SUM(K34:K38)</f>
        <v>283</v>
      </c>
      <c r="D24" s="11">
        <f>SUM(L34:L38)</f>
        <v>774</v>
      </c>
      <c r="E24" s="9" t="s">
        <v>36</v>
      </c>
      <c r="F24" s="10">
        <f t="shared" si="0"/>
        <v>493</v>
      </c>
      <c r="G24" s="10">
        <f t="shared" si="4"/>
        <v>256</v>
      </c>
      <c r="H24" s="10">
        <f t="shared" si="4"/>
        <v>237</v>
      </c>
      <c r="I24" s="9" t="s">
        <v>37</v>
      </c>
      <c r="J24" s="10">
        <f t="shared" si="2"/>
        <v>560</v>
      </c>
      <c r="K24" s="10">
        <f t="shared" si="5"/>
        <v>239</v>
      </c>
      <c r="L24" s="10">
        <f t="shared" si="5"/>
        <v>321</v>
      </c>
    </row>
    <row r="25" spans="1:12" ht="18" customHeight="1" x14ac:dyDescent="0.15">
      <c r="A25" s="6" t="s">
        <v>124</v>
      </c>
      <c r="B25" s="10">
        <f>SUM(J39:J43)</f>
        <v>286</v>
      </c>
      <c r="C25" s="10">
        <f>SUM(K39:K43)</f>
        <v>44</v>
      </c>
      <c r="D25" s="10">
        <f>SUM(L39:L43)</f>
        <v>242</v>
      </c>
      <c r="E25" s="9" t="s">
        <v>38</v>
      </c>
      <c r="F25" s="10">
        <f t="shared" si="0"/>
        <v>592</v>
      </c>
      <c r="G25" s="10">
        <f t="shared" si="4"/>
        <v>280</v>
      </c>
      <c r="H25" s="10">
        <f t="shared" si="4"/>
        <v>312</v>
      </c>
      <c r="I25" s="9" t="s">
        <v>39</v>
      </c>
      <c r="J25" s="10">
        <f t="shared" si="2"/>
        <v>531</v>
      </c>
      <c r="K25" s="10">
        <f t="shared" si="5"/>
        <v>218</v>
      </c>
      <c r="L25" s="10">
        <f t="shared" si="5"/>
        <v>313</v>
      </c>
    </row>
    <row r="26" spans="1:12" ht="18" customHeight="1" x14ac:dyDescent="0.15">
      <c r="A26" s="6" t="s">
        <v>125</v>
      </c>
      <c r="B26" s="11">
        <f>J44</f>
        <v>43</v>
      </c>
      <c r="C26" s="11">
        <f>K44</f>
        <v>8</v>
      </c>
      <c r="D26" s="11">
        <f>L44</f>
        <v>35</v>
      </c>
      <c r="E26" s="9" t="s">
        <v>40</v>
      </c>
      <c r="F26" s="10">
        <f t="shared" si="0"/>
        <v>515</v>
      </c>
      <c r="G26" s="10">
        <f t="shared" si="4"/>
        <v>261</v>
      </c>
      <c r="H26" s="10">
        <f t="shared" si="4"/>
        <v>254</v>
      </c>
      <c r="I26" s="9" t="s">
        <v>41</v>
      </c>
      <c r="J26" s="10">
        <f t="shared" si="2"/>
        <v>572</v>
      </c>
      <c r="K26" s="10">
        <f t="shared" si="5"/>
        <v>224</v>
      </c>
      <c r="L26" s="10">
        <f t="shared" si="5"/>
        <v>348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570</v>
      </c>
      <c r="G27" s="10">
        <f t="shared" si="4"/>
        <v>289</v>
      </c>
      <c r="H27" s="10">
        <f t="shared" si="4"/>
        <v>281</v>
      </c>
      <c r="I27" s="9" t="s">
        <v>43</v>
      </c>
      <c r="J27" s="10">
        <f t="shared" si="2"/>
        <v>515</v>
      </c>
      <c r="K27" s="10">
        <f t="shared" si="5"/>
        <v>223</v>
      </c>
      <c r="L27" s="10">
        <f t="shared" si="5"/>
        <v>292</v>
      </c>
    </row>
    <row r="28" spans="1:12" ht="18" customHeight="1" x14ac:dyDescent="0.15">
      <c r="A28" s="12" t="s">
        <v>126</v>
      </c>
      <c r="B28" s="10">
        <f t="shared" ref="B28:B45" si="6">C28+D28</f>
        <v>247</v>
      </c>
      <c r="C28" s="10">
        <f t="shared" ref="C28:D43" si="7">C75+C122</f>
        <v>127</v>
      </c>
      <c r="D28" s="10">
        <f t="shared" si="7"/>
        <v>120</v>
      </c>
      <c r="E28" s="9" t="s">
        <v>44</v>
      </c>
      <c r="F28" s="10">
        <f t="shared" si="0"/>
        <v>624</v>
      </c>
      <c r="G28" s="10">
        <f t="shared" si="4"/>
        <v>313</v>
      </c>
      <c r="H28" s="10">
        <f t="shared" si="4"/>
        <v>311</v>
      </c>
      <c r="I28" s="9" t="s">
        <v>45</v>
      </c>
      <c r="J28" s="10">
        <f t="shared" si="2"/>
        <v>466</v>
      </c>
      <c r="K28" s="10">
        <f t="shared" si="5"/>
        <v>168</v>
      </c>
      <c r="L28" s="10">
        <f t="shared" si="5"/>
        <v>298</v>
      </c>
    </row>
    <row r="29" spans="1:12" ht="18" customHeight="1" x14ac:dyDescent="0.15">
      <c r="A29" s="12" t="s">
        <v>127</v>
      </c>
      <c r="B29" s="10">
        <f t="shared" si="6"/>
        <v>269</v>
      </c>
      <c r="C29" s="10">
        <f t="shared" si="7"/>
        <v>156</v>
      </c>
      <c r="D29" s="10">
        <f t="shared" si="7"/>
        <v>113</v>
      </c>
      <c r="E29" s="9" t="s">
        <v>46</v>
      </c>
      <c r="F29" s="10">
        <f t="shared" si="0"/>
        <v>626</v>
      </c>
      <c r="G29" s="10">
        <f t="shared" si="4"/>
        <v>311</v>
      </c>
      <c r="H29" s="10">
        <f t="shared" si="4"/>
        <v>315</v>
      </c>
      <c r="I29" s="9" t="s">
        <v>47</v>
      </c>
      <c r="J29" s="10">
        <f t="shared" si="2"/>
        <v>456</v>
      </c>
      <c r="K29" s="10">
        <f t="shared" si="5"/>
        <v>173</v>
      </c>
      <c r="L29" s="10">
        <f t="shared" si="5"/>
        <v>283</v>
      </c>
    </row>
    <row r="30" spans="1:12" ht="18" customHeight="1" x14ac:dyDescent="0.15">
      <c r="A30" s="12" t="s">
        <v>48</v>
      </c>
      <c r="B30" s="10">
        <f t="shared" si="6"/>
        <v>271</v>
      </c>
      <c r="C30" s="10">
        <f t="shared" si="7"/>
        <v>138</v>
      </c>
      <c r="D30" s="10">
        <f t="shared" si="7"/>
        <v>133</v>
      </c>
      <c r="E30" s="9" t="s">
        <v>49</v>
      </c>
      <c r="F30" s="10">
        <f t="shared" si="0"/>
        <v>624</v>
      </c>
      <c r="G30" s="10">
        <f t="shared" si="4"/>
        <v>309</v>
      </c>
      <c r="H30" s="10">
        <f t="shared" si="4"/>
        <v>315</v>
      </c>
      <c r="I30" s="9" t="s">
        <v>50</v>
      </c>
      <c r="J30" s="10">
        <f t="shared" si="2"/>
        <v>437</v>
      </c>
      <c r="K30" s="10">
        <f t="shared" si="5"/>
        <v>159</v>
      </c>
      <c r="L30" s="10">
        <f t="shared" si="5"/>
        <v>278</v>
      </c>
    </row>
    <row r="31" spans="1:12" ht="18" customHeight="1" x14ac:dyDescent="0.15">
      <c r="A31" s="12" t="s">
        <v>51</v>
      </c>
      <c r="B31" s="10">
        <f t="shared" si="6"/>
        <v>278</v>
      </c>
      <c r="C31" s="10">
        <f t="shared" si="7"/>
        <v>132</v>
      </c>
      <c r="D31" s="10">
        <f t="shared" si="7"/>
        <v>146</v>
      </c>
      <c r="E31" s="9" t="s">
        <v>52</v>
      </c>
      <c r="F31" s="10">
        <f t="shared" si="0"/>
        <v>634</v>
      </c>
      <c r="G31" s="10">
        <f t="shared" si="4"/>
        <v>325</v>
      </c>
      <c r="H31" s="10">
        <f t="shared" si="4"/>
        <v>309</v>
      </c>
      <c r="I31" s="9" t="s">
        <v>53</v>
      </c>
      <c r="J31" s="10">
        <f t="shared" si="2"/>
        <v>381</v>
      </c>
      <c r="K31" s="10">
        <f t="shared" si="5"/>
        <v>121</v>
      </c>
      <c r="L31" s="10">
        <f t="shared" si="5"/>
        <v>260</v>
      </c>
    </row>
    <row r="32" spans="1:12" ht="18" customHeight="1" x14ac:dyDescent="0.15">
      <c r="A32" s="12" t="s">
        <v>54</v>
      </c>
      <c r="B32" s="10">
        <f t="shared" si="6"/>
        <v>291</v>
      </c>
      <c r="C32" s="10">
        <f t="shared" si="7"/>
        <v>162</v>
      </c>
      <c r="D32" s="10">
        <f t="shared" si="7"/>
        <v>129</v>
      </c>
      <c r="E32" s="9" t="s">
        <v>55</v>
      </c>
      <c r="F32" s="10">
        <f t="shared" si="0"/>
        <v>637</v>
      </c>
      <c r="G32" s="10">
        <f t="shared" si="4"/>
        <v>308</v>
      </c>
      <c r="H32" s="10">
        <f t="shared" si="4"/>
        <v>329</v>
      </c>
      <c r="I32" s="9" t="s">
        <v>56</v>
      </c>
      <c r="J32" s="10">
        <f t="shared" si="2"/>
        <v>328</v>
      </c>
      <c r="K32" s="10">
        <f t="shared" si="5"/>
        <v>96</v>
      </c>
      <c r="L32" s="10">
        <f t="shared" si="5"/>
        <v>232</v>
      </c>
    </row>
    <row r="33" spans="1:12" ht="18" customHeight="1" x14ac:dyDescent="0.15">
      <c r="A33" s="12" t="s">
        <v>57</v>
      </c>
      <c r="B33" s="10">
        <f t="shared" si="6"/>
        <v>309</v>
      </c>
      <c r="C33" s="10">
        <f t="shared" si="7"/>
        <v>162</v>
      </c>
      <c r="D33" s="10">
        <f t="shared" si="7"/>
        <v>147</v>
      </c>
      <c r="E33" s="9" t="s">
        <v>58</v>
      </c>
      <c r="F33" s="10">
        <f t="shared" si="0"/>
        <v>604</v>
      </c>
      <c r="G33" s="10">
        <f t="shared" si="4"/>
        <v>314</v>
      </c>
      <c r="H33" s="10">
        <f t="shared" si="4"/>
        <v>290</v>
      </c>
      <c r="I33" s="9" t="s">
        <v>59</v>
      </c>
      <c r="J33" s="10">
        <f t="shared" si="2"/>
        <v>307</v>
      </c>
      <c r="K33" s="10">
        <f t="shared" si="5"/>
        <v>94</v>
      </c>
      <c r="L33" s="10">
        <f t="shared" si="5"/>
        <v>213</v>
      </c>
    </row>
    <row r="34" spans="1:12" ht="18" customHeight="1" x14ac:dyDescent="0.15">
      <c r="A34" s="12" t="s">
        <v>60</v>
      </c>
      <c r="B34" s="10">
        <f t="shared" si="6"/>
        <v>324</v>
      </c>
      <c r="C34" s="10">
        <f t="shared" si="7"/>
        <v>161</v>
      </c>
      <c r="D34" s="10">
        <f t="shared" si="7"/>
        <v>163</v>
      </c>
      <c r="E34" s="9" t="s">
        <v>61</v>
      </c>
      <c r="F34" s="10">
        <f t="shared" si="0"/>
        <v>605</v>
      </c>
      <c r="G34" s="10">
        <f t="shared" si="4"/>
        <v>347</v>
      </c>
      <c r="H34" s="10">
        <f t="shared" si="4"/>
        <v>258</v>
      </c>
      <c r="I34" s="9" t="s">
        <v>62</v>
      </c>
      <c r="J34" s="10">
        <f t="shared" si="2"/>
        <v>257</v>
      </c>
      <c r="K34" s="10">
        <f t="shared" si="5"/>
        <v>80</v>
      </c>
      <c r="L34" s="10">
        <f t="shared" si="5"/>
        <v>177</v>
      </c>
    </row>
    <row r="35" spans="1:12" ht="18" customHeight="1" x14ac:dyDescent="0.15">
      <c r="A35" s="12" t="s">
        <v>63</v>
      </c>
      <c r="B35" s="10">
        <f t="shared" si="6"/>
        <v>339</v>
      </c>
      <c r="C35" s="10">
        <f t="shared" si="7"/>
        <v>188</v>
      </c>
      <c r="D35" s="10">
        <f t="shared" si="7"/>
        <v>151</v>
      </c>
      <c r="E35" s="9" t="s">
        <v>64</v>
      </c>
      <c r="F35" s="10">
        <f t="shared" si="0"/>
        <v>602</v>
      </c>
      <c r="G35" s="10">
        <f t="shared" si="4"/>
        <v>303</v>
      </c>
      <c r="H35" s="10">
        <f t="shared" si="4"/>
        <v>299</v>
      </c>
      <c r="I35" s="9" t="s">
        <v>65</v>
      </c>
      <c r="J35" s="10">
        <f t="shared" si="2"/>
        <v>245</v>
      </c>
      <c r="K35" s="10">
        <f t="shared" si="5"/>
        <v>68</v>
      </c>
      <c r="L35" s="10">
        <f t="shared" si="5"/>
        <v>177</v>
      </c>
    </row>
    <row r="36" spans="1:12" ht="18" customHeight="1" x14ac:dyDescent="0.15">
      <c r="A36" s="12" t="s">
        <v>66</v>
      </c>
      <c r="B36" s="10">
        <f t="shared" si="6"/>
        <v>360</v>
      </c>
      <c r="C36" s="10">
        <f t="shared" si="7"/>
        <v>198</v>
      </c>
      <c r="D36" s="10">
        <f t="shared" si="7"/>
        <v>162</v>
      </c>
      <c r="E36" s="9" t="s">
        <v>67</v>
      </c>
      <c r="F36" s="10">
        <f t="shared" si="0"/>
        <v>579</v>
      </c>
      <c r="G36" s="10">
        <f t="shared" ref="G36:H43" si="8">G83+G130</f>
        <v>302</v>
      </c>
      <c r="H36" s="10">
        <f t="shared" si="8"/>
        <v>277</v>
      </c>
      <c r="I36" s="9" t="s">
        <v>68</v>
      </c>
      <c r="J36" s="10">
        <f t="shared" si="2"/>
        <v>236</v>
      </c>
      <c r="K36" s="10">
        <f t="shared" ref="K36:L43" si="9">K83+K130</f>
        <v>53</v>
      </c>
      <c r="L36" s="10">
        <f t="shared" si="9"/>
        <v>183</v>
      </c>
    </row>
    <row r="37" spans="1:12" ht="18" customHeight="1" x14ac:dyDescent="0.15">
      <c r="A37" s="12" t="s">
        <v>69</v>
      </c>
      <c r="B37" s="10">
        <f t="shared" si="6"/>
        <v>321</v>
      </c>
      <c r="C37" s="10">
        <f t="shared" si="7"/>
        <v>169</v>
      </c>
      <c r="D37" s="10">
        <f t="shared" si="7"/>
        <v>152</v>
      </c>
      <c r="E37" s="9" t="s">
        <v>70</v>
      </c>
      <c r="F37" s="10">
        <f t="shared" si="0"/>
        <v>530</v>
      </c>
      <c r="G37" s="10">
        <f t="shared" si="8"/>
        <v>243</v>
      </c>
      <c r="H37" s="10">
        <f t="shared" si="8"/>
        <v>287</v>
      </c>
      <c r="I37" s="9" t="s">
        <v>71</v>
      </c>
      <c r="J37" s="10">
        <f t="shared" si="2"/>
        <v>177</v>
      </c>
      <c r="K37" s="10">
        <f t="shared" si="9"/>
        <v>45</v>
      </c>
      <c r="L37" s="10">
        <f t="shared" si="9"/>
        <v>132</v>
      </c>
    </row>
    <row r="38" spans="1:12" ht="18" customHeight="1" x14ac:dyDescent="0.15">
      <c r="A38" s="12" t="s">
        <v>72</v>
      </c>
      <c r="B38" s="10">
        <f t="shared" si="6"/>
        <v>353</v>
      </c>
      <c r="C38" s="10">
        <f t="shared" si="7"/>
        <v>174</v>
      </c>
      <c r="D38" s="10">
        <f t="shared" si="7"/>
        <v>179</v>
      </c>
      <c r="E38" s="9" t="s">
        <v>73</v>
      </c>
      <c r="F38" s="10">
        <f t="shared" si="0"/>
        <v>489</v>
      </c>
      <c r="G38" s="10">
        <f t="shared" si="8"/>
        <v>237</v>
      </c>
      <c r="H38" s="10">
        <f t="shared" si="8"/>
        <v>252</v>
      </c>
      <c r="I38" s="9" t="s">
        <v>74</v>
      </c>
      <c r="J38" s="10">
        <f t="shared" si="2"/>
        <v>142</v>
      </c>
      <c r="K38" s="10">
        <f t="shared" si="9"/>
        <v>37</v>
      </c>
      <c r="L38" s="10">
        <f t="shared" si="9"/>
        <v>105</v>
      </c>
    </row>
    <row r="39" spans="1:12" ht="18" customHeight="1" x14ac:dyDescent="0.15">
      <c r="A39" s="12" t="s">
        <v>75</v>
      </c>
      <c r="B39" s="10">
        <f t="shared" si="6"/>
        <v>364</v>
      </c>
      <c r="C39" s="10">
        <f t="shared" si="7"/>
        <v>200</v>
      </c>
      <c r="D39" s="10">
        <f t="shared" si="7"/>
        <v>164</v>
      </c>
      <c r="E39" s="9" t="s">
        <v>76</v>
      </c>
      <c r="F39" s="10">
        <f t="shared" si="0"/>
        <v>547</v>
      </c>
      <c r="G39" s="10">
        <f t="shared" si="8"/>
        <v>289</v>
      </c>
      <c r="H39" s="10">
        <f t="shared" si="8"/>
        <v>258</v>
      </c>
      <c r="I39" s="9" t="s">
        <v>77</v>
      </c>
      <c r="J39" s="10">
        <f t="shared" si="2"/>
        <v>96</v>
      </c>
      <c r="K39" s="10">
        <f t="shared" si="9"/>
        <v>16</v>
      </c>
      <c r="L39" s="10">
        <f t="shared" si="9"/>
        <v>80</v>
      </c>
    </row>
    <row r="40" spans="1:12" ht="18" customHeight="1" x14ac:dyDescent="0.15">
      <c r="A40" s="12" t="s">
        <v>78</v>
      </c>
      <c r="B40" s="10">
        <f t="shared" si="6"/>
        <v>349</v>
      </c>
      <c r="C40" s="10">
        <f t="shared" si="7"/>
        <v>184</v>
      </c>
      <c r="D40" s="10">
        <f t="shared" si="7"/>
        <v>165</v>
      </c>
      <c r="E40" s="9" t="s">
        <v>79</v>
      </c>
      <c r="F40" s="10">
        <f t="shared" si="0"/>
        <v>520</v>
      </c>
      <c r="G40" s="10">
        <f t="shared" si="8"/>
        <v>253</v>
      </c>
      <c r="H40" s="10">
        <f t="shared" si="8"/>
        <v>267</v>
      </c>
      <c r="I40" s="9" t="s">
        <v>80</v>
      </c>
      <c r="J40" s="10">
        <f t="shared" si="2"/>
        <v>70</v>
      </c>
      <c r="K40" s="10">
        <f t="shared" si="9"/>
        <v>8</v>
      </c>
      <c r="L40" s="10">
        <f t="shared" si="9"/>
        <v>62</v>
      </c>
    </row>
    <row r="41" spans="1:12" ht="18" customHeight="1" x14ac:dyDescent="0.15">
      <c r="A41" s="12" t="s">
        <v>81</v>
      </c>
      <c r="B41" s="10">
        <f t="shared" si="6"/>
        <v>385</v>
      </c>
      <c r="C41" s="10">
        <f t="shared" si="7"/>
        <v>192</v>
      </c>
      <c r="D41" s="10">
        <f t="shared" si="7"/>
        <v>193</v>
      </c>
      <c r="E41" s="9" t="s">
        <v>82</v>
      </c>
      <c r="F41" s="10">
        <f t="shared" si="0"/>
        <v>517</v>
      </c>
      <c r="G41" s="10">
        <f t="shared" si="8"/>
        <v>249</v>
      </c>
      <c r="H41" s="10">
        <f t="shared" si="8"/>
        <v>268</v>
      </c>
      <c r="I41" s="9" t="s">
        <v>83</v>
      </c>
      <c r="J41" s="10">
        <f t="shared" si="2"/>
        <v>52</v>
      </c>
      <c r="K41" s="10">
        <f t="shared" si="9"/>
        <v>9</v>
      </c>
      <c r="L41" s="10">
        <f t="shared" si="9"/>
        <v>43</v>
      </c>
    </row>
    <row r="42" spans="1:12" ht="18" customHeight="1" x14ac:dyDescent="0.15">
      <c r="A42" s="12" t="s">
        <v>84</v>
      </c>
      <c r="B42" s="10">
        <f t="shared" si="6"/>
        <v>356</v>
      </c>
      <c r="C42" s="10">
        <f t="shared" si="7"/>
        <v>179</v>
      </c>
      <c r="D42" s="10">
        <f t="shared" si="7"/>
        <v>177</v>
      </c>
      <c r="E42" s="9" t="s">
        <v>85</v>
      </c>
      <c r="F42" s="10">
        <f t="shared" si="0"/>
        <v>480</v>
      </c>
      <c r="G42" s="10">
        <f t="shared" si="8"/>
        <v>253</v>
      </c>
      <c r="H42" s="10">
        <f t="shared" si="8"/>
        <v>227</v>
      </c>
      <c r="I42" s="9" t="s">
        <v>86</v>
      </c>
      <c r="J42" s="10">
        <f t="shared" si="2"/>
        <v>43</v>
      </c>
      <c r="K42" s="10">
        <f t="shared" si="9"/>
        <v>8</v>
      </c>
      <c r="L42" s="10">
        <f t="shared" si="9"/>
        <v>35</v>
      </c>
    </row>
    <row r="43" spans="1:12" ht="18" customHeight="1" x14ac:dyDescent="0.15">
      <c r="A43" s="12" t="s">
        <v>87</v>
      </c>
      <c r="B43" s="10">
        <f t="shared" si="6"/>
        <v>399</v>
      </c>
      <c r="C43" s="10">
        <f t="shared" si="7"/>
        <v>227</v>
      </c>
      <c r="D43" s="10">
        <f t="shared" si="7"/>
        <v>172</v>
      </c>
      <c r="E43" s="9" t="s">
        <v>88</v>
      </c>
      <c r="F43" s="10">
        <f t="shared" si="0"/>
        <v>531</v>
      </c>
      <c r="G43" s="10">
        <f t="shared" si="8"/>
        <v>245</v>
      </c>
      <c r="H43" s="10">
        <f t="shared" si="8"/>
        <v>286</v>
      </c>
      <c r="I43" s="9" t="s">
        <v>89</v>
      </c>
      <c r="J43" s="10">
        <f t="shared" si="2"/>
        <v>25</v>
      </c>
      <c r="K43" s="10">
        <f t="shared" si="9"/>
        <v>3</v>
      </c>
      <c r="L43" s="10">
        <f t="shared" si="9"/>
        <v>22</v>
      </c>
    </row>
    <row r="44" spans="1:12" ht="18" customHeight="1" x14ac:dyDescent="0.15">
      <c r="A44" s="12" t="s">
        <v>90</v>
      </c>
      <c r="B44" s="10">
        <f t="shared" si="6"/>
        <v>447</v>
      </c>
      <c r="C44" s="10">
        <f t="shared" ref="C44:D45" si="10">C91+C138</f>
        <v>252</v>
      </c>
      <c r="D44" s="10">
        <f t="shared" si="10"/>
        <v>195</v>
      </c>
      <c r="E44" s="9" t="s">
        <v>91</v>
      </c>
      <c r="F44" s="10">
        <f t="shared" si="0"/>
        <v>575</v>
      </c>
      <c r="G44" s="10">
        <f>G91+G138</f>
        <v>276</v>
      </c>
      <c r="H44" s="10">
        <f>H91+H138</f>
        <v>299</v>
      </c>
      <c r="I44" s="9" t="s">
        <v>125</v>
      </c>
      <c r="J44" s="10">
        <f t="shared" si="2"/>
        <v>43</v>
      </c>
      <c r="K44" s="10">
        <f>K91+K138</f>
        <v>8</v>
      </c>
      <c r="L44" s="10">
        <f>L91+L138</f>
        <v>35</v>
      </c>
    </row>
    <row r="45" spans="1:12" ht="18" customHeight="1" x14ac:dyDescent="0.15">
      <c r="A45" s="12" t="s">
        <v>92</v>
      </c>
      <c r="B45" s="10">
        <f t="shared" si="6"/>
        <v>389</v>
      </c>
      <c r="C45" s="10">
        <f t="shared" si="10"/>
        <v>216</v>
      </c>
      <c r="D45" s="10">
        <f t="shared" si="10"/>
        <v>173</v>
      </c>
      <c r="E45" s="9" t="s">
        <v>93</v>
      </c>
      <c r="F45" s="10">
        <f t="shared" si="0"/>
        <v>567</v>
      </c>
      <c r="G45" s="10">
        <f>G92+G139</f>
        <v>306</v>
      </c>
      <c r="H45" s="10">
        <f>H92+H139</f>
        <v>261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平成30年8月1日現在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46538</v>
      </c>
      <c r="C51" s="25">
        <f>SUM(C53:C73)</f>
        <v>22511</v>
      </c>
      <c r="D51" s="24">
        <f>SUM(D53:D73)</f>
        <v>24027</v>
      </c>
      <c r="E51" s="26" t="s">
        <v>132</v>
      </c>
      <c r="F51" s="27">
        <f t="shared" ref="F51:F92" si="11">+G51+H51</f>
        <v>356</v>
      </c>
      <c r="G51" s="28">
        <v>190</v>
      </c>
      <c r="H51" s="29">
        <v>166</v>
      </c>
      <c r="I51" s="26" t="s">
        <v>138</v>
      </c>
      <c r="J51" s="27">
        <f t="shared" ref="J51:J91" si="12">+K51+L51</f>
        <v>616</v>
      </c>
      <c r="K51" s="28">
        <v>309</v>
      </c>
      <c r="L51" s="28">
        <v>307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344</v>
      </c>
      <c r="G52" s="28">
        <v>191</v>
      </c>
      <c r="H52" s="29">
        <v>153</v>
      </c>
      <c r="I52" s="26" t="s">
        <v>140</v>
      </c>
      <c r="J52" s="27">
        <f t="shared" si="12"/>
        <v>531</v>
      </c>
      <c r="K52" s="28">
        <v>251</v>
      </c>
      <c r="L52" s="28">
        <v>280</v>
      </c>
    </row>
    <row r="53" spans="1:12" ht="18" customHeight="1" x14ac:dyDescent="0.15">
      <c r="A53" s="23" t="s">
        <v>141</v>
      </c>
      <c r="B53" s="30">
        <f>SUM(B75:B79)</f>
        <v>1348</v>
      </c>
      <c r="C53" s="31">
        <f>SUM(C75:C79)</f>
        <v>710</v>
      </c>
      <c r="D53" s="32">
        <f>SUM(D75:D79)</f>
        <v>638</v>
      </c>
      <c r="E53" s="26" t="s">
        <v>0</v>
      </c>
      <c r="F53" s="27">
        <f t="shared" si="11"/>
        <v>318</v>
      </c>
      <c r="G53" s="28">
        <v>174</v>
      </c>
      <c r="H53" s="29">
        <v>144</v>
      </c>
      <c r="I53" s="26" t="s">
        <v>1</v>
      </c>
      <c r="J53" s="27">
        <f t="shared" si="12"/>
        <v>629</v>
      </c>
      <c r="K53" s="28">
        <v>315</v>
      </c>
      <c r="L53" s="28">
        <v>314</v>
      </c>
    </row>
    <row r="54" spans="1:12" ht="18" customHeight="1" x14ac:dyDescent="0.15">
      <c r="A54" s="23" t="s">
        <v>142</v>
      </c>
      <c r="B54" s="27">
        <f>SUM(B80:B84)</f>
        <v>1651</v>
      </c>
      <c r="C54" s="31">
        <f>SUM(C80:C84)</f>
        <v>877</v>
      </c>
      <c r="D54" s="32">
        <f>SUM(D80:D84)</f>
        <v>774</v>
      </c>
      <c r="E54" s="26" t="s">
        <v>2</v>
      </c>
      <c r="F54" s="27">
        <f t="shared" si="11"/>
        <v>325</v>
      </c>
      <c r="G54" s="28">
        <v>183</v>
      </c>
      <c r="H54" s="33">
        <v>142</v>
      </c>
      <c r="I54" s="26" t="s">
        <v>3</v>
      </c>
      <c r="J54" s="27">
        <f t="shared" si="12"/>
        <v>682</v>
      </c>
      <c r="K54" s="28">
        <v>328</v>
      </c>
      <c r="L54" s="28">
        <v>354</v>
      </c>
    </row>
    <row r="55" spans="1:12" ht="18" customHeight="1" x14ac:dyDescent="0.15">
      <c r="A55" s="23" t="s">
        <v>143</v>
      </c>
      <c r="B55" s="27">
        <f>SUM(B85:B89)</f>
        <v>1801</v>
      </c>
      <c r="C55" s="31">
        <f>SUM(C85:C89)</f>
        <v>928</v>
      </c>
      <c r="D55" s="32">
        <f>SUM(D85:D89)</f>
        <v>873</v>
      </c>
      <c r="E55" s="26" t="s">
        <v>4</v>
      </c>
      <c r="F55" s="27">
        <f t="shared" si="11"/>
        <v>319</v>
      </c>
      <c r="G55" s="28">
        <v>175</v>
      </c>
      <c r="H55" s="29">
        <v>144</v>
      </c>
      <c r="I55" s="26" t="s">
        <v>5</v>
      </c>
      <c r="J55" s="27">
        <f t="shared" si="12"/>
        <v>685</v>
      </c>
      <c r="K55" s="28">
        <v>321</v>
      </c>
      <c r="L55" s="28">
        <v>364</v>
      </c>
    </row>
    <row r="56" spans="1:12" ht="18" customHeight="1" x14ac:dyDescent="0.15">
      <c r="A56" s="23" t="s">
        <v>144</v>
      </c>
      <c r="B56" s="27">
        <f>+B90+B91+B92+F51+F52</f>
        <v>1932</v>
      </c>
      <c r="C56" s="32">
        <f>+C90+C91+C92+G51+G52</f>
        <v>1074</v>
      </c>
      <c r="D56" s="32">
        <f>+D90+D91+D92+H51+H52</f>
        <v>858</v>
      </c>
      <c r="E56" s="26" t="s">
        <v>6</v>
      </c>
      <c r="F56" s="27">
        <f t="shared" si="11"/>
        <v>300</v>
      </c>
      <c r="G56" s="28">
        <v>159</v>
      </c>
      <c r="H56" s="29">
        <v>141</v>
      </c>
      <c r="I56" s="26" t="s">
        <v>7</v>
      </c>
      <c r="J56" s="27">
        <f t="shared" si="12"/>
        <v>782</v>
      </c>
      <c r="K56" s="28">
        <v>371</v>
      </c>
      <c r="L56" s="28">
        <v>411</v>
      </c>
    </row>
    <row r="57" spans="1:12" ht="18" customHeight="1" x14ac:dyDescent="0.15">
      <c r="A57" s="23" t="s">
        <v>145</v>
      </c>
      <c r="B57" s="27">
        <f>SUM(F53:F57)</f>
        <v>1577</v>
      </c>
      <c r="C57" s="34">
        <f>SUM(G53:G57)</f>
        <v>848</v>
      </c>
      <c r="D57" s="35">
        <f>SUM(H53:H57)</f>
        <v>729</v>
      </c>
      <c r="E57" s="26" t="s">
        <v>8</v>
      </c>
      <c r="F57" s="27">
        <f t="shared" si="11"/>
        <v>315</v>
      </c>
      <c r="G57" s="28">
        <v>157</v>
      </c>
      <c r="H57" s="29">
        <v>158</v>
      </c>
      <c r="I57" s="26" t="s">
        <v>9</v>
      </c>
      <c r="J57" s="27">
        <f t="shared" si="12"/>
        <v>838</v>
      </c>
      <c r="K57" s="28">
        <v>413</v>
      </c>
      <c r="L57" s="28">
        <v>425</v>
      </c>
    </row>
    <row r="58" spans="1:12" ht="18" customHeight="1" x14ac:dyDescent="0.15">
      <c r="A58" s="23" t="s">
        <v>146</v>
      </c>
      <c r="B58" s="27">
        <f>SUM(F58:F62)</f>
        <v>1620</v>
      </c>
      <c r="C58" s="31">
        <f>SUM(G58:G62)</f>
        <v>862</v>
      </c>
      <c r="D58" s="32">
        <f>SUM(H58:H62)</f>
        <v>758</v>
      </c>
      <c r="E58" s="26" t="s">
        <v>10</v>
      </c>
      <c r="F58" s="27">
        <f t="shared" si="11"/>
        <v>324</v>
      </c>
      <c r="G58" s="28">
        <v>172</v>
      </c>
      <c r="H58" s="29">
        <v>152</v>
      </c>
      <c r="I58" s="26" t="s">
        <v>11</v>
      </c>
      <c r="J58" s="27">
        <f t="shared" si="12"/>
        <v>863</v>
      </c>
      <c r="K58" s="28">
        <v>428</v>
      </c>
      <c r="L58" s="28">
        <v>435</v>
      </c>
    </row>
    <row r="59" spans="1:12" ht="18" customHeight="1" x14ac:dyDescent="0.15">
      <c r="A59" s="23" t="s">
        <v>147</v>
      </c>
      <c r="B59" s="27">
        <f>SUM(F63:F67)</f>
        <v>1899</v>
      </c>
      <c r="C59" s="31">
        <f>SUM(G63:G67)</f>
        <v>993</v>
      </c>
      <c r="D59" s="32">
        <f>SUM(H63:H67)</f>
        <v>906</v>
      </c>
      <c r="E59" s="26" t="s">
        <v>12</v>
      </c>
      <c r="F59" s="27">
        <f t="shared" si="11"/>
        <v>314</v>
      </c>
      <c r="G59" s="28">
        <v>175</v>
      </c>
      <c r="H59" s="29">
        <v>139</v>
      </c>
      <c r="I59" s="26" t="s">
        <v>13</v>
      </c>
      <c r="J59" s="27">
        <f t="shared" si="12"/>
        <v>982</v>
      </c>
      <c r="K59" s="28">
        <v>473</v>
      </c>
      <c r="L59" s="28">
        <v>509</v>
      </c>
    </row>
    <row r="60" spans="1:12" ht="18" customHeight="1" x14ac:dyDescent="0.15">
      <c r="A60" s="23" t="s">
        <v>148</v>
      </c>
      <c r="B60" s="27">
        <f>SUM(F68:F72)</f>
        <v>2325</v>
      </c>
      <c r="C60" s="31">
        <f>SUM(G68:G72)</f>
        <v>1180</v>
      </c>
      <c r="D60" s="32">
        <f>SUM(H68:H72)</f>
        <v>1145</v>
      </c>
      <c r="E60" s="26" t="s">
        <v>14</v>
      </c>
      <c r="F60" s="27">
        <f t="shared" si="11"/>
        <v>331</v>
      </c>
      <c r="G60" s="28">
        <v>174</v>
      </c>
      <c r="H60" s="29">
        <v>157</v>
      </c>
      <c r="I60" s="26" t="s">
        <v>15</v>
      </c>
      <c r="J60" s="27">
        <f t="shared" si="12"/>
        <v>1103</v>
      </c>
      <c r="K60" s="28">
        <v>559</v>
      </c>
      <c r="L60" s="28">
        <v>544</v>
      </c>
    </row>
    <row r="61" spans="1:12" ht="18" customHeight="1" x14ac:dyDescent="0.15">
      <c r="A61" s="23" t="s">
        <v>149</v>
      </c>
      <c r="B61" s="27">
        <f>SUM(F73:F77)</f>
        <v>2913</v>
      </c>
      <c r="C61" s="31">
        <f>SUM(G73:G77)</f>
        <v>1475</v>
      </c>
      <c r="D61" s="32">
        <f>SUM(H73:H77)</f>
        <v>1438</v>
      </c>
      <c r="E61" s="26" t="s">
        <v>16</v>
      </c>
      <c r="F61" s="27">
        <f t="shared" si="11"/>
        <v>319</v>
      </c>
      <c r="G61" s="28">
        <v>165</v>
      </c>
      <c r="H61" s="29">
        <v>154</v>
      </c>
      <c r="I61" s="26" t="s">
        <v>17</v>
      </c>
      <c r="J61" s="27">
        <f t="shared" si="12"/>
        <v>1120</v>
      </c>
      <c r="K61" s="28">
        <v>553</v>
      </c>
      <c r="L61" s="28">
        <v>567</v>
      </c>
    </row>
    <row r="62" spans="1:12" ht="18" customHeight="1" x14ac:dyDescent="0.15">
      <c r="A62" s="23" t="s">
        <v>150</v>
      </c>
      <c r="B62" s="27">
        <f>SUM(F78:F82)</f>
        <v>3037</v>
      </c>
      <c r="C62" s="31">
        <f>SUM(G78:G82)</f>
        <v>1588</v>
      </c>
      <c r="D62" s="32">
        <f>SUM(H78:H82)</f>
        <v>1449</v>
      </c>
      <c r="E62" s="26" t="s">
        <v>18</v>
      </c>
      <c r="F62" s="27">
        <f t="shared" si="11"/>
        <v>332</v>
      </c>
      <c r="G62" s="28">
        <v>176</v>
      </c>
      <c r="H62" s="29">
        <v>156</v>
      </c>
      <c r="I62" s="26" t="s">
        <v>19</v>
      </c>
      <c r="J62" s="27">
        <f t="shared" si="12"/>
        <v>964</v>
      </c>
      <c r="K62" s="28">
        <v>464</v>
      </c>
      <c r="L62" s="28">
        <v>500</v>
      </c>
    </row>
    <row r="63" spans="1:12" ht="18" customHeight="1" x14ac:dyDescent="0.15">
      <c r="A63" s="23" t="s">
        <v>151</v>
      </c>
      <c r="B63" s="27">
        <f>SUM(F83:F87)</f>
        <v>2629</v>
      </c>
      <c r="C63" s="31">
        <f>SUM(G83:G87)</f>
        <v>1317</v>
      </c>
      <c r="D63" s="32">
        <f>SUM(H83:H87)</f>
        <v>1312</v>
      </c>
      <c r="E63" s="26" t="s">
        <v>20</v>
      </c>
      <c r="F63" s="27">
        <f t="shared" si="11"/>
        <v>354</v>
      </c>
      <c r="G63" s="28">
        <v>184</v>
      </c>
      <c r="H63" s="29">
        <v>170</v>
      </c>
      <c r="I63" s="26" t="s">
        <v>21</v>
      </c>
      <c r="J63" s="27">
        <f t="shared" si="12"/>
        <v>633</v>
      </c>
      <c r="K63" s="28">
        <v>312</v>
      </c>
      <c r="L63" s="28">
        <v>321</v>
      </c>
    </row>
    <row r="64" spans="1:12" ht="18" customHeight="1" x14ac:dyDescent="0.15">
      <c r="A64" s="23" t="s">
        <v>152</v>
      </c>
      <c r="B64" s="27">
        <f>SUM(F88:F92)</f>
        <v>2639</v>
      </c>
      <c r="C64" s="31">
        <f>SUM(G88:G92)</f>
        <v>1325</v>
      </c>
      <c r="D64" s="32">
        <f>SUM(H88:H92)</f>
        <v>1314</v>
      </c>
      <c r="E64" s="26" t="s">
        <v>22</v>
      </c>
      <c r="F64" s="27">
        <f t="shared" si="11"/>
        <v>344</v>
      </c>
      <c r="G64" s="28">
        <v>189</v>
      </c>
      <c r="H64" s="29">
        <v>155</v>
      </c>
      <c r="I64" s="26" t="s">
        <v>23</v>
      </c>
      <c r="J64" s="27">
        <f t="shared" si="12"/>
        <v>684</v>
      </c>
      <c r="K64" s="28">
        <v>304</v>
      </c>
      <c r="L64" s="28">
        <v>380</v>
      </c>
    </row>
    <row r="65" spans="1:12" ht="18" customHeight="1" x14ac:dyDescent="0.15">
      <c r="A65" s="23" t="s">
        <v>153</v>
      </c>
      <c r="B65" s="27">
        <f>SUM(J51:J55)</f>
        <v>3143</v>
      </c>
      <c r="C65" s="31">
        <f>SUM(K51:K55)</f>
        <v>1524</v>
      </c>
      <c r="D65" s="32">
        <f>SUM(L51:L55)</f>
        <v>1619</v>
      </c>
      <c r="E65" s="26" t="s">
        <v>24</v>
      </c>
      <c r="F65" s="27">
        <f t="shared" si="11"/>
        <v>403</v>
      </c>
      <c r="G65" s="28">
        <v>206</v>
      </c>
      <c r="H65" s="29">
        <v>197</v>
      </c>
      <c r="I65" s="26" t="s">
        <v>25</v>
      </c>
      <c r="J65" s="27">
        <f t="shared" si="12"/>
        <v>824</v>
      </c>
      <c r="K65" s="28">
        <v>377</v>
      </c>
      <c r="L65" s="28">
        <v>447</v>
      </c>
    </row>
    <row r="66" spans="1:12" ht="18" customHeight="1" x14ac:dyDescent="0.15">
      <c r="A66" s="23" t="s">
        <v>154</v>
      </c>
      <c r="B66" s="27">
        <f>SUM(J56:J60)</f>
        <v>4568</v>
      </c>
      <c r="C66" s="31">
        <f>SUM(K56:K60)</f>
        <v>2244</v>
      </c>
      <c r="D66" s="32">
        <f>SUM(L56:L60)</f>
        <v>2324</v>
      </c>
      <c r="E66" s="26" t="s">
        <v>26</v>
      </c>
      <c r="F66" s="27">
        <f t="shared" si="11"/>
        <v>363</v>
      </c>
      <c r="G66" s="28">
        <v>190</v>
      </c>
      <c r="H66" s="29">
        <v>173</v>
      </c>
      <c r="I66" s="26" t="s">
        <v>27</v>
      </c>
      <c r="J66" s="27">
        <f t="shared" si="12"/>
        <v>746</v>
      </c>
      <c r="K66" s="28">
        <v>351</v>
      </c>
      <c r="L66" s="28">
        <v>395</v>
      </c>
    </row>
    <row r="67" spans="1:12" ht="18" customHeight="1" x14ac:dyDescent="0.15">
      <c r="A67" s="23" t="s">
        <v>155</v>
      </c>
      <c r="B67" s="27">
        <f>SUM(J61:J65)</f>
        <v>4225</v>
      </c>
      <c r="C67" s="31">
        <f>SUM(K61:K65)</f>
        <v>2010</v>
      </c>
      <c r="D67" s="32">
        <f>SUM(L61:L65)</f>
        <v>2215</v>
      </c>
      <c r="E67" s="26" t="s">
        <v>28</v>
      </c>
      <c r="F67" s="27">
        <f t="shared" si="11"/>
        <v>435</v>
      </c>
      <c r="G67" s="28">
        <v>224</v>
      </c>
      <c r="H67" s="29">
        <v>211</v>
      </c>
      <c r="I67" s="26" t="s">
        <v>29</v>
      </c>
      <c r="J67" s="27">
        <f t="shared" si="12"/>
        <v>716</v>
      </c>
      <c r="K67" s="28">
        <v>324</v>
      </c>
      <c r="L67" s="28">
        <v>392</v>
      </c>
    </row>
    <row r="68" spans="1:12" ht="18" customHeight="1" x14ac:dyDescent="0.15">
      <c r="A68" s="23" t="s">
        <v>156</v>
      </c>
      <c r="B68" s="27">
        <f>SUM(J66:J70)</f>
        <v>3296</v>
      </c>
      <c r="C68" s="31">
        <f>SUM(K66:K70)</f>
        <v>1507</v>
      </c>
      <c r="D68" s="32">
        <f>SUM(L66:L70)</f>
        <v>1789</v>
      </c>
      <c r="E68" s="26" t="s">
        <v>30</v>
      </c>
      <c r="F68" s="27">
        <f t="shared" si="11"/>
        <v>423</v>
      </c>
      <c r="G68" s="28">
        <v>222</v>
      </c>
      <c r="H68" s="29">
        <v>201</v>
      </c>
      <c r="I68" s="26" t="s">
        <v>31</v>
      </c>
      <c r="J68" s="27">
        <f t="shared" si="12"/>
        <v>700</v>
      </c>
      <c r="K68" s="28">
        <v>330</v>
      </c>
      <c r="L68" s="28">
        <v>370</v>
      </c>
    </row>
    <row r="69" spans="1:12" ht="18" customHeight="1" x14ac:dyDescent="0.15">
      <c r="A69" s="23" t="s">
        <v>157</v>
      </c>
      <c r="B69" s="27">
        <f>SUM(J71:J75)</f>
        <v>2642</v>
      </c>
      <c r="C69" s="31">
        <f>SUM(K71:K75)</f>
        <v>1071</v>
      </c>
      <c r="D69" s="32">
        <f>SUM(L71:L75)</f>
        <v>1571</v>
      </c>
      <c r="E69" s="26" t="s">
        <v>32</v>
      </c>
      <c r="F69" s="27">
        <f t="shared" si="11"/>
        <v>419</v>
      </c>
      <c r="G69" s="28">
        <v>203</v>
      </c>
      <c r="H69" s="29">
        <v>216</v>
      </c>
      <c r="I69" s="26" t="s">
        <v>33</v>
      </c>
      <c r="J69" s="27">
        <f t="shared" si="12"/>
        <v>632</v>
      </c>
      <c r="K69" s="28">
        <v>299</v>
      </c>
      <c r="L69" s="28">
        <v>333</v>
      </c>
    </row>
    <row r="70" spans="1:12" ht="18" customHeight="1" x14ac:dyDescent="0.15">
      <c r="A70" s="23" t="s">
        <v>158</v>
      </c>
      <c r="B70" s="27">
        <f>SUM(J76:J80)</f>
        <v>1907</v>
      </c>
      <c r="C70" s="31">
        <f>SUM(K76:K80)</f>
        <v>643</v>
      </c>
      <c r="D70" s="32">
        <f>SUM(L76:L80)</f>
        <v>1264</v>
      </c>
      <c r="E70" s="26" t="s">
        <v>34</v>
      </c>
      <c r="F70" s="27">
        <f t="shared" si="11"/>
        <v>421</v>
      </c>
      <c r="G70" s="28">
        <v>223</v>
      </c>
      <c r="H70" s="29">
        <v>198</v>
      </c>
      <c r="I70" s="26" t="s">
        <v>35</v>
      </c>
      <c r="J70" s="27">
        <f t="shared" si="12"/>
        <v>502</v>
      </c>
      <c r="K70" s="28">
        <v>203</v>
      </c>
      <c r="L70" s="28">
        <v>299</v>
      </c>
    </row>
    <row r="71" spans="1:12" ht="18" customHeight="1" x14ac:dyDescent="0.15">
      <c r="A71" s="23" t="s">
        <v>159</v>
      </c>
      <c r="B71" s="27">
        <f>SUM(J81:J85)</f>
        <v>1057</v>
      </c>
      <c r="C71" s="31">
        <f>SUM(K81:K85)</f>
        <v>283</v>
      </c>
      <c r="D71" s="32">
        <f>SUM(L81:L85)</f>
        <v>774</v>
      </c>
      <c r="E71" s="26" t="s">
        <v>36</v>
      </c>
      <c r="F71" s="27">
        <f t="shared" si="11"/>
        <v>484</v>
      </c>
      <c r="G71" s="28">
        <v>254</v>
      </c>
      <c r="H71" s="29">
        <v>230</v>
      </c>
      <c r="I71" s="26" t="s">
        <v>37</v>
      </c>
      <c r="J71" s="27">
        <f t="shared" si="12"/>
        <v>559</v>
      </c>
      <c r="K71" s="28">
        <v>239</v>
      </c>
      <c r="L71" s="28">
        <v>320</v>
      </c>
    </row>
    <row r="72" spans="1:12" ht="18" customHeight="1" x14ac:dyDescent="0.15">
      <c r="A72" s="23" t="s">
        <v>160</v>
      </c>
      <c r="B72" s="27">
        <f>SUM(J86:J90)</f>
        <v>286</v>
      </c>
      <c r="C72" s="31">
        <f>SUM(K86:K90)</f>
        <v>44</v>
      </c>
      <c r="D72" s="32">
        <f>SUM(L86:L90)</f>
        <v>242</v>
      </c>
      <c r="E72" s="26" t="s">
        <v>38</v>
      </c>
      <c r="F72" s="27">
        <f t="shared" si="11"/>
        <v>578</v>
      </c>
      <c r="G72" s="28">
        <v>278</v>
      </c>
      <c r="H72" s="29">
        <v>300</v>
      </c>
      <c r="I72" s="26" t="s">
        <v>39</v>
      </c>
      <c r="J72" s="27">
        <f t="shared" si="12"/>
        <v>531</v>
      </c>
      <c r="K72" s="28">
        <v>218</v>
      </c>
      <c r="L72" s="28">
        <v>313</v>
      </c>
    </row>
    <row r="73" spans="1:12" ht="18" customHeight="1" x14ac:dyDescent="0.15">
      <c r="A73" s="23" t="s">
        <v>133</v>
      </c>
      <c r="B73" s="27">
        <f>SUM(J91)</f>
        <v>43</v>
      </c>
      <c r="C73" s="31">
        <f>SUM(K91)</f>
        <v>8</v>
      </c>
      <c r="D73" s="32">
        <f>SUM(L91)</f>
        <v>35</v>
      </c>
      <c r="E73" s="26" t="s">
        <v>40</v>
      </c>
      <c r="F73" s="27">
        <f t="shared" si="11"/>
        <v>510</v>
      </c>
      <c r="G73" s="28">
        <v>261</v>
      </c>
      <c r="H73" s="29">
        <v>249</v>
      </c>
      <c r="I73" s="26" t="s">
        <v>41</v>
      </c>
      <c r="J73" s="27">
        <f t="shared" si="12"/>
        <v>572</v>
      </c>
      <c r="K73" s="28">
        <v>224</v>
      </c>
      <c r="L73" s="28">
        <v>348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559</v>
      </c>
      <c r="G74" s="28">
        <v>286</v>
      </c>
      <c r="H74" s="29">
        <v>273</v>
      </c>
      <c r="I74" s="26" t="s">
        <v>43</v>
      </c>
      <c r="J74" s="27">
        <f t="shared" si="12"/>
        <v>514</v>
      </c>
      <c r="K74" s="28">
        <v>222</v>
      </c>
      <c r="L74" s="28">
        <v>292</v>
      </c>
    </row>
    <row r="75" spans="1:12" ht="18" customHeight="1" x14ac:dyDescent="0.15">
      <c r="A75" s="36" t="s">
        <v>134</v>
      </c>
      <c r="B75" s="27">
        <f t="shared" ref="B75:B92" si="13">+C75+D75</f>
        <v>245</v>
      </c>
      <c r="C75" s="28">
        <v>126</v>
      </c>
      <c r="D75" s="28">
        <v>119</v>
      </c>
      <c r="E75" s="26" t="s">
        <v>44</v>
      </c>
      <c r="F75" s="27">
        <f t="shared" si="11"/>
        <v>614</v>
      </c>
      <c r="G75" s="28">
        <v>311</v>
      </c>
      <c r="H75" s="29">
        <v>303</v>
      </c>
      <c r="I75" s="26" t="s">
        <v>45</v>
      </c>
      <c r="J75" s="27">
        <f t="shared" si="12"/>
        <v>466</v>
      </c>
      <c r="K75" s="28">
        <v>168</v>
      </c>
      <c r="L75" s="28">
        <v>298</v>
      </c>
    </row>
    <row r="76" spans="1:12" ht="18" customHeight="1" x14ac:dyDescent="0.15">
      <c r="A76" s="36" t="s">
        <v>135</v>
      </c>
      <c r="B76" s="27">
        <f t="shared" si="13"/>
        <v>268</v>
      </c>
      <c r="C76" s="28">
        <v>155</v>
      </c>
      <c r="D76" s="37">
        <v>113</v>
      </c>
      <c r="E76" s="26" t="s">
        <v>46</v>
      </c>
      <c r="F76" s="27">
        <f t="shared" si="11"/>
        <v>609</v>
      </c>
      <c r="G76" s="28">
        <v>308</v>
      </c>
      <c r="H76" s="29">
        <v>301</v>
      </c>
      <c r="I76" s="26" t="s">
        <v>47</v>
      </c>
      <c r="J76" s="27">
        <f t="shared" si="12"/>
        <v>456</v>
      </c>
      <c r="K76" s="28">
        <v>173</v>
      </c>
      <c r="L76" s="28">
        <v>283</v>
      </c>
    </row>
    <row r="77" spans="1:12" ht="18" customHeight="1" x14ac:dyDescent="0.15">
      <c r="A77" s="36" t="s">
        <v>48</v>
      </c>
      <c r="B77" s="27">
        <f t="shared" si="13"/>
        <v>270</v>
      </c>
      <c r="C77" s="28">
        <v>138</v>
      </c>
      <c r="D77" s="28">
        <v>132</v>
      </c>
      <c r="E77" s="26" t="s">
        <v>49</v>
      </c>
      <c r="F77" s="27">
        <f t="shared" si="11"/>
        <v>621</v>
      </c>
      <c r="G77" s="28">
        <v>309</v>
      </c>
      <c r="H77" s="29">
        <v>312</v>
      </c>
      <c r="I77" s="26" t="s">
        <v>50</v>
      </c>
      <c r="J77" s="27">
        <f t="shared" si="12"/>
        <v>437</v>
      </c>
      <c r="K77" s="28">
        <v>159</v>
      </c>
      <c r="L77" s="28">
        <v>278</v>
      </c>
    </row>
    <row r="78" spans="1:12" ht="18" customHeight="1" x14ac:dyDescent="0.15">
      <c r="A78" s="36" t="s">
        <v>51</v>
      </c>
      <c r="B78" s="27">
        <f t="shared" si="13"/>
        <v>275</v>
      </c>
      <c r="C78" s="28">
        <v>130</v>
      </c>
      <c r="D78" s="28">
        <v>145</v>
      </c>
      <c r="E78" s="26" t="s">
        <v>52</v>
      </c>
      <c r="F78" s="27">
        <f t="shared" si="11"/>
        <v>627</v>
      </c>
      <c r="G78" s="28">
        <v>325</v>
      </c>
      <c r="H78" s="29">
        <v>302</v>
      </c>
      <c r="I78" s="26" t="s">
        <v>53</v>
      </c>
      <c r="J78" s="27">
        <f t="shared" si="12"/>
        <v>380</v>
      </c>
      <c r="K78" s="28">
        <v>121</v>
      </c>
      <c r="L78" s="28">
        <v>259</v>
      </c>
    </row>
    <row r="79" spans="1:12" ht="18" customHeight="1" x14ac:dyDescent="0.15">
      <c r="A79" s="36" t="s">
        <v>54</v>
      </c>
      <c r="B79" s="27">
        <f t="shared" si="13"/>
        <v>290</v>
      </c>
      <c r="C79" s="28">
        <v>161</v>
      </c>
      <c r="D79" s="28">
        <v>129</v>
      </c>
      <c r="E79" s="26" t="s">
        <v>55</v>
      </c>
      <c r="F79" s="27">
        <f t="shared" si="11"/>
        <v>628</v>
      </c>
      <c r="G79" s="28">
        <v>306</v>
      </c>
      <c r="H79" s="33">
        <v>322</v>
      </c>
      <c r="I79" s="26" t="s">
        <v>56</v>
      </c>
      <c r="J79" s="27">
        <f t="shared" si="12"/>
        <v>328</v>
      </c>
      <c r="K79" s="28">
        <v>96</v>
      </c>
      <c r="L79" s="28">
        <v>232</v>
      </c>
    </row>
    <row r="80" spans="1:12" ht="18" customHeight="1" x14ac:dyDescent="0.15">
      <c r="A80" s="36" t="s">
        <v>57</v>
      </c>
      <c r="B80" s="27">
        <f t="shared" si="13"/>
        <v>309</v>
      </c>
      <c r="C80" s="28">
        <v>162</v>
      </c>
      <c r="D80" s="28">
        <v>147</v>
      </c>
      <c r="E80" s="26" t="s">
        <v>58</v>
      </c>
      <c r="F80" s="27">
        <f t="shared" si="11"/>
        <v>591</v>
      </c>
      <c r="G80" s="28">
        <v>311</v>
      </c>
      <c r="H80" s="29">
        <v>280</v>
      </c>
      <c r="I80" s="26" t="s">
        <v>59</v>
      </c>
      <c r="J80" s="27">
        <f t="shared" si="12"/>
        <v>306</v>
      </c>
      <c r="K80" s="28">
        <v>94</v>
      </c>
      <c r="L80" s="28">
        <v>212</v>
      </c>
    </row>
    <row r="81" spans="1:12" ht="18" customHeight="1" x14ac:dyDescent="0.15">
      <c r="A81" s="36" t="s">
        <v>60</v>
      </c>
      <c r="B81" s="27">
        <f t="shared" si="13"/>
        <v>322</v>
      </c>
      <c r="C81" s="28">
        <v>160</v>
      </c>
      <c r="D81" s="28">
        <v>162</v>
      </c>
      <c r="E81" s="26" t="s">
        <v>61</v>
      </c>
      <c r="F81" s="27">
        <f t="shared" si="11"/>
        <v>599</v>
      </c>
      <c r="G81" s="28">
        <v>345</v>
      </c>
      <c r="H81" s="29">
        <v>254</v>
      </c>
      <c r="I81" s="26" t="s">
        <v>62</v>
      </c>
      <c r="J81" s="27">
        <f t="shared" si="12"/>
        <v>257</v>
      </c>
      <c r="K81" s="28">
        <v>80</v>
      </c>
      <c r="L81" s="28">
        <v>177</v>
      </c>
    </row>
    <row r="82" spans="1:12" ht="18" customHeight="1" x14ac:dyDescent="0.15">
      <c r="A82" s="36" t="s">
        <v>63</v>
      </c>
      <c r="B82" s="27">
        <f t="shared" si="13"/>
        <v>339</v>
      </c>
      <c r="C82" s="28">
        <v>188</v>
      </c>
      <c r="D82" s="28">
        <v>151</v>
      </c>
      <c r="E82" s="26" t="s">
        <v>64</v>
      </c>
      <c r="F82" s="27">
        <f t="shared" si="11"/>
        <v>592</v>
      </c>
      <c r="G82" s="28">
        <v>301</v>
      </c>
      <c r="H82" s="29">
        <v>291</v>
      </c>
      <c r="I82" s="26" t="s">
        <v>162</v>
      </c>
      <c r="J82" s="27">
        <f t="shared" si="12"/>
        <v>245</v>
      </c>
      <c r="K82" s="28">
        <v>68</v>
      </c>
      <c r="L82" s="28">
        <v>177</v>
      </c>
    </row>
    <row r="83" spans="1:12" ht="18" customHeight="1" x14ac:dyDescent="0.15">
      <c r="A83" s="36" t="s">
        <v>66</v>
      </c>
      <c r="B83" s="27">
        <f t="shared" si="13"/>
        <v>360</v>
      </c>
      <c r="C83" s="28">
        <v>198</v>
      </c>
      <c r="D83" s="28">
        <v>162</v>
      </c>
      <c r="E83" s="26" t="s">
        <v>67</v>
      </c>
      <c r="F83" s="27">
        <f t="shared" si="11"/>
        <v>570</v>
      </c>
      <c r="G83" s="28">
        <v>302</v>
      </c>
      <c r="H83" s="29">
        <v>268</v>
      </c>
      <c r="I83" s="26" t="s">
        <v>68</v>
      </c>
      <c r="J83" s="27">
        <f t="shared" si="12"/>
        <v>236</v>
      </c>
      <c r="K83" s="28">
        <v>53</v>
      </c>
      <c r="L83" s="28">
        <v>183</v>
      </c>
    </row>
    <row r="84" spans="1:12" ht="18" customHeight="1" x14ac:dyDescent="0.15">
      <c r="A84" s="36" t="s">
        <v>69</v>
      </c>
      <c r="B84" s="27">
        <f t="shared" si="13"/>
        <v>321</v>
      </c>
      <c r="C84" s="28">
        <v>169</v>
      </c>
      <c r="D84" s="38">
        <v>152</v>
      </c>
      <c r="E84" s="26" t="s">
        <v>70</v>
      </c>
      <c r="F84" s="27">
        <f t="shared" si="11"/>
        <v>522</v>
      </c>
      <c r="G84" s="28">
        <v>242</v>
      </c>
      <c r="H84" s="29">
        <v>280</v>
      </c>
      <c r="I84" s="26" t="s">
        <v>71</v>
      </c>
      <c r="J84" s="27">
        <f t="shared" si="12"/>
        <v>177</v>
      </c>
      <c r="K84" s="28">
        <v>45</v>
      </c>
      <c r="L84" s="28">
        <v>132</v>
      </c>
    </row>
    <row r="85" spans="1:12" ht="18" customHeight="1" x14ac:dyDescent="0.15">
      <c r="A85" s="36" t="s">
        <v>72</v>
      </c>
      <c r="B85" s="27">
        <f t="shared" si="13"/>
        <v>351</v>
      </c>
      <c r="C85" s="28">
        <v>173</v>
      </c>
      <c r="D85" s="28">
        <v>178</v>
      </c>
      <c r="E85" s="26" t="s">
        <v>73</v>
      </c>
      <c r="F85" s="27">
        <f t="shared" si="11"/>
        <v>483</v>
      </c>
      <c r="G85" s="28">
        <v>236</v>
      </c>
      <c r="H85" s="29">
        <v>247</v>
      </c>
      <c r="I85" s="26" t="s">
        <v>74</v>
      </c>
      <c r="J85" s="27">
        <f t="shared" si="12"/>
        <v>142</v>
      </c>
      <c r="K85" s="28">
        <v>37</v>
      </c>
      <c r="L85" s="28">
        <v>105</v>
      </c>
    </row>
    <row r="86" spans="1:12" ht="18" customHeight="1" x14ac:dyDescent="0.15">
      <c r="A86" s="36" t="s">
        <v>75</v>
      </c>
      <c r="B86" s="27">
        <f t="shared" si="13"/>
        <v>363</v>
      </c>
      <c r="C86" s="28">
        <v>200</v>
      </c>
      <c r="D86" s="28">
        <v>163</v>
      </c>
      <c r="E86" s="26" t="s">
        <v>76</v>
      </c>
      <c r="F86" s="27">
        <f t="shared" si="11"/>
        <v>540</v>
      </c>
      <c r="G86" s="28">
        <v>287</v>
      </c>
      <c r="H86" s="29">
        <v>253</v>
      </c>
      <c r="I86" s="26" t="s">
        <v>77</v>
      </c>
      <c r="J86" s="27">
        <f t="shared" si="12"/>
        <v>96</v>
      </c>
      <c r="K86" s="28">
        <v>16</v>
      </c>
      <c r="L86" s="28">
        <v>80</v>
      </c>
    </row>
    <row r="87" spans="1:12" ht="18" customHeight="1" x14ac:dyDescent="0.15">
      <c r="A87" s="36" t="s">
        <v>78</v>
      </c>
      <c r="B87" s="27">
        <f t="shared" si="13"/>
        <v>349</v>
      </c>
      <c r="C87" s="28">
        <v>184</v>
      </c>
      <c r="D87" s="28">
        <v>165</v>
      </c>
      <c r="E87" s="26" t="s">
        <v>79</v>
      </c>
      <c r="F87" s="27">
        <f t="shared" si="11"/>
        <v>514</v>
      </c>
      <c r="G87" s="28">
        <v>250</v>
      </c>
      <c r="H87" s="29">
        <v>264</v>
      </c>
      <c r="I87" s="26" t="s">
        <v>80</v>
      </c>
      <c r="J87" s="27">
        <f t="shared" si="12"/>
        <v>70</v>
      </c>
      <c r="K87" s="28">
        <v>8</v>
      </c>
      <c r="L87" s="28">
        <v>62</v>
      </c>
    </row>
    <row r="88" spans="1:12" ht="18" customHeight="1" x14ac:dyDescent="0.15">
      <c r="A88" s="36" t="s">
        <v>81</v>
      </c>
      <c r="B88" s="27">
        <f t="shared" si="13"/>
        <v>384</v>
      </c>
      <c r="C88" s="28">
        <v>192</v>
      </c>
      <c r="D88" s="28">
        <v>192</v>
      </c>
      <c r="E88" s="26" t="s">
        <v>82</v>
      </c>
      <c r="F88" s="27">
        <f t="shared" si="11"/>
        <v>510</v>
      </c>
      <c r="G88" s="28">
        <v>248</v>
      </c>
      <c r="H88" s="29">
        <v>262</v>
      </c>
      <c r="I88" s="26" t="s">
        <v>83</v>
      </c>
      <c r="J88" s="27">
        <f t="shared" si="12"/>
        <v>52</v>
      </c>
      <c r="K88" s="28">
        <v>9</v>
      </c>
      <c r="L88" s="28">
        <v>43</v>
      </c>
    </row>
    <row r="89" spans="1:12" ht="18" customHeight="1" x14ac:dyDescent="0.15">
      <c r="A89" s="36" t="s">
        <v>84</v>
      </c>
      <c r="B89" s="27">
        <f t="shared" si="13"/>
        <v>354</v>
      </c>
      <c r="C89" s="28">
        <v>179</v>
      </c>
      <c r="D89" s="28">
        <v>175</v>
      </c>
      <c r="E89" s="26" t="s">
        <v>85</v>
      </c>
      <c r="F89" s="27">
        <f t="shared" si="11"/>
        <v>471</v>
      </c>
      <c r="G89" s="28">
        <v>251</v>
      </c>
      <c r="H89" s="29">
        <v>220</v>
      </c>
      <c r="I89" s="26" t="s">
        <v>86</v>
      </c>
      <c r="J89" s="27">
        <f t="shared" si="12"/>
        <v>43</v>
      </c>
      <c r="K89" s="28">
        <v>8</v>
      </c>
      <c r="L89" s="28">
        <v>35</v>
      </c>
    </row>
    <row r="90" spans="1:12" ht="18" customHeight="1" x14ac:dyDescent="0.15">
      <c r="A90" s="36" t="s">
        <v>87</v>
      </c>
      <c r="B90" s="27">
        <f t="shared" si="13"/>
        <v>399</v>
      </c>
      <c r="C90" s="28">
        <v>227</v>
      </c>
      <c r="D90" s="39">
        <v>172</v>
      </c>
      <c r="E90" s="26" t="s">
        <v>88</v>
      </c>
      <c r="F90" s="27">
        <f t="shared" si="11"/>
        <v>527</v>
      </c>
      <c r="G90" s="28">
        <v>245</v>
      </c>
      <c r="H90" s="29">
        <v>282</v>
      </c>
      <c r="I90" s="26" t="s">
        <v>89</v>
      </c>
      <c r="J90" s="27">
        <f t="shared" si="12"/>
        <v>25</v>
      </c>
      <c r="K90" s="28">
        <v>3</v>
      </c>
      <c r="L90" s="28">
        <v>22</v>
      </c>
    </row>
    <row r="91" spans="1:12" ht="18" customHeight="1" x14ac:dyDescent="0.15">
      <c r="A91" s="36" t="s">
        <v>90</v>
      </c>
      <c r="B91" s="27">
        <f t="shared" si="13"/>
        <v>444</v>
      </c>
      <c r="C91" s="28">
        <v>250</v>
      </c>
      <c r="D91" s="39">
        <v>194</v>
      </c>
      <c r="E91" s="26" t="s">
        <v>91</v>
      </c>
      <c r="F91" s="27">
        <f t="shared" si="11"/>
        <v>565</v>
      </c>
      <c r="G91" s="28">
        <v>275</v>
      </c>
      <c r="H91" s="29">
        <v>290</v>
      </c>
      <c r="I91" s="26" t="s">
        <v>133</v>
      </c>
      <c r="J91" s="27">
        <f t="shared" si="12"/>
        <v>43</v>
      </c>
      <c r="K91" s="28">
        <v>8</v>
      </c>
      <c r="L91" s="28">
        <v>35</v>
      </c>
    </row>
    <row r="92" spans="1:12" ht="18" customHeight="1" x14ac:dyDescent="0.15">
      <c r="A92" s="36" t="s">
        <v>92</v>
      </c>
      <c r="B92" s="27">
        <f t="shared" si="13"/>
        <v>389</v>
      </c>
      <c r="C92" s="28">
        <v>216</v>
      </c>
      <c r="D92" s="39">
        <v>173</v>
      </c>
      <c r="E92" s="26" t="s">
        <v>93</v>
      </c>
      <c r="F92" s="27">
        <f t="shared" si="11"/>
        <v>566</v>
      </c>
      <c r="G92" s="28">
        <v>306</v>
      </c>
      <c r="H92" s="29">
        <v>260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平成30年8月1日現在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402</v>
      </c>
      <c r="C98" s="25">
        <f>SUM(C100:C120)</f>
        <v>122</v>
      </c>
      <c r="D98" s="24">
        <f>SUM(D100:D120)</f>
        <v>280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1</v>
      </c>
      <c r="K99" s="28">
        <v>1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8</v>
      </c>
      <c r="C100" s="31">
        <f>SUM(C122:C126)</f>
        <v>5</v>
      </c>
      <c r="D100" s="54">
        <f>SUM(D122:D126)</f>
        <v>3</v>
      </c>
      <c r="E100" s="26" t="s">
        <v>0</v>
      </c>
      <c r="F100" s="27">
        <f t="shared" si="14"/>
        <v>8</v>
      </c>
      <c r="G100" s="28">
        <v>1</v>
      </c>
      <c r="H100" s="29">
        <v>7</v>
      </c>
      <c r="I100" s="26" t="s">
        <v>1</v>
      </c>
      <c r="J100" s="27">
        <f t="shared" si="15"/>
        <v>2</v>
      </c>
      <c r="K100" s="28">
        <v>1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2</v>
      </c>
      <c r="C101" s="31">
        <f>SUM(C127:C131)</f>
        <v>1</v>
      </c>
      <c r="D101" s="55">
        <f>SUM(D127:D131)</f>
        <v>1</v>
      </c>
      <c r="E101" s="26" t="s">
        <v>2</v>
      </c>
      <c r="F101" s="27">
        <f t="shared" si="14"/>
        <v>4</v>
      </c>
      <c r="G101" s="28">
        <v>3</v>
      </c>
      <c r="H101" s="33">
        <v>1</v>
      </c>
      <c r="I101" s="26" t="s">
        <v>3</v>
      </c>
      <c r="J101" s="27">
        <f t="shared" si="15"/>
        <v>9</v>
      </c>
      <c r="K101" s="28">
        <v>4</v>
      </c>
      <c r="L101" s="28">
        <v>5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6</v>
      </c>
      <c r="G102" s="28">
        <v>3</v>
      </c>
      <c r="H102" s="29">
        <v>3</v>
      </c>
      <c r="I102" s="26" t="s">
        <v>5</v>
      </c>
      <c r="J102" s="27">
        <f t="shared" si="15"/>
        <v>0</v>
      </c>
      <c r="K102" s="28">
        <v>0</v>
      </c>
      <c r="L102" s="28">
        <v>0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8</v>
      </c>
      <c r="G103" s="28">
        <v>5</v>
      </c>
      <c r="H103" s="29">
        <v>3</v>
      </c>
      <c r="I103" s="26" t="s">
        <v>7</v>
      </c>
      <c r="J103" s="27">
        <f t="shared" si="15"/>
        <v>6</v>
      </c>
      <c r="K103" s="28">
        <v>3</v>
      </c>
      <c r="L103" s="28">
        <v>3</v>
      </c>
    </row>
    <row r="104" spans="1:12" ht="18" customHeight="1" x14ac:dyDescent="0.15">
      <c r="A104" s="23" t="s">
        <v>145</v>
      </c>
      <c r="B104" s="27">
        <f>SUM(F100:F104)</f>
        <v>32</v>
      </c>
      <c r="C104" s="34">
        <f>SUM(G100:G104)</f>
        <v>16</v>
      </c>
      <c r="D104" s="55">
        <f>SUM(H100:H104)</f>
        <v>16</v>
      </c>
      <c r="E104" s="26" t="s">
        <v>8</v>
      </c>
      <c r="F104" s="27">
        <f t="shared" si="14"/>
        <v>6</v>
      </c>
      <c r="G104" s="28">
        <v>4</v>
      </c>
      <c r="H104" s="33">
        <v>2</v>
      </c>
      <c r="I104" s="26" t="s">
        <v>9</v>
      </c>
      <c r="J104" s="27">
        <f t="shared" si="15"/>
        <v>4</v>
      </c>
      <c r="K104" s="28">
        <v>1</v>
      </c>
      <c r="L104" s="28">
        <v>3</v>
      </c>
    </row>
    <row r="105" spans="1:12" ht="18" customHeight="1" x14ac:dyDescent="0.15">
      <c r="A105" s="23" t="s">
        <v>146</v>
      </c>
      <c r="B105" s="27">
        <f>SUM(F105:F109)</f>
        <v>58</v>
      </c>
      <c r="C105" s="31">
        <f>SUM(G105:G109)</f>
        <v>25</v>
      </c>
      <c r="D105" s="55">
        <f>SUM(H105:H109)</f>
        <v>33</v>
      </c>
      <c r="E105" s="26" t="s">
        <v>10</v>
      </c>
      <c r="F105" s="27">
        <f t="shared" si="14"/>
        <v>16</v>
      </c>
      <c r="G105" s="28">
        <v>10</v>
      </c>
      <c r="H105" s="29">
        <v>6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29</v>
      </c>
      <c r="C106" s="31">
        <f>SUM(G110:G114)</f>
        <v>15</v>
      </c>
      <c r="D106" s="55">
        <f>SUM(H110:H114)</f>
        <v>14</v>
      </c>
      <c r="E106" s="26" t="s">
        <v>12</v>
      </c>
      <c r="F106" s="27">
        <f t="shared" si="14"/>
        <v>7</v>
      </c>
      <c r="G106" s="28">
        <v>4</v>
      </c>
      <c r="H106" s="29">
        <v>3</v>
      </c>
      <c r="I106" s="26" t="s">
        <v>13</v>
      </c>
      <c r="J106" s="27">
        <f t="shared" si="15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53</v>
      </c>
      <c r="C107" s="31">
        <f>SUM(G115:G119)</f>
        <v>12</v>
      </c>
      <c r="D107" s="55">
        <f>SUM(H115:H119)</f>
        <v>41</v>
      </c>
      <c r="E107" s="26" t="s">
        <v>14</v>
      </c>
      <c r="F107" s="27">
        <f t="shared" si="14"/>
        <v>12</v>
      </c>
      <c r="G107" s="28">
        <v>3</v>
      </c>
      <c r="H107" s="29">
        <v>9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46</v>
      </c>
      <c r="C108" s="31">
        <f>SUM(G120:G124)</f>
        <v>8</v>
      </c>
      <c r="D108" s="32">
        <f>SUM(H120:H124)</f>
        <v>38</v>
      </c>
      <c r="E108" s="26" t="s">
        <v>16</v>
      </c>
      <c r="F108" s="27">
        <f t="shared" si="14"/>
        <v>13</v>
      </c>
      <c r="G108" s="28">
        <v>4</v>
      </c>
      <c r="H108" s="29">
        <v>9</v>
      </c>
      <c r="I108" s="26" t="s">
        <v>17</v>
      </c>
      <c r="J108" s="27">
        <f t="shared" si="15"/>
        <v>3</v>
      </c>
      <c r="K108" s="28">
        <v>1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45</v>
      </c>
      <c r="C109" s="31">
        <f>SUM(G125:G129)</f>
        <v>9</v>
      </c>
      <c r="D109" s="32">
        <f>SUM(H125:H129)</f>
        <v>36</v>
      </c>
      <c r="E109" s="26" t="s">
        <v>18</v>
      </c>
      <c r="F109" s="27">
        <f t="shared" si="14"/>
        <v>10</v>
      </c>
      <c r="G109" s="28">
        <v>4</v>
      </c>
      <c r="H109" s="29">
        <v>6</v>
      </c>
      <c r="I109" s="26" t="s">
        <v>19</v>
      </c>
      <c r="J109" s="27">
        <f t="shared" si="15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36</v>
      </c>
      <c r="C110" s="31">
        <f>SUM(G130:G134)</f>
        <v>7</v>
      </c>
      <c r="D110" s="32">
        <f>SUM(H130:H134)</f>
        <v>29</v>
      </c>
      <c r="E110" s="26" t="s">
        <v>20</v>
      </c>
      <c r="F110" s="27">
        <f t="shared" si="14"/>
        <v>4</v>
      </c>
      <c r="G110" s="28">
        <v>2</v>
      </c>
      <c r="H110" s="29">
        <v>2</v>
      </c>
      <c r="I110" s="26" t="s">
        <v>21</v>
      </c>
      <c r="J110" s="27">
        <f t="shared" si="15"/>
        <v>1</v>
      </c>
      <c r="K110" s="28">
        <v>1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31</v>
      </c>
      <c r="C111" s="31">
        <f>SUM(G135:G139)</f>
        <v>4</v>
      </c>
      <c r="D111" s="32">
        <f>SUM(H135:H139)</f>
        <v>27</v>
      </c>
      <c r="E111" s="26" t="s">
        <v>22</v>
      </c>
      <c r="F111" s="27">
        <f t="shared" si="14"/>
        <v>3</v>
      </c>
      <c r="G111" s="28">
        <v>2</v>
      </c>
      <c r="H111" s="29">
        <v>1</v>
      </c>
      <c r="I111" s="26" t="s">
        <v>23</v>
      </c>
      <c r="J111" s="27">
        <f t="shared" si="15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6</v>
      </c>
      <c r="D112" s="32">
        <f>SUM(L98:L102)</f>
        <v>11</v>
      </c>
      <c r="E112" s="26" t="s">
        <v>24</v>
      </c>
      <c r="F112" s="27">
        <f t="shared" si="14"/>
        <v>6</v>
      </c>
      <c r="G112" s="28">
        <v>3</v>
      </c>
      <c r="H112" s="29">
        <v>3</v>
      </c>
      <c r="I112" s="26" t="s">
        <v>25</v>
      </c>
      <c r="J112" s="27">
        <f t="shared" si="15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10</v>
      </c>
      <c r="G113" s="28">
        <v>4</v>
      </c>
      <c r="H113" s="29">
        <v>6</v>
      </c>
      <c r="I113" s="26" t="s">
        <v>27</v>
      </c>
      <c r="J113" s="27">
        <f t="shared" si="15"/>
        <v>1</v>
      </c>
      <c r="K113" s="28">
        <v>0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3</v>
      </c>
      <c r="D114" s="32">
        <f>SUM(L108:L112)</f>
        <v>6</v>
      </c>
      <c r="E114" s="26" t="s">
        <v>28</v>
      </c>
      <c r="F114" s="27">
        <f t="shared" si="14"/>
        <v>6</v>
      </c>
      <c r="G114" s="28">
        <v>4</v>
      </c>
      <c r="H114" s="33">
        <v>2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5</v>
      </c>
      <c r="C115" s="31">
        <f>SUM(K113:K117)</f>
        <v>1</v>
      </c>
      <c r="D115" s="32">
        <f>SUM(L113:L117)</f>
        <v>4</v>
      </c>
      <c r="E115" s="26" t="s">
        <v>30</v>
      </c>
      <c r="F115" s="27">
        <f t="shared" si="14"/>
        <v>10</v>
      </c>
      <c r="G115" s="28">
        <v>4</v>
      </c>
      <c r="H115" s="29">
        <v>6</v>
      </c>
      <c r="I115" s="26" t="s">
        <v>31</v>
      </c>
      <c r="J115" s="27">
        <f t="shared" si="15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12</v>
      </c>
      <c r="G116" s="28">
        <v>4</v>
      </c>
      <c r="H116" s="29">
        <v>8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8</v>
      </c>
      <c r="G117" s="28">
        <v>0</v>
      </c>
      <c r="H117" s="29">
        <v>8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9</v>
      </c>
      <c r="G118" s="28">
        <v>2</v>
      </c>
      <c r="H118" s="29">
        <v>7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14</v>
      </c>
      <c r="G119" s="28">
        <v>2</v>
      </c>
      <c r="H119" s="29">
        <v>12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5</v>
      </c>
      <c r="G120" s="28">
        <v>0</v>
      </c>
      <c r="H120" s="29">
        <v>5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11</v>
      </c>
      <c r="G121" s="28">
        <v>3</v>
      </c>
      <c r="H121" s="29">
        <v>8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10</v>
      </c>
      <c r="G122" s="28">
        <v>2</v>
      </c>
      <c r="H122" s="29">
        <v>8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1</v>
      </c>
      <c r="C123" s="28">
        <v>1</v>
      </c>
      <c r="D123" s="28">
        <v>0</v>
      </c>
      <c r="E123" s="26" t="s">
        <v>46</v>
      </c>
      <c r="F123" s="27">
        <f t="shared" si="14"/>
        <v>17</v>
      </c>
      <c r="G123" s="28">
        <v>3</v>
      </c>
      <c r="H123" s="29">
        <v>14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3</v>
      </c>
      <c r="G124" s="28">
        <v>0</v>
      </c>
      <c r="H124" s="29">
        <v>3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3</v>
      </c>
      <c r="C125" s="28">
        <v>2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1</v>
      </c>
      <c r="C126" s="28">
        <v>1</v>
      </c>
      <c r="D126" s="37">
        <v>0</v>
      </c>
      <c r="E126" s="26" t="s">
        <v>55</v>
      </c>
      <c r="F126" s="27">
        <f t="shared" si="14"/>
        <v>9</v>
      </c>
      <c r="G126" s="28">
        <v>2</v>
      </c>
      <c r="H126" s="29">
        <v>7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13</v>
      </c>
      <c r="G127" s="28">
        <v>3</v>
      </c>
      <c r="H127" s="29">
        <v>10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2</v>
      </c>
      <c r="C128" s="28">
        <v>1</v>
      </c>
      <c r="D128" s="28">
        <v>1</v>
      </c>
      <c r="E128" s="26" t="s">
        <v>61</v>
      </c>
      <c r="F128" s="27">
        <f t="shared" si="14"/>
        <v>6</v>
      </c>
      <c r="G128" s="28">
        <v>2</v>
      </c>
      <c r="H128" s="29">
        <v>4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10</v>
      </c>
      <c r="G129" s="28">
        <v>2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9</v>
      </c>
      <c r="G130" s="28">
        <v>0</v>
      </c>
      <c r="H130" s="29">
        <v>9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8</v>
      </c>
      <c r="G131" s="28">
        <v>1</v>
      </c>
      <c r="H131" s="29">
        <v>7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6</v>
      </c>
      <c r="G132" s="28">
        <v>1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6</v>
      </c>
      <c r="G134" s="28">
        <v>3</v>
      </c>
      <c r="H134" s="29">
        <v>3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7</v>
      </c>
      <c r="G135" s="28">
        <v>1</v>
      </c>
      <c r="H135" s="29">
        <v>6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9</v>
      </c>
      <c r="G136" s="28">
        <v>2</v>
      </c>
      <c r="H136" s="29">
        <v>7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4</v>
      </c>
      <c r="G137" s="28">
        <v>0</v>
      </c>
      <c r="H137" s="29">
        <v>4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3</v>
      </c>
      <c r="C138" s="28">
        <v>2</v>
      </c>
      <c r="D138" s="56">
        <v>1</v>
      </c>
      <c r="E138" s="26" t="s">
        <v>91</v>
      </c>
      <c r="F138" s="27">
        <f t="shared" si="14"/>
        <v>10</v>
      </c>
      <c r="G138" s="28">
        <v>1</v>
      </c>
      <c r="H138" s="29">
        <v>9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0</v>
      </c>
      <c r="C139" s="28">
        <v>0</v>
      </c>
      <c r="D139" s="39">
        <v>0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112" workbookViewId="0">
      <selection activeCell="N136" sqref="N136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23079</v>
      </c>
      <c r="C1" s="61"/>
      <c r="D1" s="1"/>
      <c r="E1" s="2"/>
      <c r="F1" s="1"/>
      <c r="G1" s="1"/>
      <c r="H1" s="1"/>
      <c r="I1" s="66" t="s">
        <v>167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46949</v>
      </c>
      <c r="C4" s="21">
        <f>SUM(C6:C26)</f>
        <v>22641</v>
      </c>
      <c r="D4" s="21">
        <f>SUM(D6:D26)</f>
        <v>24308</v>
      </c>
      <c r="E4" s="9" t="s">
        <v>101</v>
      </c>
      <c r="F4" s="10">
        <f t="shared" ref="F4:F45" si="0">G4+H4</f>
        <v>372</v>
      </c>
      <c r="G4" s="10">
        <f t="shared" ref="G4:H19" si="1">G51+G98</f>
        <v>202</v>
      </c>
      <c r="H4" s="10">
        <f t="shared" si="1"/>
        <v>170</v>
      </c>
      <c r="I4" s="9" t="s">
        <v>102</v>
      </c>
      <c r="J4" s="10">
        <f t="shared" ref="J4:J44" si="2">K4+L4</f>
        <v>627</v>
      </c>
      <c r="K4" s="10">
        <f t="shared" ref="K4:L19" si="3">K51+K98</f>
        <v>313</v>
      </c>
      <c r="L4" s="10">
        <f t="shared" si="3"/>
        <v>314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350</v>
      </c>
      <c r="G5" s="10">
        <f t="shared" si="1"/>
        <v>198</v>
      </c>
      <c r="H5" s="10">
        <f t="shared" si="1"/>
        <v>152</v>
      </c>
      <c r="I5" s="9" t="s">
        <v>104</v>
      </c>
      <c r="J5" s="10">
        <f t="shared" si="2"/>
        <v>536</v>
      </c>
      <c r="K5" s="10">
        <f t="shared" si="3"/>
        <v>256</v>
      </c>
      <c r="L5" s="10">
        <f t="shared" si="3"/>
        <v>280</v>
      </c>
    </row>
    <row r="6" spans="1:14" ht="18" customHeight="1" x14ac:dyDescent="0.15">
      <c r="A6" s="6" t="s">
        <v>105</v>
      </c>
      <c r="B6" s="11">
        <f>SUM(B28:B32)</f>
        <v>1351</v>
      </c>
      <c r="C6" s="11">
        <f>SUM(C28:C32)</f>
        <v>709</v>
      </c>
      <c r="D6" s="11">
        <f>SUM(D28:D32)</f>
        <v>642</v>
      </c>
      <c r="E6" s="9" t="s">
        <v>0</v>
      </c>
      <c r="F6" s="10">
        <f t="shared" si="0"/>
        <v>348</v>
      </c>
      <c r="G6" s="10">
        <f t="shared" si="1"/>
        <v>189</v>
      </c>
      <c r="H6" s="10">
        <f t="shared" si="1"/>
        <v>159</v>
      </c>
      <c r="I6" s="9" t="s">
        <v>1</v>
      </c>
      <c r="J6" s="10">
        <f t="shared" si="2"/>
        <v>631</v>
      </c>
      <c r="K6" s="10">
        <f t="shared" si="3"/>
        <v>308</v>
      </c>
      <c r="L6" s="10">
        <f t="shared" si="3"/>
        <v>323</v>
      </c>
      <c r="N6" s="16"/>
    </row>
    <row r="7" spans="1:14" ht="18" customHeight="1" x14ac:dyDescent="0.15">
      <c r="A7" s="6" t="s">
        <v>106</v>
      </c>
      <c r="B7" s="10">
        <f>SUM(B33:B37)</f>
        <v>1646</v>
      </c>
      <c r="C7" s="10">
        <f>SUM(C33:C37)</f>
        <v>876</v>
      </c>
      <c r="D7" s="10">
        <f>SUM(D33:D37)</f>
        <v>770</v>
      </c>
      <c r="E7" s="9" t="s">
        <v>2</v>
      </c>
      <c r="F7" s="10">
        <f t="shared" si="0"/>
        <v>319</v>
      </c>
      <c r="G7" s="10">
        <f t="shared" si="1"/>
        <v>180</v>
      </c>
      <c r="H7" s="10">
        <f t="shared" si="1"/>
        <v>139</v>
      </c>
      <c r="I7" s="9" t="s">
        <v>3</v>
      </c>
      <c r="J7" s="10">
        <f t="shared" si="2"/>
        <v>683</v>
      </c>
      <c r="K7" s="10">
        <f t="shared" si="3"/>
        <v>329</v>
      </c>
      <c r="L7" s="10">
        <f t="shared" si="3"/>
        <v>354</v>
      </c>
    </row>
    <row r="8" spans="1:14" ht="18" customHeight="1" x14ac:dyDescent="0.15">
      <c r="A8" s="6" t="s">
        <v>107</v>
      </c>
      <c r="B8" s="11">
        <f>SUM(B38:B42)</f>
        <v>1809</v>
      </c>
      <c r="C8" s="11">
        <f>SUM(C38:C42)</f>
        <v>929</v>
      </c>
      <c r="D8" s="11">
        <f>SUM(D38:D42)</f>
        <v>880</v>
      </c>
      <c r="E8" s="9" t="s">
        <v>4</v>
      </c>
      <c r="F8" s="10">
        <f t="shared" si="0"/>
        <v>331</v>
      </c>
      <c r="G8" s="10">
        <f t="shared" si="1"/>
        <v>190</v>
      </c>
      <c r="H8" s="10">
        <f t="shared" si="1"/>
        <v>141</v>
      </c>
      <c r="I8" s="9" t="s">
        <v>5</v>
      </c>
      <c r="J8" s="10">
        <f t="shared" si="2"/>
        <v>686</v>
      </c>
      <c r="K8" s="10">
        <f t="shared" si="3"/>
        <v>319</v>
      </c>
      <c r="L8" s="10">
        <f t="shared" si="3"/>
        <v>367</v>
      </c>
    </row>
    <row r="9" spans="1:14" ht="18" customHeight="1" x14ac:dyDescent="0.15">
      <c r="A9" s="6" t="s">
        <v>108</v>
      </c>
      <c r="B9" s="10">
        <f>SUM(B43:B45,F4:F5)</f>
        <v>1945</v>
      </c>
      <c r="C9" s="10">
        <f>SUM(C43:C45,G4:G5)</f>
        <v>1087</v>
      </c>
      <c r="D9" s="10">
        <f>SUM(D43:D45,H4:H5)</f>
        <v>858</v>
      </c>
      <c r="E9" s="9" t="s">
        <v>6</v>
      </c>
      <c r="F9" s="10">
        <f t="shared" si="0"/>
        <v>315</v>
      </c>
      <c r="G9" s="10">
        <f t="shared" si="1"/>
        <v>163</v>
      </c>
      <c r="H9" s="10">
        <f t="shared" si="1"/>
        <v>152</v>
      </c>
      <c r="I9" s="9" t="s">
        <v>7</v>
      </c>
      <c r="J9" s="10">
        <f t="shared" si="2"/>
        <v>771</v>
      </c>
      <c r="K9" s="10">
        <f t="shared" si="3"/>
        <v>372</v>
      </c>
      <c r="L9" s="10">
        <f t="shared" si="3"/>
        <v>399</v>
      </c>
    </row>
    <row r="10" spans="1:14" ht="18" customHeight="1" x14ac:dyDescent="0.15">
      <c r="A10" s="6" t="s">
        <v>109</v>
      </c>
      <c r="B10" s="11">
        <f>SUM(F6:F10)</f>
        <v>1641</v>
      </c>
      <c r="C10" s="11">
        <f>SUM(G6:G10)</f>
        <v>886</v>
      </c>
      <c r="D10" s="11">
        <f>SUM(H6:H10)</f>
        <v>755</v>
      </c>
      <c r="E10" s="9" t="s">
        <v>8</v>
      </c>
      <c r="F10" s="10">
        <f t="shared" si="0"/>
        <v>328</v>
      </c>
      <c r="G10" s="10">
        <f t="shared" si="1"/>
        <v>164</v>
      </c>
      <c r="H10" s="10">
        <f t="shared" si="1"/>
        <v>164</v>
      </c>
      <c r="I10" s="9" t="s">
        <v>9</v>
      </c>
      <c r="J10" s="10">
        <f t="shared" si="2"/>
        <v>823</v>
      </c>
      <c r="K10" s="10">
        <f t="shared" si="3"/>
        <v>401</v>
      </c>
      <c r="L10" s="10">
        <f t="shared" si="3"/>
        <v>422</v>
      </c>
    </row>
    <row r="11" spans="1:14" ht="18" customHeight="1" x14ac:dyDescent="0.15">
      <c r="A11" s="6" t="s">
        <v>110</v>
      </c>
      <c r="B11" s="10">
        <f>SUM(F11:F15)</f>
        <v>1663</v>
      </c>
      <c r="C11" s="10">
        <f>SUM(G11:G15)</f>
        <v>880</v>
      </c>
      <c r="D11" s="10">
        <f>SUM(H11:H15)</f>
        <v>783</v>
      </c>
      <c r="E11" s="9" t="s">
        <v>10</v>
      </c>
      <c r="F11" s="10">
        <f t="shared" si="0"/>
        <v>330</v>
      </c>
      <c r="G11" s="10">
        <f t="shared" si="1"/>
        <v>177</v>
      </c>
      <c r="H11" s="10">
        <f t="shared" si="1"/>
        <v>153</v>
      </c>
      <c r="I11" s="9" t="s">
        <v>11</v>
      </c>
      <c r="J11" s="10">
        <f t="shared" si="2"/>
        <v>874</v>
      </c>
      <c r="K11" s="10">
        <f t="shared" si="3"/>
        <v>432</v>
      </c>
      <c r="L11" s="10">
        <f t="shared" si="3"/>
        <v>442</v>
      </c>
    </row>
    <row r="12" spans="1:14" ht="18" customHeight="1" x14ac:dyDescent="0.15">
      <c r="A12" s="6" t="s">
        <v>111</v>
      </c>
      <c r="B12" s="11">
        <f>SUM(F16:F20)</f>
        <v>1925</v>
      </c>
      <c r="C12" s="11">
        <f>SUM(G16:G20)</f>
        <v>1005</v>
      </c>
      <c r="D12" s="11">
        <f>SUM(H16:H20)</f>
        <v>920</v>
      </c>
      <c r="E12" s="9" t="s">
        <v>12</v>
      </c>
      <c r="F12" s="10">
        <f t="shared" si="0"/>
        <v>327</v>
      </c>
      <c r="G12" s="10">
        <f t="shared" si="1"/>
        <v>182</v>
      </c>
      <c r="H12" s="10">
        <f t="shared" si="1"/>
        <v>145</v>
      </c>
      <c r="I12" s="9" t="s">
        <v>13</v>
      </c>
      <c r="J12" s="10">
        <f t="shared" si="2"/>
        <v>970</v>
      </c>
      <c r="K12" s="10">
        <f t="shared" si="3"/>
        <v>460</v>
      </c>
      <c r="L12" s="10">
        <f t="shared" si="3"/>
        <v>510</v>
      </c>
    </row>
    <row r="13" spans="1:14" ht="18" customHeight="1" x14ac:dyDescent="0.15">
      <c r="A13" s="6" t="s">
        <v>112</v>
      </c>
      <c r="B13" s="10">
        <f>SUM(F21:F25)</f>
        <v>2356</v>
      </c>
      <c r="C13" s="10">
        <f>SUM(G21:G25)</f>
        <v>1183</v>
      </c>
      <c r="D13" s="10">
        <f>SUM(H21:H25)</f>
        <v>1173</v>
      </c>
      <c r="E13" s="9" t="s">
        <v>14</v>
      </c>
      <c r="F13" s="10">
        <f t="shared" si="0"/>
        <v>352</v>
      </c>
      <c r="G13" s="10">
        <f t="shared" si="1"/>
        <v>184</v>
      </c>
      <c r="H13" s="10">
        <f t="shared" si="1"/>
        <v>168</v>
      </c>
      <c r="I13" s="9" t="s">
        <v>15</v>
      </c>
      <c r="J13" s="10">
        <f t="shared" si="2"/>
        <v>1103</v>
      </c>
      <c r="K13" s="10">
        <f t="shared" si="3"/>
        <v>564</v>
      </c>
      <c r="L13" s="10">
        <f t="shared" si="3"/>
        <v>539</v>
      </c>
    </row>
    <row r="14" spans="1:14" ht="18" customHeight="1" x14ac:dyDescent="0.15">
      <c r="A14" s="6" t="s">
        <v>113</v>
      </c>
      <c r="B14" s="11">
        <f>SUM(F26:F30)</f>
        <v>2972</v>
      </c>
      <c r="C14" s="11">
        <f>SUM(G26:G30)</f>
        <v>1487</v>
      </c>
      <c r="D14" s="11">
        <f>SUM(H26:H30)</f>
        <v>1485</v>
      </c>
      <c r="E14" s="9" t="s">
        <v>16</v>
      </c>
      <c r="F14" s="10">
        <f t="shared" si="0"/>
        <v>317</v>
      </c>
      <c r="G14" s="10">
        <f t="shared" si="1"/>
        <v>162</v>
      </c>
      <c r="H14" s="10">
        <f t="shared" si="1"/>
        <v>155</v>
      </c>
      <c r="I14" s="9" t="s">
        <v>17</v>
      </c>
      <c r="J14" s="10">
        <f t="shared" si="2"/>
        <v>1131</v>
      </c>
      <c r="K14" s="10">
        <f t="shared" si="3"/>
        <v>550</v>
      </c>
      <c r="L14" s="10">
        <f t="shared" si="3"/>
        <v>581</v>
      </c>
    </row>
    <row r="15" spans="1:14" ht="18" customHeight="1" x14ac:dyDescent="0.15">
      <c r="A15" s="6" t="s">
        <v>114</v>
      </c>
      <c r="B15" s="10">
        <f>SUM(F31:F35)</f>
        <v>3077</v>
      </c>
      <c r="C15" s="10">
        <f>SUM(G31:G35)</f>
        <v>1588</v>
      </c>
      <c r="D15" s="10">
        <f>SUM(H31:H35)</f>
        <v>1489</v>
      </c>
      <c r="E15" s="9" t="s">
        <v>18</v>
      </c>
      <c r="F15" s="10">
        <f t="shared" si="0"/>
        <v>337</v>
      </c>
      <c r="G15" s="10">
        <f t="shared" si="1"/>
        <v>175</v>
      </c>
      <c r="H15" s="10">
        <f t="shared" si="1"/>
        <v>162</v>
      </c>
      <c r="I15" s="9" t="s">
        <v>19</v>
      </c>
      <c r="J15" s="10">
        <f t="shared" si="2"/>
        <v>961</v>
      </c>
      <c r="K15" s="10">
        <f t="shared" si="3"/>
        <v>473</v>
      </c>
      <c r="L15" s="10">
        <f t="shared" si="3"/>
        <v>488</v>
      </c>
    </row>
    <row r="16" spans="1:14" ht="18" customHeight="1" x14ac:dyDescent="0.15">
      <c r="A16" s="6" t="s">
        <v>115</v>
      </c>
      <c r="B16" s="11">
        <f>SUM(F36:F40)</f>
        <v>2681</v>
      </c>
      <c r="C16" s="11">
        <f>SUM(G36:G40)</f>
        <v>1333</v>
      </c>
      <c r="D16" s="11">
        <f>SUM(H36:H40)</f>
        <v>1348</v>
      </c>
      <c r="E16" s="9" t="s">
        <v>20</v>
      </c>
      <c r="F16" s="10">
        <f t="shared" si="0"/>
        <v>355</v>
      </c>
      <c r="G16" s="10">
        <f t="shared" si="1"/>
        <v>184</v>
      </c>
      <c r="H16" s="10">
        <f t="shared" si="1"/>
        <v>171</v>
      </c>
      <c r="I16" s="9" t="s">
        <v>21</v>
      </c>
      <c r="J16" s="10">
        <f t="shared" si="2"/>
        <v>653</v>
      </c>
      <c r="K16" s="10">
        <f t="shared" si="3"/>
        <v>320</v>
      </c>
      <c r="L16" s="10">
        <f t="shared" si="3"/>
        <v>333</v>
      </c>
    </row>
    <row r="17" spans="1:12" ht="18" customHeight="1" x14ac:dyDescent="0.15">
      <c r="A17" s="6" t="s">
        <v>116</v>
      </c>
      <c r="B17" s="10">
        <f>SUM(F41:F45)</f>
        <v>2663</v>
      </c>
      <c r="C17" s="10">
        <f>SUM(G41:G45)</f>
        <v>1329</v>
      </c>
      <c r="D17" s="10">
        <f>SUM(H41:H45)</f>
        <v>1334</v>
      </c>
      <c r="E17" s="9" t="s">
        <v>22</v>
      </c>
      <c r="F17" s="10">
        <f t="shared" si="0"/>
        <v>359</v>
      </c>
      <c r="G17" s="10">
        <f t="shared" si="1"/>
        <v>198</v>
      </c>
      <c r="H17" s="10">
        <f t="shared" si="1"/>
        <v>161</v>
      </c>
      <c r="I17" s="9" t="s">
        <v>23</v>
      </c>
      <c r="J17" s="10">
        <f t="shared" si="2"/>
        <v>682</v>
      </c>
      <c r="K17" s="10">
        <f t="shared" si="3"/>
        <v>312</v>
      </c>
      <c r="L17" s="10">
        <f t="shared" si="3"/>
        <v>370</v>
      </c>
    </row>
    <row r="18" spans="1:12" ht="18" customHeight="1" x14ac:dyDescent="0.15">
      <c r="A18" s="6" t="s">
        <v>117</v>
      </c>
      <c r="B18" s="11">
        <f>SUM(J4:J8)</f>
        <v>3163</v>
      </c>
      <c r="C18" s="11">
        <f>SUM(K4:K8)</f>
        <v>1525</v>
      </c>
      <c r="D18" s="11">
        <f>SUM(L4:L8)</f>
        <v>1638</v>
      </c>
      <c r="E18" s="9" t="s">
        <v>24</v>
      </c>
      <c r="F18" s="10">
        <f t="shared" si="0"/>
        <v>402</v>
      </c>
      <c r="G18" s="10">
        <f t="shared" si="1"/>
        <v>205</v>
      </c>
      <c r="H18" s="10">
        <f t="shared" si="1"/>
        <v>197</v>
      </c>
      <c r="I18" s="9" t="s">
        <v>25</v>
      </c>
      <c r="J18" s="10">
        <f t="shared" si="2"/>
        <v>832</v>
      </c>
      <c r="K18" s="10">
        <f t="shared" si="3"/>
        <v>375</v>
      </c>
      <c r="L18" s="10">
        <f t="shared" si="3"/>
        <v>457</v>
      </c>
    </row>
    <row r="19" spans="1:12" ht="18" customHeight="1" x14ac:dyDescent="0.15">
      <c r="A19" s="6" t="s">
        <v>118</v>
      </c>
      <c r="B19" s="10">
        <f>SUM(J9:J13)</f>
        <v>4541</v>
      </c>
      <c r="C19" s="10">
        <f>SUM(K9:K13)</f>
        <v>2229</v>
      </c>
      <c r="D19" s="10">
        <f>SUM(L9:L13)</f>
        <v>2312</v>
      </c>
      <c r="E19" s="9" t="s">
        <v>26</v>
      </c>
      <c r="F19" s="10">
        <f t="shared" si="0"/>
        <v>372</v>
      </c>
      <c r="G19" s="10">
        <f t="shared" si="1"/>
        <v>194</v>
      </c>
      <c r="H19" s="10">
        <f t="shared" si="1"/>
        <v>178</v>
      </c>
      <c r="I19" s="9" t="s">
        <v>27</v>
      </c>
      <c r="J19" s="10">
        <f t="shared" si="2"/>
        <v>731</v>
      </c>
      <c r="K19" s="10">
        <f t="shared" si="3"/>
        <v>346</v>
      </c>
      <c r="L19" s="10">
        <f t="shared" si="3"/>
        <v>385</v>
      </c>
    </row>
    <row r="20" spans="1:12" ht="18" customHeight="1" x14ac:dyDescent="0.15">
      <c r="A20" s="6" t="s">
        <v>119</v>
      </c>
      <c r="B20" s="11">
        <f>SUM(J14:J18)</f>
        <v>4259</v>
      </c>
      <c r="C20" s="11">
        <f>SUM(K14:K18)</f>
        <v>2030</v>
      </c>
      <c r="D20" s="11">
        <f>SUM(L14:L18)</f>
        <v>2229</v>
      </c>
      <c r="E20" s="9" t="s">
        <v>28</v>
      </c>
      <c r="F20" s="10">
        <f t="shared" si="0"/>
        <v>437</v>
      </c>
      <c r="G20" s="10">
        <f t="shared" ref="G20:H35" si="4">G67+G114</f>
        <v>224</v>
      </c>
      <c r="H20" s="10">
        <f t="shared" si="4"/>
        <v>213</v>
      </c>
      <c r="I20" s="9" t="s">
        <v>29</v>
      </c>
      <c r="J20" s="10">
        <f t="shared" si="2"/>
        <v>740</v>
      </c>
      <c r="K20" s="10">
        <f t="shared" ref="K20:L35" si="5">K67+K114</f>
        <v>322</v>
      </c>
      <c r="L20" s="10">
        <f t="shared" si="5"/>
        <v>418</v>
      </c>
    </row>
    <row r="21" spans="1:12" ht="18" customHeight="1" x14ac:dyDescent="0.15">
      <c r="A21" s="6" t="s">
        <v>120</v>
      </c>
      <c r="B21" s="10">
        <f>SUM(J19:J23)</f>
        <v>3316</v>
      </c>
      <c r="C21" s="10">
        <f>SUM(K19:K23)</f>
        <v>1517</v>
      </c>
      <c r="D21" s="10">
        <f>SUM(L19:L23)</f>
        <v>1799</v>
      </c>
      <c r="E21" s="9" t="s">
        <v>30</v>
      </c>
      <c r="F21" s="10">
        <f t="shared" si="0"/>
        <v>425</v>
      </c>
      <c r="G21" s="10">
        <f t="shared" si="4"/>
        <v>217</v>
      </c>
      <c r="H21" s="10">
        <f t="shared" si="4"/>
        <v>208</v>
      </c>
      <c r="I21" s="9" t="s">
        <v>31</v>
      </c>
      <c r="J21" s="10">
        <f t="shared" si="2"/>
        <v>694</v>
      </c>
      <c r="K21" s="10">
        <f t="shared" si="5"/>
        <v>326</v>
      </c>
      <c r="L21" s="10">
        <f t="shared" si="5"/>
        <v>368</v>
      </c>
    </row>
    <row r="22" spans="1:12" ht="18" customHeight="1" x14ac:dyDescent="0.15">
      <c r="A22" s="6" t="s">
        <v>121</v>
      </c>
      <c r="B22" s="11">
        <f>SUM(J24:J28)</f>
        <v>2639</v>
      </c>
      <c r="C22" s="11">
        <f>SUM(K24:K28)</f>
        <v>1069</v>
      </c>
      <c r="D22" s="11">
        <f>SUM(L24:L28)</f>
        <v>1570</v>
      </c>
      <c r="E22" s="9" t="s">
        <v>32</v>
      </c>
      <c r="F22" s="10">
        <f t="shared" si="0"/>
        <v>441</v>
      </c>
      <c r="G22" s="10">
        <f t="shared" si="4"/>
        <v>223</v>
      </c>
      <c r="H22" s="10">
        <f t="shared" si="4"/>
        <v>218</v>
      </c>
      <c r="I22" s="9" t="s">
        <v>33</v>
      </c>
      <c r="J22" s="10">
        <f t="shared" si="2"/>
        <v>645</v>
      </c>
      <c r="K22" s="10">
        <f t="shared" si="5"/>
        <v>311</v>
      </c>
      <c r="L22" s="10">
        <f t="shared" si="5"/>
        <v>334</v>
      </c>
    </row>
    <row r="23" spans="1:12" ht="18" customHeight="1" x14ac:dyDescent="0.15">
      <c r="A23" s="6" t="s">
        <v>122</v>
      </c>
      <c r="B23" s="10">
        <f>SUM(J29:J33)</f>
        <v>1914</v>
      </c>
      <c r="C23" s="10">
        <f>SUM(K29:K33)</f>
        <v>644</v>
      </c>
      <c r="D23" s="10">
        <f>SUM(L29:L33)</f>
        <v>1270</v>
      </c>
      <c r="E23" s="9" t="s">
        <v>34</v>
      </c>
      <c r="F23" s="10">
        <f t="shared" si="0"/>
        <v>433</v>
      </c>
      <c r="G23" s="10">
        <f t="shared" si="4"/>
        <v>222</v>
      </c>
      <c r="H23" s="10">
        <f t="shared" si="4"/>
        <v>211</v>
      </c>
      <c r="I23" s="9" t="s">
        <v>35</v>
      </c>
      <c r="J23" s="10">
        <f t="shared" si="2"/>
        <v>506</v>
      </c>
      <c r="K23" s="10">
        <f t="shared" si="5"/>
        <v>212</v>
      </c>
      <c r="L23" s="10">
        <f t="shared" si="5"/>
        <v>294</v>
      </c>
    </row>
    <row r="24" spans="1:12" ht="18" customHeight="1" x14ac:dyDescent="0.15">
      <c r="A24" s="6" t="s">
        <v>123</v>
      </c>
      <c r="B24" s="11">
        <f>SUM(J34:J38)</f>
        <v>1053</v>
      </c>
      <c r="C24" s="11">
        <f>SUM(K34:K38)</f>
        <v>283</v>
      </c>
      <c r="D24" s="11">
        <f>SUM(L34:L38)</f>
        <v>770</v>
      </c>
      <c r="E24" s="9" t="s">
        <v>36</v>
      </c>
      <c r="F24" s="10">
        <f t="shared" si="0"/>
        <v>482</v>
      </c>
      <c r="G24" s="10">
        <f t="shared" si="4"/>
        <v>251</v>
      </c>
      <c r="H24" s="10">
        <f t="shared" si="4"/>
        <v>231</v>
      </c>
      <c r="I24" s="9" t="s">
        <v>37</v>
      </c>
      <c r="J24" s="10">
        <f t="shared" si="2"/>
        <v>553</v>
      </c>
      <c r="K24" s="10">
        <f t="shared" si="5"/>
        <v>236</v>
      </c>
      <c r="L24" s="10">
        <f t="shared" si="5"/>
        <v>317</v>
      </c>
    </row>
    <row r="25" spans="1:12" ht="18" customHeight="1" x14ac:dyDescent="0.15">
      <c r="A25" s="6" t="s">
        <v>124</v>
      </c>
      <c r="B25" s="10">
        <f>SUM(J39:J43)</f>
        <v>294</v>
      </c>
      <c r="C25" s="10">
        <f>SUM(K39:K43)</f>
        <v>44</v>
      </c>
      <c r="D25" s="10">
        <f>SUM(L39:L43)</f>
        <v>250</v>
      </c>
      <c r="E25" s="9" t="s">
        <v>38</v>
      </c>
      <c r="F25" s="10">
        <f t="shared" si="0"/>
        <v>575</v>
      </c>
      <c r="G25" s="10">
        <f t="shared" si="4"/>
        <v>270</v>
      </c>
      <c r="H25" s="10">
        <f t="shared" si="4"/>
        <v>305</v>
      </c>
      <c r="I25" s="9" t="s">
        <v>39</v>
      </c>
      <c r="J25" s="10">
        <f t="shared" si="2"/>
        <v>527</v>
      </c>
      <c r="K25" s="10">
        <f t="shared" si="5"/>
        <v>218</v>
      </c>
      <c r="L25" s="10">
        <f t="shared" si="5"/>
        <v>309</v>
      </c>
    </row>
    <row r="26" spans="1:12" ht="18" customHeight="1" x14ac:dyDescent="0.15">
      <c r="A26" s="6" t="s">
        <v>125</v>
      </c>
      <c r="B26" s="11">
        <f>J44</f>
        <v>41</v>
      </c>
      <c r="C26" s="11">
        <f>K44</f>
        <v>8</v>
      </c>
      <c r="D26" s="11">
        <f>L44</f>
        <v>33</v>
      </c>
      <c r="E26" s="9" t="s">
        <v>40</v>
      </c>
      <c r="F26" s="10">
        <f t="shared" si="0"/>
        <v>519</v>
      </c>
      <c r="G26" s="10">
        <f t="shared" si="4"/>
        <v>264</v>
      </c>
      <c r="H26" s="10">
        <f t="shared" si="4"/>
        <v>255</v>
      </c>
      <c r="I26" s="9" t="s">
        <v>41</v>
      </c>
      <c r="J26" s="10">
        <f t="shared" si="2"/>
        <v>577</v>
      </c>
      <c r="K26" s="10">
        <f t="shared" si="5"/>
        <v>224</v>
      </c>
      <c r="L26" s="10">
        <f t="shared" si="5"/>
        <v>353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573</v>
      </c>
      <c r="G27" s="10">
        <f t="shared" si="4"/>
        <v>288</v>
      </c>
      <c r="H27" s="10">
        <f t="shared" si="4"/>
        <v>285</v>
      </c>
      <c r="I27" s="9" t="s">
        <v>43</v>
      </c>
      <c r="J27" s="10">
        <f t="shared" si="2"/>
        <v>515</v>
      </c>
      <c r="K27" s="10">
        <f t="shared" si="5"/>
        <v>213</v>
      </c>
      <c r="L27" s="10">
        <f t="shared" si="5"/>
        <v>302</v>
      </c>
    </row>
    <row r="28" spans="1:12" ht="18" customHeight="1" x14ac:dyDescent="0.15">
      <c r="A28" s="12" t="s">
        <v>126</v>
      </c>
      <c r="B28" s="10">
        <f t="shared" ref="B28:B45" si="6">C28+D28</f>
        <v>248</v>
      </c>
      <c r="C28" s="10">
        <f t="shared" ref="C28:D43" si="7">C75+C122</f>
        <v>126</v>
      </c>
      <c r="D28" s="10">
        <f t="shared" si="7"/>
        <v>122</v>
      </c>
      <c r="E28" s="9" t="s">
        <v>44</v>
      </c>
      <c r="F28" s="10">
        <f t="shared" si="0"/>
        <v>622</v>
      </c>
      <c r="G28" s="10">
        <f t="shared" si="4"/>
        <v>312</v>
      </c>
      <c r="H28" s="10">
        <f t="shared" si="4"/>
        <v>310</v>
      </c>
      <c r="I28" s="9" t="s">
        <v>45</v>
      </c>
      <c r="J28" s="10">
        <f t="shared" si="2"/>
        <v>467</v>
      </c>
      <c r="K28" s="10">
        <f t="shared" si="5"/>
        <v>178</v>
      </c>
      <c r="L28" s="10">
        <f t="shared" si="5"/>
        <v>289</v>
      </c>
    </row>
    <row r="29" spans="1:12" ht="18" customHeight="1" x14ac:dyDescent="0.15">
      <c r="A29" s="12" t="s">
        <v>127</v>
      </c>
      <c r="B29" s="10">
        <f t="shared" si="6"/>
        <v>257</v>
      </c>
      <c r="C29" s="10">
        <f t="shared" si="7"/>
        <v>145</v>
      </c>
      <c r="D29" s="10">
        <f t="shared" si="7"/>
        <v>112</v>
      </c>
      <c r="E29" s="9" t="s">
        <v>46</v>
      </c>
      <c r="F29" s="10">
        <f t="shared" si="0"/>
        <v>637</v>
      </c>
      <c r="G29" s="10">
        <f t="shared" si="4"/>
        <v>317</v>
      </c>
      <c r="H29" s="10">
        <f t="shared" si="4"/>
        <v>320</v>
      </c>
      <c r="I29" s="9" t="s">
        <v>47</v>
      </c>
      <c r="J29" s="10">
        <f t="shared" si="2"/>
        <v>459</v>
      </c>
      <c r="K29" s="10">
        <f t="shared" si="5"/>
        <v>174</v>
      </c>
      <c r="L29" s="10">
        <f t="shared" si="5"/>
        <v>285</v>
      </c>
    </row>
    <row r="30" spans="1:12" ht="18" customHeight="1" x14ac:dyDescent="0.15">
      <c r="A30" s="12" t="s">
        <v>48</v>
      </c>
      <c r="B30" s="10">
        <f t="shared" si="6"/>
        <v>272</v>
      </c>
      <c r="C30" s="10">
        <f t="shared" si="7"/>
        <v>146</v>
      </c>
      <c r="D30" s="10">
        <f t="shared" si="7"/>
        <v>126</v>
      </c>
      <c r="E30" s="9" t="s">
        <v>49</v>
      </c>
      <c r="F30" s="10">
        <f t="shared" si="0"/>
        <v>621</v>
      </c>
      <c r="G30" s="10">
        <f t="shared" si="4"/>
        <v>306</v>
      </c>
      <c r="H30" s="10">
        <f t="shared" si="4"/>
        <v>315</v>
      </c>
      <c r="I30" s="9" t="s">
        <v>50</v>
      </c>
      <c r="J30" s="10">
        <f t="shared" si="2"/>
        <v>433</v>
      </c>
      <c r="K30" s="10">
        <f t="shared" si="5"/>
        <v>155</v>
      </c>
      <c r="L30" s="10">
        <f t="shared" si="5"/>
        <v>278</v>
      </c>
    </row>
    <row r="31" spans="1:12" ht="18" customHeight="1" x14ac:dyDescent="0.15">
      <c r="A31" s="12" t="s">
        <v>51</v>
      </c>
      <c r="B31" s="10">
        <f t="shared" si="6"/>
        <v>280</v>
      </c>
      <c r="C31" s="10">
        <f t="shared" si="7"/>
        <v>133</v>
      </c>
      <c r="D31" s="10">
        <f t="shared" si="7"/>
        <v>147</v>
      </c>
      <c r="E31" s="9" t="s">
        <v>52</v>
      </c>
      <c r="F31" s="10">
        <f t="shared" si="0"/>
        <v>628</v>
      </c>
      <c r="G31" s="10">
        <f t="shared" si="4"/>
        <v>317</v>
      </c>
      <c r="H31" s="10">
        <f t="shared" si="4"/>
        <v>311</v>
      </c>
      <c r="I31" s="9" t="s">
        <v>53</v>
      </c>
      <c r="J31" s="10">
        <f t="shared" si="2"/>
        <v>374</v>
      </c>
      <c r="K31" s="10">
        <f t="shared" si="5"/>
        <v>124</v>
      </c>
      <c r="L31" s="10">
        <f t="shared" si="5"/>
        <v>250</v>
      </c>
    </row>
    <row r="32" spans="1:12" ht="18" customHeight="1" x14ac:dyDescent="0.15">
      <c r="A32" s="12" t="s">
        <v>54</v>
      </c>
      <c r="B32" s="10">
        <f t="shared" si="6"/>
        <v>294</v>
      </c>
      <c r="C32" s="10">
        <f t="shared" si="7"/>
        <v>159</v>
      </c>
      <c r="D32" s="10">
        <f t="shared" si="7"/>
        <v>135</v>
      </c>
      <c r="E32" s="9" t="s">
        <v>55</v>
      </c>
      <c r="F32" s="10">
        <f t="shared" si="0"/>
        <v>638</v>
      </c>
      <c r="G32" s="10">
        <f t="shared" si="4"/>
        <v>304</v>
      </c>
      <c r="H32" s="10">
        <f t="shared" si="4"/>
        <v>334</v>
      </c>
      <c r="I32" s="9" t="s">
        <v>56</v>
      </c>
      <c r="J32" s="10">
        <f t="shared" si="2"/>
        <v>343</v>
      </c>
      <c r="K32" s="10">
        <f t="shared" si="5"/>
        <v>99</v>
      </c>
      <c r="L32" s="10">
        <f t="shared" si="5"/>
        <v>244</v>
      </c>
    </row>
    <row r="33" spans="1:12" ht="18" customHeight="1" x14ac:dyDescent="0.15">
      <c r="A33" s="12" t="s">
        <v>57</v>
      </c>
      <c r="B33" s="10">
        <f t="shared" si="6"/>
        <v>306</v>
      </c>
      <c r="C33" s="10">
        <f t="shared" si="7"/>
        <v>163</v>
      </c>
      <c r="D33" s="10">
        <f t="shared" si="7"/>
        <v>143</v>
      </c>
      <c r="E33" s="9" t="s">
        <v>58</v>
      </c>
      <c r="F33" s="10">
        <f t="shared" si="0"/>
        <v>601</v>
      </c>
      <c r="G33" s="10">
        <f t="shared" si="4"/>
        <v>320</v>
      </c>
      <c r="H33" s="10">
        <f t="shared" si="4"/>
        <v>281</v>
      </c>
      <c r="I33" s="9" t="s">
        <v>59</v>
      </c>
      <c r="J33" s="10">
        <f t="shared" si="2"/>
        <v>305</v>
      </c>
      <c r="K33" s="10">
        <f t="shared" si="5"/>
        <v>92</v>
      </c>
      <c r="L33" s="10">
        <f t="shared" si="5"/>
        <v>213</v>
      </c>
    </row>
    <row r="34" spans="1:12" ht="18" customHeight="1" x14ac:dyDescent="0.15">
      <c r="A34" s="12" t="s">
        <v>60</v>
      </c>
      <c r="B34" s="10">
        <f t="shared" si="6"/>
        <v>322</v>
      </c>
      <c r="C34" s="10">
        <f t="shared" si="7"/>
        <v>158</v>
      </c>
      <c r="D34" s="10">
        <f t="shared" si="7"/>
        <v>164</v>
      </c>
      <c r="E34" s="9" t="s">
        <v>61</v>
      </c>
      <c r="F34" s="10">
        <f t="shared" si="0"/>
        <v>607</v>
      </c>
      <c r="G34" s="10">
        <f t="shared" si="4"/>
        <v>343</v>
      </c>
      <c r="H34" s="10">
        <f t="shared" si="4"/>
        <v>264</v>
      </c>
      <c r="I34" s="9" t="s">
        <v>62</v>
      </c>
      <c r="J34" s="10">
        <f t="shared" si="2"/>
        <v>246</v>
      </c>
      <c r="K34" s="10">
        <f t="shared" si="5"/>
        <v>75</v>
      </c>
      <c r="L34" s="10">
        <f t="shared" si="5"/>
        <v>171</v>
      </c>
    </row>
    <row r="35" spans="1:12" ht="18" customHeight="1" x14ac:dyDescent="0.15">
      <c r="A35" s="12" t="s">
        <v>63</v>
      </c>
      <c r="B35" s="10">
        <f t="shared" si="6"/>
        <v>335</v>
      </c>
      <c r="C35" s="10">
        <f t="shared" si="7"/>
        <v>182</v>
      </c>
      <c r="D35" s="10">
        <f t="shared" si="7"/>
        <v>153</v>
      </c>
      <c r="E35" s="9" t="s">
        <v>64</v>
      </c>
      <c r="F35" s="10">
        <f t="shared" si="0"/>
        <v>603</v>
      </c>
      <c r="G35" s="10">
        <f t="shared" si="4"/>
        <v>304</v>
      </c>
      <c r="H35" s="10">
        <f t="shared" si="4"/>
        <v>299</v>
      </c>
      <c r="I35" s="9" t="s">
        <v>65</v>
      </c>
      <c r="J35" s="10">
        <f t="shared" si="2"/>
        <v>245</v>
      </c>
      <c r="K35" s="10">
        <f t="shared" si="5"/>
        <v>70</v>
      </c>
      <c r="L35" s="10">
        <f t="shared" si="5"/>
        <v>175</v>
      </c>
    </row>
    <row r="36" spans="1:12" ht="18" customHeight="1" x14ac:dyDescent="0.15">
      <c r="A36" s="12" t="s">
        <v>66</v>
      </c>
      <c r="B36" s="10">
        <f t="shared" si="6"/>
        <v>353</v>
      </c>
      <c r="C36" s="10">
        <f t="shared" si="7"/>
        <v>196</v>
      </c>
      <c r="D36" s="10">
        <f t="shared" si="7"/>
        <v>157</v>
      </c>
      <c r="E36" s="9" t="s">
        <v>67</v>
      </c>
      <c r="F36" s="10">
        <f t="shared" si="0"/>
        <v>590</v>
      </c>
      <c r="G36" s="10">
        <f t="shared" ref="G36:H43" si="8">G83+G130</f>
        <v>313</v>
      </c>
      <c r="H36" s="10">
        <f t="shared" si="8"/>
        <v>277</v>
      </c>
      <c r="I36" s="9" t="s">
        <v>68</v>
      </c>
      <c r="J36" s="10">
        <f t="shared" si="2"/>
        <v>236</v>
      </c>
      <c r="K36" s="10">
        <f t="shared" ref="K36:L43" si="9">K83+K130</f>
        <v>53</v>
      </c>
      <c r="L36" s="10">
        <f t="shared" si="9"/>
        <v>183</v>
      </c>
    </row>
    <row r="37" spans="1:12" ht="18" customHeight="1" x14ac:dyDescent="0.15">
      <c r="A37" s="12" t="s">
        <v>69</v>
      </c>
      <c r="B37" s="10">
        <f t="shared" si="6"/>
        <v>330</v>
      </c>
      <c r="C37" s="10">
        <f t="shared" si="7"/>
        <v>177</v>
      </c>
      <c r="D37" s="10">
        <f t="shared" si="7"/>
        <v>153</v>
      </c>
      <c r="E37" s="9" t="s">
        <v>70</v>
      </c>
      <c r="F37" s="10">
        <f t="shared" si="0"/>
        <v>546</v>
      </c>
      <c r="G37" s="10">
        <f t="shared" si="8"/>
        <v>249</v>
      </c>
      <c r="H37" s="10">
        <f t="shared" si="8"/>
        <v>297</v>
      </c>
      <c r="I37" s="9" t="s">
        <v>71</v>
      </c>
      <c r="J37" s="10">
        <f t="shared" si="2"/>
        <v>181</v>
      </c>
      <c r="K37" s="10">
        <f t="shared" si="9"/>
        <v>45</v>
      </c>
      <c r="L37" s="10">
        <f t="shared" si="9"/>
        <v>136</v>
      </c>
    </row>
    <row r="38" spans="1:12" ht="18" customHeight="1" x14ac:dyDescent="0.15">
      <c r="A38" s="12" t="s">
        <v>72</v>
      </c>
      <c r="B38" s="10">
        <f t="shared" si="6"/>
        <v>346</v>
      </c>
      <c r="C38" s="10">
        <f t="shared" si="7"/>
        <v>168</v>
      </c>
      <c r="D38" s="10">
        <f t="shared" si="7"/>
        <v>178</v>
      </c>
      <c r="E38" s="9" t="s">
        <v>73</v>
      </c>
      <c r="F38" s="10">
        <f t="shared" si="0"/>
        <v>466</v>
      </c>
      <c r="G38" s="10">
        <f t="shared" si="8"/>
        <v>225</v>
      </c>
      <c r="H38" s="10">
        <f t="shared" si="8"/>
        <v>241</v>
      </c>
      <c r="I38" s="9" t="s">
        <v>74</v>
      </c>
      <c r="J38" s="10">
        <f t="shared" si="2"/>
        <v>145</v>
      </c>
      <c r="K38" s="10">
        <f t="shared" si="9"/>
        <v>40</v>
      </c>
      <c r="L38" s="10">
        <f t="shared" si="9"/>
        <v>105</v>
      </c>
    </row>
    <row r="39" spans="1:12" ht="18" customHeight="1" x14ac:dyDescent="0.15">
      <c r="A39" s="12" t="s">
        <v>75</v>
      </c>
      <c r="B39" s="10">
        <f t="shared" si="6"/>
        <v>372</v>
      </c>
      <c r="C39" s="10">
        <f t="shared" si="7"/>
        <v>204</v>
      </c>
      <c r="D39" s="10">
        <f t="shared" si="7"/>
        <v>168</v>
      </c>
      <c r="E39" s="9" t="s">
        <v>76</v>
      </c>
      <c r="F39" s="10">
        <f t="shared" si="0"/>
        <v>549</v>
      </c>
      <c r="G39" s="10">
        <f t="shared" si="8"/>
        <v>282</v>
      </c>
      <c r="H39" s="10">
        <f t="shared" si="8"/>
        <v>267</v>
      </c>
      <c r="I39" s="9" t="s">
        <v>77</v>
      </c>
      <c r="J39" s="10">
        <f t="shared" si="2"/>
        <v>98</v>
      </c>
      <c r="K39" s="10">
        <f t="shared" si="9"/>
        <v>14</v>
      </c>
      <c r="L39" s="10">
        <f t="shared" si="9"/>
        <v>84</v>
      </c>
    </row>
    <row r="40" spans="1:12" ht="18" customHeight="1" x14ac:dyDescent="0.15">
      <c r="A40" s="12" t="s">
        <v>78</v>
      </c>
      <c r="B40" s="10">
        <f t="shared" si="6"/>
        <v>349</v>
      </c>
      <c r="C40" s="10">
        <f t="shared" si="7"/>
        <v>190</v>
      </c>
      <c r="D40" s="10">
        <f t="shared" si="7"/>
        <v>159</v>
      </c>
      <c r="E40" s="9" t="s">
        <v>79</v>
      </c>
      <c r="F40" s="10">
        <f t="shared" si="0"/>
        <v>530</v>
      </c>
      <c r="G40" s="10">
        <f t="shared" si="8"/>
        <v>264</v>
      </c>
      <c r="H40" s="10">
        <f t="shared" si="8"/>
        <v>266</v>
      </c>
      <c r="I40" s="9" t="s">
        <v>80</v>
      </c>
      <c r="J40" s="10">
        <f t="shared" si="2"/>
        <v>74</v>
      </c>
      <c r="K40" s="10">
        <f t="shared" si="9"/>
        <v>10</v>
      </c>
      <c r="L40" s="10">
        <f t="shared" si="9"/>
        <v>64</v>
      </c>
    </row>
    <row r="41" spans="1:12" ht="18" customHeight="1" x14ac:dyDescent="0.15">
      <c r="A41" s="12" t="s">
        <v>81</v>
      </c>
      <c r="B41" s="10">
        <f t="shared" si="6"/>
        <v>379</v>
      </c>
      <c r="C41" s="10">
        <f t="shared" si="7"/>
        <v>189</v>
      </c>
      <c r="D41" s="10">
        <f t="shared" si="7"/>
        <v>190</v>
      </c>
      <c r="E41" s="9" t="s">
        <v>82</v>
      </c>
      <c r="F41" s="10">
        <f t="shared" si="0"/>
        <v>514</v>
      </c>
      <c r="G41" s="10">
        <f t="shared" si="8"/>
        <v>245</v>
      </c>
      <c r="H41" s="10">
        <f t="shared" si="8"/>
        <v>269</v>
      </c>
      <c r="I41" s="9" t="s">
        <v>83</v>
      </c>
      <c r="J41" s="10">
        <f t="shared" si="2"/>
        <v>52</v>
      </c>
      <c r="K41" s="10">
        <f t="shared" si="9"/>
        <v>9</v>
      </c>
      <c r="L41" s="10">
        <f t="shared" si="9"/>
        <v>43</v>
      </c>
    </row>
    <row r="42" spans="1:12" ht="18" customHeight="1" x14ac:dyDescent="0.15">
      <c r="A42" s="12" t="s">
        <v>84</v>
      </c>
      <c r="B42" s="10">
        <f t="shared" si="6"/>
        <v>363</v>
      </c>
      <c r="C42" s="10">
        <f t="shared" si="7"/>
        <v>178</v>
      </c>
      <c r="D42" s="10">
        <f t="shared" si="7"/>
        <v>185</v>
      </c>
      <c r="E42" s="9" t="s">
        <v>85</v>
      </c>
      <c r="F42" s="10">
        <f t="shared" si="0"/>
        <v>480</v>
      </c>
      <c r="G42" s="10">
        <f t="shared" si="8"/>
        <v>257</v>
      </c>
      <c r="H42" s="10">
        <f t="shared" si="8"/>
        <v>223</v>
      </c>
      <c r="I42" s="9" t="s">
        <v>86</v>
      </c>
      <c r="J42" s="10">
        <f t="shared" si="2"/>
        <v>42</v>
      </c>
      <c r="K42" s="10">
        <f t="shared" si="9"/>
        <v>7</v>
      </c>
      <c r="L42" s="10">
        <f t="shared" si="9"/>
        <v>35</v>
      </c>
    </row>
    <row r="43" spans="1:12" ht="18" customHeight="1" x14ac:dyDescent="0.15">
      <c r="A43" s="12" t="s">
        <v>87</v>
      </c>
      <c r="B43" s="10">
        <f t="shared" si="6"/>
        <v>389</v>
      </c>
      <c r="C43" s="10">
        <f t="shared" si="7"/>
        <v>214</v>
      </c>
      <c r="D43" s="10">
        <f t="shared" si="7"/>
        <v>175</v>
      </c>
      <c r="E43" s="9" t="s">
        <v>88</v>
      </c>
      <c r="F43" s="10">
        <f t="shared" si="0"/>
        <v>520</v>
      </c>
      <c r="G43" s="10">
        <f t="shared" si="8"/>
        <v>237</v>
      </c>
      <c r="H43" s="10">
        <f t="shared" si="8"/>
        <v>283</v>
      </c>
      <c r="I43" s="9" t="s">
        <v>89</v>
      </c>
      <c r="J43" s="10">
        <f t="shared" si="2"/>
        <v>28</v>
      </c>
      <c r="K43" s="10">
        <f t="shared" si="9"/>
        <v>4</v>
      </c>
      <c r="L43" s="10">
        <f t="shared" si="9"/>
        <v>24</v>
      </c>
    </row>
    <row r="44" spans="1:12" ht="18" customHeight="1" x14ac:dyDescent="0.15">
      <c r="A44" s="12" t="s">
        <v>90</v>
      </c>
      <c r="B44" s="10">
        <f t="shared" si="6"/>
        <v>440</v>
      </c>
      <c r="C44" s="10">
        <f t="shared" ref="C44:D45" si="10">C91+C138</f>
        <v>258</v>
      </c>
      <c r="D44" s="10">
        <f t="shared" si="10"/>
        <v>182</v>
      </c>
      <c r="E44" s="9" t="s">
        <v>91</v>
      </c>
      <c r="F44" s="10">
        <f t="shared" si="0"/>
        <v>584</v>
      </c>
      <c r="G44" s="10">
        <f>G91+G138</f>
        <v>278</v>
      </c>
      <c r="H44" s="10">
        <f>H91+H138</f>
        <v>306</v>
      </c>
      <c r="I44" s="9" t="s">
        <v>125</v>
      </c>
      <c r="J44" s="10">
        <f t="shared" si="2"/>
        <v>41</v>
      </c>
      <c r="K44" s="10">
        <f>K91+K138</f>
        <v>8</v>
      </c>
      <c r="L44" s="10">
        <f>L91+L138</f>
        <v>33</v>
      </c>
    </row>
    <row r="45" spans="1:12" ht="18" customHeight="1" x14ac:dyDescent="0.15">
      <c r="A45" s="12" t="s">
        <v>92</v>
      </c>
      <c r="B45" s="10">
        <f t="shared" si="6"/>
        <v>394</v>
      </c>
      <c r="C45" s="10">
        <f t="shared" si="10"/>
        <v>215</v>
      </c>
      <c r="D45" s="10">
        <f t="shared" si="10"/>
        <v>179</v>
      </c>
      <c r="E45" s="9" t="s">
        <v>93</v>
      </c>
      <c r="F45" s="10">
        <f t="shared" si="0"/>
        <v>565</v>
      </c>
      <c r="G45" s="10">
        <f>G92+G139</f>
        <v>312</v>
      </c>
      <c r="H45" s="10">
        <f>H92+H139</f>
        <v>253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平成30年9月1日現在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46553</v>
      </c>
      <c r="C51" s="25">
        <f>SUM(C53:C73)</f>
        <v>22528</v>
      </c>
      <c r="D51" s="24">
        <f>SUM(D53:D73)</f>
        <v>24025</v>
      </c>
      <c r="E51" s="26" t="s">
        <v>132</v>
      </c>
      <c r="F51" s="27">
        <f t="shared" ref="F51:F92" si="11">+G51+H51</f>
        <v>371</v>
      </c>
      <c r="G51" s="28">
        <v>201</v>
      </c>
      <c r="H51" s="29">
        <v>170</v>
      </c>
      <c r="I51" s="26" t="s">
        <v>138</v>
      </c>
      <c r="J51" s="27">
        <f t="shared" ref="J51:J91" si="12">+K51+L51</f>
        <v>622</v>
      </c>
      <c r="K51" s="28">
        <v>313</v>
      </c>
      <c r="L51" s="28">
        <v>309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349</v>
      </c>
      <c r="G52" s="28">
        <v>198</v>
      </c>
      <c r="H52" s="29">
        <v>151</v>
      </c>
      <c r="I52" s="26" t="s">
        <v>140</v>
      </c>
      <c r="J52" s="27">
        <f t="shared" si="12"/>
        <v>535</v>
      </c>
      <c r="K52" s="28">
        <v>255</v>
      </c>
      <c r="L52" s="28">
        <v>280</v>
      </c>
    </row>
    <row r="53" spans="1:12" ht="18" customHeight="1" x14ac:dyDescent="0.15">
      <c r="A53" s="23" t="s">
        <v>141</v>
      </c>
      <c r="B53" s="30">
        <f>SUM(B75:B79)</f>
        <v>1345</v>
      </c>
      <c r="C53" s="31">
        <f>SUM(C75:C79)</f>
        <v>706</v>
      </c>
      <c r="D53" s="32">
        <f>SUM(D75:D79)</f>
        <v>639</v>
      </c>
      <c r="E53" s="26" t="s">
        <v>0</v>
      </c>
      <c r="F53" s="27">
        <f t="shared" si="11"/>
        <v>340</v>
      </c>
      <c r="G53" s="28">
        <v>188</v>
      </c>
      <c r="H53" s="29">
        <v>152</v>
      </c>
      <c r="I53" s="26" t="s">
        <v>1</v>
      </c>
      <c r="J53" s="27">
        <f t="shared" si="12"/>
        <v>629</v>
      </c>
      <c r="K53" s="28">
        <v>307</v>
      </c>
      <c r="L53" s="28">
        <v>322</v>
      </c>
    </row>
    <row r="54" spans="1:12" ht="18" customHeight="1" x14ac:dyDescent="0.15">
      <c r="A54" s="23" t="s">
        <v>142</v>
      </c>
      <c r="B54" s="27">
        <f>SUM(B80:B84)</f>
        <v>1644</v>
      </c>
      <c r="C54" s="31">
        <f>SUM(C80:C84)</f>
        <v>875</v>
      </c>
      <c r="D54" s="32">
        <f>SUM(D80:D84)</f>
        <v>769</v>
      </c>
      <c r="E54" s="26" t="s">
        <v>2</v>
      </c>
      <c r="F54" s="27">
        <f t="shared" si="11"/>
        <v>315</v>
      </c>
      <c r="G54" s="28">
        <v>177</v>
      </c>
      <c r="H54" s="33">
        <v>138</v>
      </c>
      <c r="I54" s="26" t="s">
        <v>3</v>
      </c>
      <c r="J54" s="27">
        <f t="shared" si="12"/>
        <v>676</v>
      </c>
      <c r="K54" s="28">
        <v>326</v>
      </c>
      <c r="L54" s="28">
        <v>350</v>
      </c>
    </row>
    <row r="55" spans="1:12" ht="18" customHeight="1" x14ac:dyDescent="0.15">
      <c r="A55" s="23" t="s">
        <v>143</v>
      </c>
      <c r="B55" s="27">
        <f>SUM(B85:B89)</f>
        <v>1803</v>
      </c>
      <c r="C55" s="31">
        <f>SUM(C85:C89)</f>
        <v>928</v>
      </c>
      <c r="D55" s="32">
        <f>SUM(D85:D89)</f>
        <v>875</v>
      </c>
      <c r="E55" s="26" t="s">
        <v>4</v>
      </c>
      <c r="F55" s="27">
        <f t="shared" si="11"/>
        <v>326</v>
      </c>
      <c r="G55" s="28">
        <v>187</v>
      </c>
      <c r="H55" s="29">
        <v>139</v>
      </c>
      <c r="I55" s="26" t="s">
        <v>5</v>
      </c>
      <c r="J55" s="27">
        <f t="shared" si="12"/>
        <v>684</v>
      </c>
      <c r="K55" s="28">
        <v>318</v>
      </c>
      <c r="L55" s="28">
        <v>366</v>
      </c>
    </row>
    <row r="56" spans="1:12" ht="18" customHeight="1" x14ac:dyDescent="0.15">
      <c r="A56" s="23" t="s">
        <v>144</v>
      </c>
      <c r="B56" s="27">
        <f>+B90+B91+B92+F51+F52</f>
        <v>1940</v>
      </c>
      <c r="C56" s="32">
        <f>+C90+C91+C92+G51+G52</f>
        <v>1084</v>
      </c>
      <c r="D56" s="32">
        <f>+D90+D91+D92+H51+H52</f>
        <v>856</v>
      </c>
      <c r="E56" s="26" t="s">
        <v>6</v>
      </c>
      <c r="F56" s="27">
        <f t="shared" si="11"/>
        <v>311</v>
      </c>
      <c r="G56" s="28">
        <v>162</v>
      </c>
      <c r="H56" s="29">
        <v>149</v>
      </c>
      <c r="I56" s="26" t="s">
        <v>7</v>
      </c>
      <c r="J56" s="27">
        <f t="shared" si="12"/>
        <v>766</v>
      </c>
      <c r="K56" s="28">
        <v>369</v>
      </c>
      <c r="L56" s="28">
        <v>397</v>
      </c>
    </row>
    <row r="57" spans="1:12" ht="18" customHeight="1" x14ac:dyDescent="0.15">
      <c r="A57" s="23" t="s">
        <v>145</v>
      </c>
      <c r="B57" s="27">
        <f>SUM(F53:F57)</f>
        <v>1612</v>
      </c>
      <c r="C57" s="34">
        <f>SUM(G53:G57)</f>
        <v>873</v>
      </c>
      <c r="D57" s="35">
        <f>SUM(H53:H57)</f>
        <v>739</v>
      </c>
      <c r="E57" s="26" t="s">
        <v>8</v>
      </c>
      <c r="F57" s="27">
        <f t="shared" si="11"/>
        <v>320</v>
      </c>
      <c r="G57" s="28">
        <v>159</v>
      </c>
      <c r="H57" s="29">
        <v>161</v>
      </c>
      <c r="I57" s="26" t="s">
        <v>9</v>
      </c>
      <c r="J57" s="27">
        <f t="shared" si="12"/>
        <v>818</v>
      </c>
      <c r="K57" s="28">
        <v>400</v>
      </c>
      <c r="L57" s="28">
        <v>418</v>
      </c>
    </row>
    <row r="58" spans="1:12" ht="18" customHeight="1" x14ac:dyDescent="0.15">
      <c r="A58" s="23" t="s">
        <v>146</v>
      </c>
      <c r="B58" s="27">
        <f>SUM(F58:F62)</f>
        <v>1608</v>
      </c>
      <c r="C58" s="31">
        <f>SUM(G58:G62)</f>
        <v>859</v>
      </c>
      <c r="D58" s="32">
        <f>SUM(H58:H62)</f>
        <v>749</v>
      </c>
      <c r="E58" s="26" t="s">
        <v>10</v>
      </c>
      <c r="F58" s="27">
        <f t="shared" si="11"/>
        <v>319</v>
      </c>
      <c r="G58" s="28">
        <v>171</v>
      </c>
      <c r="H58" s="29">
        <v>148</v>
      </c>
      <c r="I58" s="26" t="s">
        <v>11</v>
      </c>
      <c r="J58" s="27">
        <f t="shared" si="12"/>
        <v>873</v>
      </c>
      <c r="K58" s="28">
        <v>432</v>
      </c>
      <c r="L58" s="28">
        <v>441</v>
      </c>
    </row>
    <row r="59" spans="1:12" ht="18" customHeight="1" x14ac:dyDescent="0.15">
      <c r="A59" s="23" t="s">
        <v>147</v>
      </c>
      <c r="B59" s="27">
        <f>SUM(F63:F67)</f>
        <v>1894</v>
      </c>
      <c r="C59" s="31">
        <f>SUM(G63:G67)</f>
        <v>990</v>
      </c>
      <c r="D59" s="32">
        <f>SUM(H63:H67)</f>
        <v>904</v>
      </c>
      <c r="E59" s="26" t="s">
        <v>12</v>
      </c>
      <c r="F59" s="27">
        <f t="shared" si="11"/>
        <v>317</v>
      </c>
      <c r="G59" s="28">
        <v>176</v>
      </c>
      <c r="H59" s="29">
        <v>141</v>
      </c>
      <c r="I59" s="26" t="s">
        <v>13</v>
      </c>
      <c r="J59" s="27">
        <f t="shared" si="12"/>
        <v>966</v>
      </c>
      <c r="K59" s="28">
        <v>459</v>
      </c>
      <c r="L59" s="28">
        <v>507</v>
      </c>
    </row>
    <row r="60" spans="1:12" ht="18" customHeight="1" x14ac:dyDescent="0.15">
      <c r="A60" s="23" t="s">
        <v>148</v>
      </c>
      <c r="B60" s="27">
        <f>SUM(F68:F72)</f>
        <v>2306</v>
      </c>
      <c r="C60" s="31">
        <f>SUM(G68:G72)</f>
        <v>1172</v>
      </c>
      <c r="D60" s="32">
        <f>SUM(H68:H72)</f>
        <v>1134</v>
      </c>
      <c r="E60" s="26" t="s">
        <v>14</v>
      </c>
      <c r="F60" s="27">
        <f t="shared" si="11"/>
        <v>341</v>
      </c>
      <c r="G60" s="28">
        <v>182</v>
      </c>
      <c r="H60" s="29">
        <v>159</v>
      </c>
      <c r="I60" s="26" t="s">
        <v>15</v>
      </c>
      <c r="J60" s="27">
        <f t="shared" si="12"/>
        <v>1102</v>
      </c>
      <c r="K60" s="28">
        <v>564</v>
      </c>
      <c r="L60" s="28">
        <v>538</v>
      </c>
    </row>
    <row r="61" spans="1:12" ht="18" customHeight="1" x14ac:dyDescent="0.15">
      <c r="A61" s="23" t="s">
        <v>149</v>
      </c>
      <c r="B61" s="27">
        <f>SUM(F73:F77)</f>
        <v>2923</v>
      </c>
      <c r="C61" s="31">
        <f>SUM(G73:G77)</f>
        <v>1478</v>
      </c>
      <c r="D61" s="32">
        <f>SUM(H73:H77)</f>
        <v>1445</v>
      </c>
      <c r="E61" s="26" t="s">
        <v>16</v>
      </c>
      <c r="F61" s="27">
        <f t="shared" si="11"/>
        <v>302</v>
      </c>
      <c r="G61" s="28">
        <v>158</v>
      </c>
      <c r="H61" s="29">
        <v>144</v>
      </c>
      <c r="I61" s="26" t="s">
        <v>17</v>
      </c>
      <c r="J61" s="27">
        <f t="shared" si="12"/>
        <v>1128</v>
      </c>
      <c r="K61" s="28">
        <v>549</v>
      </c>
      <c r="L61" s="28">
        <v>579</v>
      </c>
    </row>
    <row r="62" spans="1:12" ht="18" customHeight="1" x14ac:dyDescent="0.15">
      <c r="A62" s="23" t="s">
        <v>150</v>
      </c>
      <c r="B62" s="27">
        <f>SUM(F78:F82)</f>
        <v>3032</v>
      </c>
      <c r="C62" s="31">
        <f>SUM(G78:G82)</f>
        <v>1579</v>
      </c>
      <c r="D62" s="32">
        <f>SUM(H78:H82)</f>
        <v>1453</v>
      </c>
      <c r="E62" s="26" t="s">
        <v>18</v>
      </c>
      <c r="F62" s="27">
        <f t="shared" si="11"/>
        <v>329</v>
      </c>
      <c r="G62" s="28">
        <v>172</v>
      </c>
      <c r="H62" s="29">
        <v>157</v>
      </c>
      <c r="I62" s="26" t="s">
        <v>19</v>
      </c>
      <c r="J62" s="27">
        <f t="shared" si="12"/>
        <v>960</v>
      </c>
      <c r="K62" s="28">
        <v>473</v>
      </c>
      <c r="L62" s="28">
        <v>487</v>
      </c>
    </row>
    <row r="63" spans="1:12" ht="18" customHeight="1" x14ac:dyDescent="0.15">
      <c r="A63" s="23" t="s">
        <v>151</v>
      </c>
      <c r="B63" s="27">
        <f>SUM(F83:F87)</f>
        <v>2646</v>
      </c>
      <c r="C63" s="31">
        <f>SUM(G83:G87)</f>
        <v>1327</v>
      </c>
      <c r="D63" s="32">
        <f>SUM(H83:H87)</f>
        <v>1319</v>
      </c>
      <c r="E63" s="26" t="s">
        <v>20</v>
      </c>
      <c r="F63" s="27">
        <f t="shared" si="11"/>
        <v>351</v>
      </c>
      <c r="G63" s="28">
        <v>182</v>
      </c>
      <c r="H63" s="29">
        <v>169</v>
      </c>
      <c r="I63" s="26" t="s">
        <v>21</v>
      </c>
      <c r="J63" s="27">
        <f t="shared" si="12"/>
        <v>651</v>
      </c>
      <c r="K63" s="28">
        <v>318</v>
      </c>
      <c r="L63" s="28">
        <v>333</v>
      </c>
    </row>
    <row r="64" spans="1:12" ht="18" customHeight="1" x14ac:dyDescent="0.15">
      <c r="A64" s="23" t="s">
        <v>152</v>
      </c>
      <c r="B64" s="27">
        <f>SUM(F88:F92)</f>
        <v>2631</v>
      </c>
      <c r="C64" s="31">
        <f>SUM(G88:G92)</f>
        <v>1324</v>
      </c>
      <c r="D64" s="32">
        <f>SUM(H88:H92)</f>
        <v>1307</v>
      </c>
      <c r="E64" s="26" t="s">
        <v>22</v>
      </c>
      <c r="F64" s="27">
        <f t="shared" si="11"/>
        <v>356</v>
      </c>
      <c r="G64" s="28">
        <v>197</v>
      </c>
      <c r="H64" s="29">
        <v>159</v>
      </c>
      <c r="I64" s="26" t="s">
        <v>23</v>
      </c>
      <c r="J64" s="27">
        <f t="shared" si="12"/>
        <v>681</v>
      </c>
      <c r="K64" s="28">
        <v>312</v>
      </c>
      <c r="L64" s="28">
        <v>369</v>
      </c>
    </row>
    <row r="65" spans="1:12" ht="18" customHeight="1" x14ac:dyDescent="0.15">
      <c r="A65" s="23" t="s">
        <v>153</v>
      </c>
      <c r="B65" s="27">
        <f>SUM(J51:J55)</f>
        <v>3146</v>
      </c>
      <c r="C65" s="31">
        <f>SUM(K51:K55)</f>
        <v>1519</v>
      </c>
      <c r="D65" s="32">
        <f>SUM(L51:L55)</f>
        <v>1627</v>
      </c>
      <c r="E65" s="26" t="s">
        <v>24</v>
      </c>
      <c r="F65" s="27">
        <f t="shared" si="11"/>
        <v>395</v>
      </c>
      <c r="G65" s="28">
        <v>201</v>
      </c>
      <c r="H65" s="29">
        <v>194</v>
      </c>
      <c r="I65" s="26" t="s">
        <v>25</v>
      </c>
      <c r="J65" s="27">
        <f t="shared" si="12"/>
        <v>830</v>
      </c>
      <c r="K65" s="28">
        <v>375</v>
      </c>
      <c r="L65" s="28">
        <v>455</v>
      </c>
    </row>
    <row r="66" spans="1:12" ht="18" customHeight="1" x14ac:dyDescent="0.15">
      <c r="A66" s="23" t="s">
        <v>154</v>
      </c>
      <c r="B66" s="27">
        <f>SUM(J56:J60)</f>
        <v>4525</v>
      </c>
      <c r="C66" s="31">
        <f>SUM(K56:K60)</f>
        <v>2224</v>
      </c>
      <c r="D66" s="32">
        <f>SUM(L56:L60)</f>
        <v>2301</v>
      </c>
      <c r="E66" s="26" t="s">
        <v>26</v>
      </c>
      <c r="F66" s="27">
        <f t="shared" si="11"/>
        <v>363</v>
      </c>
      <c r="G66" s="28">
        <v>191</v>
      </c>
      <c r="H66" s="29">
        <v>172</v>
      </c>
      <c r="I66" s="26" t="s">
        <v>27</v>
      </c>
      <c r="J66" s="27">
        <f t="shared" si="12"/>
        <v>730</v>
      </c>
      <c r="K66" s="28">
        <v>346</v>
      </c>
      <c r="L66" s="28">
        <v>384</v>
      </c>
    </row>
    <row r="67" spans="1:12" ht="18" customHeight="1" x14ac:dyDescent="0.15">
      <c r="A67" s="23" t="s">
        <v>155</v>
      </c>
      <c r="B67" s="27">
        <f>SUM(J61:J65)</f>
        <v>4250</v>
      </c>
      <c r="C67" s="31">
        <f>SUM(K61:K65)</f>
        <v>2027</v>
      </c>
      <c r="D67" s="32">
        <f>SUM(L61:L65)</f>
        <v>2223</v>
      </c>
      <c r="E67" s="26" t="s">
        <v>28</v>
      </c>
      <c r="F67" s="27">
        <f t="shared" si="11"/>
        <v>429</v>
      </c>
      <c r="G67" s="28">
        <v>219</v>
      </c>
      <c r="H67" s="29">
        <v>210</v>
      </c>
      <c r="I67" s="26" t="s">
        <v>29</v>
      </c>
      <c r="J67" s="27">
        <f t="shared" si="12"/>
        <v>738</v>
      </c>
      <c r="K67" s="28">
        <v>321</v>
      </c>
      <c r="L67" s="28">
        <v>417</v>
      </c>
    </row>
    <row r="68" spans="1:12" ht="18" customHeight="1" x14ac:dyDescent="0.15">
      <c r="A68" s="23" t="s">
        <v>156</v>
      </c>
      <c r="B68" s="27">
        <f>SUM(J66:J70)</f>
        <v>3311</v>
      </c>
      <c r="C68" s="31">
        <f>SUM(K66:K70)</f>
        <v>1516</v>
      </c>
      <c r="D68" s="32">
        <f>SUM(L66:L70)</f>
        <v>1795</v>
      </c>
      <c r="E68" s="26" t="s">
        <v>30</v>
      </c>
      <c r="F68" s="27">
        <f t="shared" si="11"/>
        <v>415</v>
      </c>
      <c r="G68" s="28">
        <v>213</v>
      </c>
      <c r="H68" s="29">
        <v>202</v>
      </c>
      <c r="I68" s="26" t="s">
        <v>31</v>
      </c>
      <c r="J68" s="27">
        <f t="shared" si="12"/>
        <v>692</v>
      </c>
      <c r="K68" s="28">
        <v>326</v>
      </c>
      <c r="L68" s="28">
        <v>366</v>
      </c>
    </row>
    <row r="69" spans="1:12" ht="18" customHeight="1" x14ac:dyDescent="0.15">
      <c r="A69" s="23" t="s">
        <v>157</v>
      </c>
      <c r="B69" s="27">
        <f>SUM(J71:J75)</f>
        <v>2637</v>
      </c>
      <c r="C69" s="31">
        <f>SUM(K71:K75)</f>
        <v>1068</v>
      </c>
      <c r="D69" s="32">
        <f>SUM(L71:L75)</f>
        <v>1569</v>
      </c>
      <c r="E69" s="26" t="s">
        <v>32</v>
      </c>
      <c r="F69" s="27">
        <f t="shared" si="11"/>
        <v>430</v>
      </c>
      <c r="G69" s="28">
        <v>219</v>
      </c>
      <c r="H69" s="29">
        <v>211</v>
      </c>
      <c r="I69" s="26" t="s">
        <v>33</v>
      </c>
      <c r="J69" s="27">
        <f t="shared" si="12"/>
        <v>645</v>
      </c>
      <c r="K69" s="28">
        <v>311</v>
      </c>
      <c r="L69" s="28">
        <v>334</v>
      </c>
    </row>
    <row r="70" spans="1:12" ht="18" customHeight="1" x14ac:dyDescent="0.15">
      <c r="A70" s="23" t="s">
        <v>158</v>
      </c>
      <c r="B70" s="27">
        <f>SUM(J76:J80)</f>
        <v>1912</v>
      </c>
      <c r="C70" s="31">
        <f>SUM(K76:K80)</f>
        <v>644</v>
      </c>
      <c r="D70" s="32">
        <f>SUM(L76:L80)</f>
        <v>1268</v>
      </c>
      <c r="E70" s="26" t="s">
        <v>34</v>
      </c>
      <c r="F70" s="27">
        <f t="shared" si="11"/>
        <v>422</v>
      </c>
      <c r="G70" s="28">
        <v>221</v>
      </c>
      <c r="H70" s="29">
        <v>201</v>
      </c>
      <c r="I70" s="26" t="s">
        <v>35</v>
      </c>
      <c r="J70" s="27">
        <f t="shared" si="12"/>
        <v>506</v>
      </c>
      <c r="K70" s="28">
        <v>212</v>
      </c>
      <c r="L70" s="28">
        <v>294</v>
      </c>
    </row>
    <row r="71" spans="1:12" ht="18" customHeight="1" x14ac:dyDescent="0.15">
      <c r="A71" s="23" t="s">
        <v>159</v>
      </c>
      <c r="B71" s="27">
        <f>SUM(J81:J85)</f>
        <v>1053</v>
      </c>
      <c r="C71" s="31">
        <f>SUM(K81:K85)</f>
        <v>283</v>
      </c>
      <c r="D71" s="32">
        <f>SUM(L81:L85)</f>
        <v>770</v>
      </c>
      <c r="E71" s="26" t="s">
        <v>36</v>
      </c>
      <c r="F71" s="27">
        <f t="shared" si="11"/>
        <v>474</v>
      </c>
      <c r="G71" s="28">
        <v>250</v>
      </c>
      <c r="H71" s="29">
        <v>224</v>
      </c>
      <c r="I71" s="26" t="s">
        <v>37</v>
      </c>
      <c r="J71" s="27">
        <f t="shared" si="12"/>
        <v>552</v>
      </c>
      <c r="K71" s="28">
        <v>236</v>
      </c>
      <c r="L71" s="28">
        <v>316</v>
      </c>
    </row>
    <row r="72" spans="1:12" ht="18" customHeight="1" x14ac:dyDescent="0.15">
      <c r="A72" s="23" t="s">
        <v>160</v>
      </c>
      <c r="B72" s="27">
        <f>SUM(J86:J90)</f>
        <v>294</v>
      </c>
      <c r="C72" s="31">
        <f>SUM(K86:K90)</f>
        <v>44</v>
      </c>
      <c r="D72" s="32">
        <f>SUM(L86:L90)</f>
        <v>250</v>
      </c>
      <c r="E72" s="26" t="s">
        <v>38</v>
      </c>
      <c r="F72" s="27">
        <f t="shared" si="11"/>
        <v>565</v>
      </c>
      <c r="G72" s="28">
        <v>269</v>
      </c>
      <c r="H72" s="29">
        <v>296</v>
      </c>
      <c r="I72" s="26" t="s">
        <v>39</v>
      </c>
      <c r="J72" s="27">
        <f t="shared" si="12"/>
        <v>527</v>
      </c>
      <c r="K72" s="28">
        <v>218</v>
      </c>
      <c r="L72" s="28">
        <v>309</v>
      </c>
    </row>
    <row r="73" spans="1:12" ht="18" customHeight="1" x14ac:dyDescent="0.15">
      <c r="A73" s="23" t="s">
        <v>133</v>
      </c>
      <c r="B73" s="27">
        <f>SUM(J91)</f>
        <v>41</v>
      </c>
      <c r="C73" s="31">
        <f>SUM(K91)</f>
        <v>8</v>
      </c>
      <c r="D73" s="32">
        <f>SUM(L91)</f>
        <v>33</v>
      </c>
      <c r="E73" s="26" t="s">
        <v>40</v>
      </c>
      <c r="F73" s="27">
        <f t="shared" si="11"/>
        <v>511</v>
      </c>
      <c r="G73" s="28">
        <v>263</v>
      </c>
      <c r="H73" s="29">
        <v>248</v>
      </c>
      <c r="I73" s="26" t="s">
        <v>41</v>
      </c>
      <c r="J73" s="27">
        <f t="shared" si="12"/>
        <v>577</v>
      </c>
      <c r="K73" s="28">
        <v>224</v>
      </c>
      <c r="L73" s="28">
        <v>353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564</v>
      </c>
      <c r="G74" s="28">
        <v>286</v>
      </c>
      <c r="H74" s="29">
        <v>278</v>
      </c>
      <c r="I74" s="26" t="s">
        <v>43</v>
      </c>
      <c r="J74" s="27">
        <f t="shared" si="12"/>
        <v>514</v>
      </c>
      <c r="K74" s="28">
        <v>212</v>
      </c>
      <c r="L74" s="28">
        <v>302</v>
      </c>
    </row>
    <row r="75" spans="1:12" ht="18" customHeight="1" x14ac:dyDescent="0.15">
      <c r="A75" s="36" t="s">
        <v>134</v>
      </c>
      <c r="B75" s="27">
        <f t="shared" ref="B75:B92" si="13">+C75+D75</f>
        <v>246</v>
      </c>
      <c r="C75" s="28">
        <v>125</v>
      </c>
      <c r="D75" s="28">
        <v>121</v>
      </c>
      <c r="E75" s="26" t="s">
        <v>44</v>
      </c>
      <c r="F75" s="27">
        <f t="shared" si="11"/>
        <v>611</v>
      </c>
      <c r="G75" s="28">
        <v>309</v>
      </c>
      <c r="H75" s="29">
        <v>302</v>
      </c>
      <c r="I75" s="26" t="s">
        <v>45</v>
      </c>
      <c r="J75" s="27">
        <f t="shared" si="12"/>
        <v>467</v>
      </c>
      <c r="K75" s="28">
        <v>178</v>
      </c>
      <c r="L75" s="28">
        <v>289</v>
      </c>
    </row>
    <row r="76" spans="1:12" ht="18" customHeight="1" x14ac:dyDescent="0.15">
      <c r="A76" s="36" t="s">
        <v>135</v>
      </c>
      <c r="B76" s="27">
        <f t="shared" si="13"/>
        <v>257</v>
      </c>
      <c r="C76" s="28">
        <v>145</v>
      </c>
      <c r="D76" s="37">
        <v>112</v>
      </c>
      <c r="E76" s="26" t="s">
        <v>46</v>
      </c>
      <c r="F76" s="27">
        <f t="shared" si="11"/>
        <v>621</v>
      </c>
      <c r="G76" s="28">
        <v>314</v>
      </c>
      <c r="H76" s="29">
        <v>307</v>
      </c>
      <c r="I76" s="26" t="s">
        <v>47</v>
      </c>
      <c r="J76" s="27">
        <f t="shared" si="12"/>
        <v>459</v>
      </c>
      <c r="K76" s="28">
        <v>174</v>
      </c>
      <c r="L76" s="28">
        <v>285</v>
      </c>
    </row>
    <row r="77" spans="1:12" ht="18" customHeight="1" x14ac:dyDescent="0.15">
      <c r="A77" s="36" t="s">
        <v>48</v>
      </c>
      <c r="B77" s="27">
        <f t="shared" si="13"/>
        <v>271</v>
      </c>
      <c r="C77" s="28">
        <v>146</v>
      </c>
      <c r="D77" s="28">
        <v>125</v>
      </c>
      <c r="E77" s="26" t="s">
        <v>49</v>
      </c>
      <c r="F77" s="27">
        <f t="shared" si="11"/>
        <v>616</v>
      </c>
      <c r="G77" s="28">
        <v>306</v>
      </c>
      <c r="H77" s="29">
        <v>310</v>
      </c>
      <c r="I77" s="26" t="s">
        <v>50</v>
      </c>
      <c r="J77" s="27">
        <f t="shared" si="12"/>
        <v>433</v>
      </c>
      <c r="K77" s="28">
        <v>155</v>
      </c>
      <c r="L77" s="28">
        <v>278</v>
      </c>
    </row>
    <row r="78" spans="1:12" ht="18" customHeight="1" x14ac:dyDescent="0.15">
      <c r="A78" s="36" t="s">
        <v>51</v>
      </c>
      <c r="B78" s="27">
        <f t="shared" si="13"/>
        <v>279</v>
      </c>
      <c r="C78" s="28">
        <v>133</v>
      </c>
      <c r="D78" s="28">
        <v>146</v>
      </c>
      <c r="E78" s="26" t="s">
        <v>52</v>
      </c>
      <c r="F78" s="27">
        <f t="shared" si="11"/>
        <v>621</v>
      </c>
      <c r="G78" s="28">
        <v>317</v>
      </c>
      <c r="H78" s="29">
        <v>304</v>
      </c>
      <c r="I78" s="26" t="s">
        <v>53</v>
      </c>
      <c r="J78" s="27">
        <f t="shared" si="12"/>
        <v>373</v>
      </c>
      <c r="K78" s="28">
        <v>124</v>
      </c>
      <c r="L78" s="28">
        <v>249</v>
      </c>
    </row>
    <row r="79" spans="1:12" ht="18" customHeight="1" x14ac:dyDescent="0.15">
      <c r="A79" s="36" t="s">
        <v>54</v>
      </c>
      <c r="B79" s="27">
        <f t="shared" si="13"/>
        <v>292</v>
      </c>
      <c r="C79" s="28">
        <v>157</v>
      </c>
      <c r="D79" s="28">
        <v>135</v>
      </c>
      <c r="E79" s="26" t="s">
        <v>55</v>
      </c>
      <c r="F79" s="27">
        <f t="shared" si="11"/>
        <v>630</v>
      </c>
      <c r="G79" s="28">
        <v>303</v>
      </c>
      <c r="H79" s="33">
        <v>327</v>
      </c>
      <c r="I79" s="26" t="s">
        <v>56</v>
      </c>
      <c r="J79" s="27">
        <f t="shared" si="12"/>
        <v>343</v>
      </c>
      <c r="K79" s="28">
        <v>99</v>
      </c>
      <c r="L79" s="28">
        <v>244</v>
      </c>
    </row>
    <row r="80" spans="1:12" ht="18" customHeight="1" x14ac:dyDescent="0.15">
      <c r="A80" s="36" t="s">
        <v>57</v>
      </c>
      <c r="B80" s="27">
        <f t="shared" si="13"/>
        <v>306</v>
      </c>
      <c r="C80" s="28">
        <v>163</v>
      </c>
      <c r="D80" s="28">
        <v>143</v>
      </c>
      <c r="E80" s="26" t="s">
        <v>58</v>
      </c>
      <c r="F80" s="27">
        <f t="shared" si="11"/>
        <v>588</v>
      </c>
      <c r="G80" s="28">
        <v>316</v>
      </c>
      <c r="H80" s="29">
        <v>272</v>
      </c>
      <c r="I80" s="26" t="s">
        <v>59</v>
      </c>
      <c r="J80" s="27">
        <f t="shared" si="12"/>
        <v>304</v>
      </c>
      <c r="K80" s="28">
        <v>92</v>
      </c>
      <c r="L80" s="28">
        <v>212</v>
      </c>
    </row>
    <row r="81" spans="1:12" ht="18" customHeight="1" x14ac:dyDescent="0.15">
      <c r="A81" s="36" t="s">
        <v>60</v>
      </c>
      <c r="B81" s="27">
        <f t="shared" si="13"/>
        <v>320</v>
      </c>
      <c r="C81" s="28">
        <v>157</v>
      </c>
      <c r="D81" s="28">
        <v>163</v>
      </c>
      <c r="E81" s="26" t="s">
        <v>61</v>
      </c>
      <c r="F81" s="27">
        <f t="shared" si="11"/>
        <v>601</v>
      </c>
      <c r="G81" s="28">
        <v>342</v>
      </c>
      <c r="H81" s="29">
        <v>259</v>
      </c>
      <c r="I81" s="26" t="s">
        <v>62</v>
      </c>
      <c r="J81" s="27">
        <f t="shared" si="12"/>
        <v>246</v>
      </c>
      <c r="K81" s="28">
        <v>75</v>
      </c>
      <c r="L81" s="28">
        <v>171</v>
      </c>
    </row>
    <row r="82" spans="1:12" ht="18" customHeight="1" x14ac:dyDescent="0.15">
      <c r="A82" s="36" t="s">
        <v>63</v>
      </c>
      <c r="B82" s="27">
        <f t="shared" si="13"/>
        <v>335</v>
      </c>
      <c r="C82" s="28">
        <v>182</v>
      </c>
      <c r="D82" s="28">
        <v>153</v>
      </c>
      <c r="E82" s="26" t="s">
        <v>64</v>
      </c>
      <c r="F82" s="27">
        <f t="shared" si="11"/>
        <v>592</v>
      </c>
      <c r="G82" s="28">
        <v>301</v>
      </c>
      <c r="H82" s="29">
        <v>291</v>
      </c>
      <c r="I82" s="26" t="s">
        <v>162</v>
      </c>
      <c r="J82" s="27">
        <f t="shared" si="12"/>
        <v>245</v>
      </c>
      <c r="K82" s="28">
        <v>70</v>
      </c>
      <c r="L82" s="28">
        <v>175</v>
      </c>
    </row>
    <row r="83" spans="1:12" ht="18" customHeight="1" x14ac:dyDescent="0.15">
      <c r="A83" s="36" t="s">
        <v>66</v>
      </c>
      <c r="B83" s="27">
        <f t="shared" si="13"/>
        <v>353</v>
      </c>
      <c r="C83" s="28">
        <v>196</v>
      </c>
      <c r="D83" s="28">
        <v>157</v>
      </c>
      <c r="E83" s="26" t="s">
        <v>67</v>
      </c>
      <c r="F83" s="27">
        <f t="shared" si="11"/>
        <v>582</v>
      </c>
      <c r="G83" s="28">
        <v>313</v>
      </c>
      <c r="H83" s="29">
        <v>269</v>
      </c>
      <c r="I83" s="26" t="s">
        <v>68</v>
      </c>
      <c r="J83" s="27">
        <f t="shared" si="12"/>
        <v>236</v>
      </c>
      <c r="K83" s="28">
        <v>53</v>
      </c>
      <c r="L83" s="28">
        <v>183</v>
      </c>
    </row>
    <row r="84" spans="1:12" ht="18" customHeight="1" x14ac:dyDescent="0.15">
      <c r="A84" s="36" t="s">
        <v>69</v>
      </c>
      <c r="B84" s="27">
        <f t="shared" si="13"/>
        <v>330</v>
      </c>
      <c r="C84" s="28">
        <v>177</v>
      </c>
      <c r="D84" s="38">
        <v>153</v>
      </c>
      <c r="E84" s="26" t="s">
        <v>70</v>
      </c>
      <c r="F84" s="27">
        <f t="shared" si="11"/>
        <v>537</v>
      </c>
      <c r="G84" s="28">
        <v>248</v>
      </c>
      <c r="H84" s="29">
        <v>289</v>
      </c>
      <c r="I84" s="26" t="s">
        <v>71</v>
      </c>
      <c r="J84" s="27">
        <f t="shared" si="12"/>
        <v>181</v>
      </c>
      <c r="K84" s="28">
        <v>45</v>
      </c>
      <c r="L84" s="28">
        <v>136</v>
      </c>
    </row>
    <row r="85" spans="1:12" ht="18" customHeight="1" x14ac:dyDescent="0.15">
      <c r="A85" s="36" t="s">
        <v>72</v>
      </c>
      <c r="B85" s="27">
        <f t="shared" si="13"/>
        <v>344</v>
      </c>
      <c r="C85" s="28">
        <v>167</v>
      </c>
      <c r="D85" s="28">
        <v>177</v>
      </c>
      <c r="E85" s="26" t="s">
        <v>73</v>
      </c>
      <c r="F85" s="27">
        <f t="shared" si="11"/>
        <v>461</v>
      </c>
      <c r="G85" s="28">
        <v>224</v>
      </c>
      <c r="H85" s="29">
        <v>237</v>
      </c>
      <c r="I85" s="26" t="s">
        <v>74</v>
      </c>
      <c r="J85" s="27">
        <f t="shared" si="12"/>
        <v>145</v>
      </c>
      <c r="K85" s="28">
        <v>40</v>
      </c>
      <c r="L85" s="28">
        <v>105</v>
      </c>
    </row>
    <row r="86" spans="1:12" ht="18" customHeight="1" x14ac:dyDescent="0.15">
      <c r="A86" s="36" t="s">
        <v>75</v>
      </c>
      <c r="B86" s="27">
        <f t="shared" si="13"/>
        <v>371</v>
      </c>
      <c r="C86" s="28">
        <v>204</v>
      </c>
      <c r="D86" s="28">
        <v>167</v>
      </c>
      <c r="E86" s="26" t="s">
        <v>76</v>
      </c>
      <c r="F86" s="27">
        <f t="shared" si="11"/>
        <v>541</v>
      </c>
      <c r="G86" s="28">
        <v>280</v>
      </c>
      <c r="H86" s="29">
        <v>261</v>
      </c>
      <c r="I86" s="26" t="s">
        <v>77</v>
      </c>
      <c r="J86" s="27">
        <f t="shared" si="12"/>
        <v>98</v>
      </c>
      <c r="K86" s="28">
        <v>14</v>
      </c>
      <c r="L86" s="28">
        <v>84</v>
      </c>
    </row>
    <row r="87" spans="1:12" ht="18" customHeight="1" x14ac:dyDescent="0.15">
      <c r="A87" s="36" t="s">
        <v>78</v>
      </c>
      <c r="B87" s="27">
        <f t="shared" si="13"/>
        <v>349</v>
      </c>
      <c r="C87" s="28">
        <v>190</v>
      </c>
      <c r="D87" s="28">
        <v>159</v>
      </c>
      <c r="E87" s="26" t="s">
        <v>79</v>
      </c>
      <c r="F87" s="27">
        <f t="shared" si="11"/>
        <v>525</v>
      </c>
      <c r="G87" s="28">
        <v>262</v>
      </c>
      <c r="H87" s="29">
        <v>263</v>
      </c>
      <c r="I87" s="26" t="s">
        <v>80</v>
      </c>
      <c r="J87" s="27">
        <f t="shared" si="12"/>
        <v>74</v>
      </c>
      <c r="K87" s="28">
        <v>10</v>
      </c>
      <c r="L87" s="28">
        <v>64</v>
      </c>
    </row>
    <row r="88" spans="1:12" ht="18" customHeight="1" x14ac:dyDescent="0.15">
      <c r="A88" s="36" t="s">
        <v>81</v>
      </c>
      <c r="B88" s="27">
        <f t="shared" si="13"/>
        <v>378</v>
      </c>
      <c r="C88" s="28">
        <v>189</v>
      </c>
      <c r="D88" s="28">
        <v>189</v>
      </c>
      <c r="E88" s="26" t="s">
        <v>82</v>
      </c>
      <c r="F88" s="27">
        <f t="shared" si="11"/>
        <v>507</v>
      </c>
      <c r="G88" s="28">
        <v>243</v>
      </c>
      <c r="H88" s="29">
        <v>264</v>
      </c>
      <c r="I88" s="26" t="s">
        <v>83</v>
      </c>
      <c r="J88" s="27">
        <f t="shared" si="12"/>
        <v>52</v>
      </c>
      <c r="K88" s="28">
        <v>9</v>
      </c>
      <c r="L88" s="28">
        <v>43</v>
      </c>
    </row>
    <row r="89" spans="1:12" ht="18" customHeight="1" x14ac:dyDescent="0.15">
      <c r="A89" s="36" t="s">
        <v>84</v>
      </c>
      <c r="B89" s="27">
        <f t="shared" si="13"/>
        <v>361</v>
      </c>
      <c r="C89" s="28">
        <v>178</v>
      </c>
      <c r="D89" s="28">
        <v>183</v>
      </c>
      <c r="E89" s="26" t="s">
        <v>85</v>
      </c>
      <c r="F89" s="27">
        <f t="shared" si="11"/>
        <v>472</v>
      </c>
      <c r="G89" s="28">
        <v>255</v>
      </c>
      <c r="H89" s="29">
        <v>217</v>
      </c>
      <c r="I89" s="26" t="s">
        <v>86</v>
      </c>
      <c r="J89" s="27">
        <f t="shared" si="12"/>
        <v>42</v>
      </c>
      <c r="K89" s="28">
        <v>7</v>
      </c>
      <c r="L89" s="28">
        <v>35</v>
      </c>
    </row>
    <row r="90" spans="1:12" ht="18" customHeight="1" x14ac:dyDescent="0.15">
      <c r="A90" s="36" t="s">
        <v>87</v>
      </c>
      <c r="B90" s="27">
        <f t="shared" si="13"/>
        <v>389</v>
      </c>
      <c r="C90" s="28">
        <v>214</v>
      </c>
      <c r="D90" s="39">
        <v>175</v>
      </c>
      <c r="E90" s="26" t="s">
        <v>88</v>
      </c>
      <c r="F90" s="27">
        <f t="shared" si="11"/>
        <v>515</v>
      </c>
      <c r="G90" s="28">
        <v>237</v>
      </c>
      <c r="H90" s="29">
        <v>278</v>
      </c>
      <c r="I90" s="26" t="s">
        <v>89</v>
      </c>
      <c r="J90" s="27">
        <f t="shared" si="12"/>
        <v>28</v>
      </c>
      <c r="K90" s="28">
        <v>4</v>
      </c>
      <c r="L90" s="28">
        <v>24</v>
      </c>
    </row>
    <row r="91" spans="1:12" ht="18" customHeight="1" x14ac:dyDescent="0.15">
      <c r="A91" s="36" t="s">
        <v>90</v>
      </c>
      <c r="B91" s="27">
        <f t="shared" si="13"/>
        <v>438</v>
      </c>
      <c r="C91" s="28">
        <v>256</v>
      </c>
      <c r="D91" s="39">
        <v>182</v>
      </c>
      <c r="E91" s="26" t="s">
        <v>91</v>
      </c>
      <c r="F91" s="27">
        <f t="shared" si="11"/>
        <v>573</v>
      </c>
      <c r="G91" s="28">
        <v>277</v>
      </c>
      <c r="H91" s="29">
        <v>296</v>
      </c>
      <c r="I91" s="26" t="s">
        <v>133</v>
      </c>
      <c r="J91" s="27">
        <f t="shared" si="12"/>
        <v>41</v>
      </c>
      <c r="K91" s="28">
        <v>8</v>
      </c>
      <c r="L91" s="28">
        <v>33</v>
      </c>
    </row>
    <row r="92" spans="1:12" ht="18" customHeight="1" x14ac:dyDescent="0.15">
      <c r="A92" s="36" t="s">
        <v>92</v>
      </c>
      <c r="B92" s="27">
        <f t="shared" si="13"/>
        <v>393</v>
      </c>
      <c r="C92" s="28">
        <v>215</v>
      </c>
      <c r="D92" s="39">
        <v>178</v>
      </c>
      <c r="E92" s="26" t="s">
        <v>93</v>
      </c>
      <c r="F92" s="27">
        <f t="shared" si="11"/>
        <v>564</v>
      </c>
      <c r="G92" s="28">
        <v>312</v>
      </c>
      <c r="H92" s="29">
        <v>252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平成30年9月1日現在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396</v>
      </c>
      <c r="C98" s="25">
        <f>SUM(C100:C120)</f>
        <v>113</v>
      </c>
      <c r="D98" s="24">
        <f>SUM(D100:D120)</f>
        <v>283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1</v>
      </c>
      <c r="K99" s="28">
        <v>1</v>
      </c>
      <c r="L99" s="28">
        <v>0</v>
      </c>
    </row>
    <row r="100" spans="1:12" ht="18" customHeight="1" x14ac:dyDescent="0.15">
      <c r="A100" s="23" t="s">
        <v>141</v>
      </c>
      <c r="B100" s="30">
        <f>SUM(B122:B126)</f>
        <v>6</v>
      </c>
      <c r="C100" s="31">
        <f>SUM(C122:C126)</f>
        <v>3</v>
      </c>
      <c r="D100" s="54">
        <f>SUM(D122:D126)</f>
        <v>3</v>
      </c>
      <c r="E100" s="26" t="s">
        <v>0</v>
      </c>
      <c r="F100" s="27">
        <f t="shared" si="14"/>
        <v>8</v>
      </c>
      <c r="G100" s="28">
        <v>1</v>
      </c>
      <c r="H100" s="29">
        <v>7</v>
      </c>
      <c r="I100" s="26" t="s">
        <v>1</v>
      </c>
      <c r="J100" s="27">
        <f t="shared" si="15"/>
        <v>2</v>
      </c>
      <c r="K100" s="28">
        <v>1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2</v>
      </c>
      <c r="C101" s="31">
        <f>SUM(C127:C131)</f>
        <v>1</v>
      </c>
      <c r="D101" s="55">
        <f>SUM(D127:D131)</f>
        <v>1</v>
      </c>
      <c r="E101" s="26" t="s">
        <v>2</v>
      </c>
      <c r="F101" s="27">
        <f t="shared" si="14"/>
        <v>4</v>
      </c>
      <c r="G101" s="28">
        <v>3</v>
      </c>
      <c r="H101" s="33">
        <v>1</v>
      </c>
      <c r="I101" s="26" t="s">
        <v>3</v>
      </c>
      <c r="J101" s="27">
        <f t="shared" si="15"/>
        <v>7</v>
      </c>
      <c r="K101" s="28">
        <v>3</v>
      </c>
      <c r="L101" s="28">
        <v>4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5</v>
      </c>
      <c r="G102" s="28">
        <v>3</v>
      </c>
      <c r="H102" s="29">
        <v>2</v>
      </c>
      <c r="I102" s="26" t="s">
        <v>5</v>
      </c>
      <c r="J102" s="27">
        <f t="shared" si="15"/>
        <v>2</v>
      </c>
      <c r="K102" s="28">
        <v>1</v>
      </c>
      <c r="L102" s="28">
        <v>1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4</v>
      </c>
      <c r="G103" s="28">
        <v>1</v>
      </c>
      <c r="H103" s="29">
        <v>3</v>
      </c>
      <c r="I103" s="26" t="s">
        <v>7</v>
      </c>
      <c r="J103" s="27">
        <f t="shared" si="15"/>
        <v>5</v>
      </c>
      <c r="K103" s="28">
        <v>3</v>
      </c>
      <c r="L103" s="28">
        <v>2</v>
      </c>
    </row>
    <row r="104" spans="1:12" ht="18" customHeight="1" x14ac:dyDescent="0.15">
      <c r="A104" s="23" t="s">
        <v>145</v>
      </c>
      <c r="B104" s="27">
        <f>SUM(F100:F104)</f>
        <v>29</v>
      </c>
      <c r="C104" s="34">
        <f>SUM(G100:G104)</f>
        <v>13</v>
      </c>
      <c r="D104" s="55">
        <f>SUM(H100:H104)</f>
        <v>16</v>
      </c>
      <c r="E104" s="26" t="s">
        <v>8</v>
      </c>
      <c r="F104" s="27">
        <f t="shared" si="14"/>
        <v>8</v>
      </c>
      <c r="G104" s="28">
        <v>5</v>
      </c>
      <c r="H104" s="33">
        <v>3</v>
      </c>
      <c r="I104" s="26" t="s">
        <v>9</v>
      </c>
      <c r="J104" s="27">
        <f t="shared" si="15"/>
        <v>5</v>
      </c>
      <c r="K104" s="28">
        <v>1</v>
      </c>
      <c r="L104" s="28">
        <v>4</v>
      </c>
    </row>
    <row r="105" spans="1:12" ht="18" customHeight="1" x14ac:dyDescent="0.15">
      <c r="A105" s="23" t="s">
        <v>146</v>
      </c>
      <c r="B105" s="27">
        <f>SUM(F105:F109)</f>
        <v>55</v>
      </c>
      <c r="C105" s="31">
        <f>SUM(G105:G109)</f>
        <v>21</v>
      </c>
      <c r="D105" s="55">
        <f>SUM(H105:H109)</f>
        <v>34</v>
      </c>
      <c r="E105" s="26" t="s">
        <v>10</v>
      </c>
      <c r="F105" s="27">
        <f t="shared" si="14"/>
        <v>11</v>
      </c>
      <c r="G105" s="28">
        <v>6</v>
      </c>
      <c r="H105" s="29">
        <v>5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31</v>
      </c>
      <c r="C106" s="31">
        <f>SUM(G110:G114)</f>
        <v>15</v>
      </c>
      <c r="D106" s="55">
        <f>SUM(H110:H114)</f>
        <v>16</v>
      </c>
      <c r="E106" s="26" t="s">
        <v>12</v>
      </c>
      <c r="F106" s="27">
        <f t="shared" si="14"/>
        <v>10</v>
      </c>
      <c r="G106" s="28">
        <v>6</v>
      </c>
      <c r="H106" s="29">
        <v>4</v>
      </c>
      <c r="I106" s="26" t="s">
        <v>13</v>
      </c>
      <c r="J106" s="27">
        <f t="shared" si="15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50</v>
      </c>
      <c r="C107" s="31">
        <f>SUM(G115:G119)</f>
        <v>11</v>
      </c>
      <c r="D107" s="55">
        <f>SUM(H115:H119)</f>
        <v>39</v>
      </c>
      <c r="E107" s="26" t="s">
        <v>14</v>
      </c>
      <c r="F107" s="27">
        <f t="shared" si="14"/>
        <v>11</v>
      </c>
      <c r="G107" s="28">
        <v>2</v>
      </c>
      <c r="H107" s="29">
        <v>9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49</v>
      </c>
      <c r="C108" s="31">
        <f>SUM(G120:G124)</f>
        <v>9</v>
      </c>
      <c r="D108" s="32">
        <f>SUM(H120:H124)</f>
        <v>40</v>
      </c>
      <c r="E108" s="26" t="s">
        <v>16</v>
      </c>
      <c r="F108" s="27">
        <f t="shared" si="14"/>
        <v>15</v>
      </c>
      <c r="G108" s="28">
        <v>4</v>
      </c>
      <c r="H108" s="29">
        <v>11</v>
      </c>
      <c r="I108" s="26" t="s">
        <v>17</v>
      </c>
      <c r="J108" s="27">
        <f t="shared" si="15"/>
        <v>3</v>
      </c>
      <c r="K108" s="28">
        <v>1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45</v>
      </c>
      <c r="C109" s="31">
        <f>SUM(G125:G129)</f>
        <v>9</v>
      </c>
      <c r="D109" s="32">
        <f>SUM(H125:H129)</f>
        <v>36</v>
      </c>
      <c r="E109" s="26" t="s">
        <v>18</v>
      </c>
      <c r="F109" s="27">
        <f t="shared" si="14"/>
        <v>8</v>
      </c>
      <c r="G109" s="28">
        <v>3</v>
      </c>
      <c r="H109" s="29">
        <v>5</v>
      </c>
      <c r="I109" s="26" t="s">
        <v>19</v>
      </c>
      <c r="J109" s="27">
        <f t="shared" si="15"/>
        <v>1</v>
      </c>
      <c r="K109" s="28">
        <v>0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35</v>
      </c>
      <c r="C110" s="31">
        <f>SUM(G130:G134)</f>
        <v>6</v>
      </c>
      <c r="D110" s="32">
        <f>SUM(H130:H134)</f>
        <v>29</v>
      </c>
      <c r="E110" s="26" t="s">
        <v>20</v>
      </c>
      <c r="F110" s="27">
        <f t="shared" si="14"/>
        <v>4</v>
      </c>
      <c r="G110" s="28">
        <v>2</v>
      </c>
      <c r="H110" s="29">
        <v>2</v>
      </c>
      <c r="I110" s="26" t="s">
        <v>21</v>
      </c>
      <c r="J110" s="27">
        <f t="shared" si="15"/>
        <v>2</v>
      </c>
      <c r="K110" s="28">
        <v>2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32</v>
      </c>
      <c r="C111" s="31">
        <f>SUM(G135:G139)</f>
        <v>5</v>
      </c>
      <c r="D111" s="32">
        <f>SUM(H135:H139)</f>
        <v>27</v>
      </c>
      <c r="E111" s="26" t="s">
        <v>22</v>
      </c>
      <c r="F111" s="27">
        <f t="shared" si="14"/>
        <v>3</v>
      </c>
      <c r="G111" s="28">
        <v>1</v>
      </c>
      <c r="H111" s="29">
        <v>2</v>
      </c>
      <c r="I111" s="26" t="s">
        <v>23</v>
      </c>
      <c r="J111" s="27">
        <f t="shared" si="15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6</v>
      </c>
      <c r="D112" s="32">
        <f>SUM(L98:L102)</f>
        <v>11</v>
      </c>
      <c r="E112" s="26" t="s">
        <v>24</v>
      </c>
      <c r="F112" s="27">
        <f t="shared" si="14"/>
        <v>7</v>
      </c>
      <c r="G112" s="28">
        <v>4</v>
      </c>
      <c r="H112" s="29">
        <v>3</v>
      </c>
      <c r="I112" s="26" t="s">
        <v>25</v>
      </c>
      <c r="J112" s="27">
        <f t="shared" si="15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9</v>
      </c>
      <c r="G113" s="28">
        <v>3</v>
      </c>
      <c r="H113" s="29">
        <v>6</v>
      </c>
      <c r="I113" s="26" t="s">
        <v>27</v>
      </c>
      <c r="J113" s="27">
        <f t="shared" si="15"/>
        <v>1</v>
      </c>
      <c r="K113" s="28">
        <v>0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3</v>
      </c>
      <c r="D114" s="32">
        <f>SUM(L108:L112)</f>
        <v>6</v>
      </c>
      <c r="E114" s="26" t="s">
        <v>28</v>
      </c>
      <c r="F114" s="27">
        <f t="shared" si="14"/>
        <v>8</v>
      </c>
      <c r="G114" s="28">
        <v>5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5</v>
      </c>
      <c r="C115" s="31">
        <f>SUM(K113:K117)</f>
        <v>1</v>
      </c>
      <c r="D115" s="32">
        <f>SUM(L113:L117)</f>
        <v>4</v>
      </c>
      <c r="E115" s="26" t="s">
        <v>30</v>
      </c>
      <c r="F115" s="27">
        <f t="shared" si="14"/>
        <v>10</v>
      </c>
      <c r="G115" s="28">
        <v>4</v>
      </c>
      <c r="H115" s="29">
        <v>6</v>
      </c>
      <c r="I115" s="26" t="s">
        <v>31</v>
      </c>
      <c r="J115" s="27">
        <f t="shared" si="15"/>
        <v>2</v>
      </c>
      <c r="K115" s="28">
        <v>0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11</v>
      </c>
      <c r="G116" s="28">
        <v>4</v>
      </c>
      <c r="H116" s="29">
        <v>7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11</v>
      </c>
      <c r="G117" s="28">
        <v>1</v>
      </c>
      <c r="H117" s="29">
        <v>10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8</v>
      </c>
      <c r="G118" s="28">
        <v>1</v>
      </c>
      <c r="H118" s="29">
        <v>7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10</v>
      </c>
      <c r="G119" s="28">
        <v>1</v>
      </c>
      <c r="H119" s="29">
        <v>9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8</v>
      </c>
      <c r="G120" s="28">
        <v>1</v>
      </c>
      <c r="H120" s="29">
        <v>7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9</v>
      </c>
      <c r="G121" s="28">
        <v>2</v>
      </c>
      <c r="H121" s="29">
        <v>7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11</v>
      </c>
      <c r="G122" s="28">
        <v>3</v>
      </c>
      <c r="H122" s="29">
        <v>8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0</v>
      </c>
      <c r="C123" s="28">
        <v>0</v>
      </c>
      <c r="D123" s="28">
        <v>0</v>
      </c>
      <c r="E123" s="26" t="s">
        <v>46</v>
      </c>
      <c r="F123" s="27">
        <f t="shared" si="14"/>
        <v>16</v>
      </c>
      <c r="G123" s="28">
        <v>3</v>
      </c>
      <c r="H123" s="29">
        <v>13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5</v>
      </c>
      <c r="G124" s="28">
        <v>0</v>
      </c>
      <c r="H124" s="29">
        <v>5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8</v>
      </c>
      <c r="G126" s="28">
        <v>1</v>
      </c>
      <c r="H126" s="29">
        <v>7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13</v>
      </c>
      <c r="G127" s="28">
        <v>4</v>
      </c>
      <c r="H127" s="29">
        <v>9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2</v>
      </c>
      <c r="C128" s="28">
        <v>1</v>
      </c>
      <c r="D128" s="28">
        <v>1</v>
      </c>
      <c r="E128" s="26" t="s">
        <v>61</v>
      </c>
      <c r="F128" s="27">
        <f t="shared" si="14"/>
        <v>6</v>
      </c>
      <c r="G128" s="28">
        <v>1</v>
      </c>
      <c r="H128" s="29">
        <v>5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11</v>
      </c>
      <c r="G129" s="28">
        <v>3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8</v>
      </c>
      <c r="G130" s="28">
        <v>0</v>
      </c>
      <c r="H130" s="29">
        <v>8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9</v>
      </c>
      <c r="G131" s="28">
        <v>1</v>
      </c>
      <c r="H131" s="29">
        <v>8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5</v>
      </c>
      <c r="G132" s="28">
        <v>1</v>
      </c>
      <c r="H132" s="29">
        <v>4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8</v>
      </c>
      <c r="G133" s="28">
        <v>2</v>
      </c>
      <c r="H133" s="29">
        <v>6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5</v>
      </c>
      <c r="G134" s="28">
        <v>2</v>
      </c>
      <c r="H134" s="29">
        <v>3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7</v>
      </c>
      <c r="G135" s="28">
        <v>2</v>
      </c>
      <c r="H135" s="29">
        <v>5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8</v>
      </c>
      <c r="G136" s="28">
        <v>2</v>
      </c>
      <c r="H136" s="29">
        <v>6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5</v>
      </c>
      <c r="G137" s="28">
        <v>0</v>
      </c>
      <c r="H137" s="29">
        <v>5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2</v>
      </c>
      <c r="C138" s="28">
        <v>2</v>
      </c>
      <c r="D138" s="56">
        <v>0</v>
      </c>
      <c r="E138" s="26" t="s">
        <v>91</v>
      </c>
      <c r="F138" s="27">
        <f t="shared" si="14"/>
        <v>11</v>
      </c>
      <c r="G138" s="28">
        <v>1</v>
      </c>
      <c r="H138" s="29">
        <v>10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1</v>
      </c>
      <c r="C139" s="28">
        <v>0</v>
      </c>
      <c r="D139" s="39">
        <v>1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L4" sqref="L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23079</v>
      </c>
      <c r="C1" s="61"/>
      <c r="D1" s="1"/>
      <c r="E1" s="2"/>
      <c r="F1" s="1"/>
      <c r="G1" s="1"/>
      <c r="H1" s="1"/>
      <c r="I1" s="66" t="s">
        <v>168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46934</v>
      </c>
      <c r="C4" s="21">
        <f>SUM(C6:C26)</f>
        <v>22632</v>
      </c>
      <c r="D4" s="21">
        <f>SUM(D6:D26)</f>
        <v>24302</v>
      </c>
      <c r="E4" s="9" t="s">
        <v>101</v>
      </c>
      <c r="F4" s="10">
        <f t="shared" ref="F4:F45" si="0">G4+H4</f>
        <v>382</v>
      </c>
      <c r="G4" s="10">
        <f t="shared" ref="G4:H19" si="1">G51+G98</f>
        <v>208</v>
      </c>
      <c r="H4" s="10">
        <f t="shared" si="1"/>
        <v>174</v>
      </c>
      <c r="I4" s="9" t="s">
        <v>102</v>
      </c>
      <c r="J4" s="10">
        <f t="shared" ref="J4:J44" si="2">K4+L4</f>
        <v>618</v>
      </c>
      <c r="K4" s="10">
        <f t="shared" ref="K4:L19" si="3">K51+K98</f>
        <v>303</v>
      </c>
      <c r="L4" s="10">
        <f t="shared" si="3"/>
        <v>315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357</v>
      </c>
      <c r="G5" s="10">
        <f t="shared" si="1"/>
        <v>194</v>
      </c>
      <c r="H5" s="10">
        <f t="shared" si="1"/>
        <v>163</v>
      </c>
      <c r="I5" s="9" t="s">
        <v>104</v>
      </c>
      <c r="J5" s="10">
        <f t="shared" si="2"/>
        <v>538</v>
      </c>
      <c r="K5" s="10">
        <f t="shared" si="3"/>
        <v>263</v>
      </c>
      <c r="L5" s="10">
        <f t="shared" si="3"/>
        <v>275</v>
      </c>
    </row>
    <row r="6" spans="1:14" ht="18" customHeight="1" x14ac:dyDescent="0.15">
      <c r="A6" s="6" t="s">
        <v>105</v>
      </c>
      <c r="B6" s="11">
        <f>SUM(B28:B32)</f>
        <v>1353</v>
      </c>
      <c r="C6" s="11">
        <f>SUM(C28:C32)</f>
        <v>709</v>
      </c>
      <c r="D6" s="11">
        <f>SUM(D28:D32)</f>
        <v>644</v>
      </c>
      <c r="E6" s="9" t="s">
        <v>0</v>
      </c>
      <c r="F6" s="10">
        <f t="shared" si="0"/>
        <v>333</v>
      </c>
      <c r="G6" s="10">
        <f t="shared" si="1"/>
        <v>186</v>
      </c>
      <c r="H6" s="10">
        <f t="shared" si="1"/>
        <v>147</v>
      </c>
      <c r="I6" s="9" t="s">
        <v>1</v>
      </c>
      <c r="J6" s="10">
        <f t="shared" si="2"/>
        <v>633</v>
      </c>
      <c r="K6" s="10">
        <f t="shared" si="3"/>
        <v>309</v>
      </c>
      <c r="L6" s="10">
        <f t="shared" si="3"/>
        <v>324</v>
      </c>
      <c r="N6" s="16"/>
    </row>
    <row r="7" spans="1:14" ht="18" customHeight="1" x14ac:dyDescent="0.15">
      <c r="A7" s="6" t="s">
        <v>106</v>
      </c>
      <c r="B7" s="10">
        <f>SUM(B33:B37)</f>
        <v>1649</v>
      </c>
      <c r="C7" s="10">
        <f>SUM(C33:C37)</f>
        <v>874</v>
      </c>
      <c r="D7" s="10">
        <f>SUM(D33:D37)</f>
        <v>775</v>
      </c>
      <c r="E7" s="9" t="s">
        <v>2</v>
      </c>
      <c r="F7" s="10">
        <f t="shared" si="0"/>
        <v>327</v>
      </c>
      <c r="G7" s="10">
        <f t="shared" si="1"/>
        <v>180</v>
      </c>
      <c r="H7" s="10">
        <f t="shared" si="1"/>
        <v>147</v>
      </c>
      <c r="I7" s="9" t="s">
        <v>3</v>
      </c>
      <c r="J7" s="10">
        <f t="shared" si="2"/>
        <v>669</v>
      </c>
      <c r="K7" s="10">
        <f t="shared" si="3"/>
        <v>311</v>
      </c>
      <c r="L7" s="10">
        <f t="shared" si="3"/>
        <v>358</v>
      </c>
    </row>
    <row r="8" spans="1:14" ht="18" customHeight="1" x14ac:dyDescent="0.15">
      <c r="A8" s="6" t="s">
        <v>107</v>
      </c>
      <c r="B8" s="11">
        <f>SUM(B38:B42)</f>
        <v>1808</v>
      </c>
      <c r="C8" s="11">
        <f>SUM(C38:C42)</f>
        <v>936</v>
      </c>
      <c r="D8" s="11">
        <f>SUM(D38:D42)</f>
        <v>872</v>
      </c>
      <c r="E8" s="9" t="s">
        <v>4</v>
      </c>
      <c r="F8" s="10">
        <f t="shared" si="0"/>
        <v>340</v>
      </c>
      <c r="G8" s="10">
        <f t="shared" si="1"/>
        <v>197</v>
      </c>
      <c r="H8" s="10">
        <f t="shared" si="1"/>
        <v>143</v>
      </c>
      <c r="I8" s="9" t="s">
        <v>5</v>
      </c>
      <c r="J8" s="10">
        <f t="shared" si="2"/>
        <v>702</v>
      </c>
      <c r="K8" s="10">
        <f t="shared" si="3"/>
        <v>337</v>
      </c>
      <c r="L8" s="10">
        <f t="shared" si="3"/>
        <v>365</v>
      </c>
    </row>
    <row r="9" spans="1:14" ht="18" customHeight="1" x14ac:dyDescent="0.15">
      <c r="A9" s="6" t="s">
        <v>108</v>
      </c>
      <c r="B9" s="10">
        <f>SUM(B43:B45,F4:F5)</f>
        <v>1962</v>
      </c>
      <c r="C9" s="10">
        <f>SUM(C43:C45,G4:G5)</f>
        <v>1089</v>
      </c>
      <c r="D9" s="10">
        <f>SUM(D43:D45,H4:H5)</f>
        <v>873</v>
      </c>
      <c r="E9" s="9" t="s">
        <v>6</v>
      </c>
      <c r="F9" s="10">
        <f t="shared" si="0"/>
        <v>291</v>
      </c>
      <c r="G9" s="10">
        <f t="shared" si="1"/>
        <v>147</v>
      </c>
      <c r="H9" s="10">
        <f t="shared" si="1"/>
        <v>144</v>
      </c>
      <c r="I9" s="9" t="s">
        <v>7</v>
      </c>
      <c r="J9" s="10">
        <f t="shared" si="2"/>
        <v>770</v>
      </c>
      <c r="K9" s="10">
        <f t="shared" si="3"/>
        <v>365</v>
      </c>
      <c r="L9" s="10">
        <f t="shared" si="3"/>
        <v>405</v>
      </c>
    </row>
    <row r="10" spans="1:14" ht="18" customHeight="1" x14ac:dyDescent="0.15">
      <c r="A10" s="6" t="s">
        <v>109</v>
      </c>
      <c r="B10" s="11">
        <f>SUM(F6:F10)</f>
        <v>1628</v>
      </c>
      <c r="C10" s="11">
        <f>SUM(G6:G10)</f>
        <v>885</v>
      </c>
      <c r="D10" s="11">
        <f>SUM(H6:H10)</f>
        <v>743</v>
      </c>
      <c r="E10" s="9" t="s">
        <v>8</v>
      </c>
      <c r="F10" s="10">
        <f t="shared" si="0"/>
        <v>337</v>
      </c>
      <c r="G10" s="10">
        <f t="shared" si="1"/>
        <v>175</v>
      </c>
      <c r="H10" s="10">
        <f t="shared" si="1"/>
        <v>162</v>
      </c>
      <c r="I10" s="9" t="s">
        <v>9</v>
      </c>
      <c r="J10" s="10">
        <f t="shared" si="2"/>
        <v>814</v>
      </c>
      <c r="K10" s="10">
        <f t="shared" si="3"/>
        <v>403</v>
      </c>
      <c r="L10" s="10">
        <f t="shared" si="3"/>
        <v>411</v>
      </c>
    </row>
    <row r="11" spans="1:14" ht="18" customHeight="1" x14ac:dyDescent="0.15">
      <c r="A11" s="6" t="s">
        <v>110</v>
      </c>
      <c r="B11" s="10">
        <f>SUM(F11:F15)</f>
        <v>1645</v>
      </c>
      <c r="C11" s="10">
        <f>SUM(G11:G15)</f>
        <v>870</v>
      </c>
      <c r="D11" s="10">
        <f>SUM(H11:H15)</f>
        <v>775</v>
      </c>
      <c r="E11" s="9" t="s">
        <v>10</v>
      </c>
      <c r="F11" s="10">
        <f t="shared" si="0"/>
        <v>329</v>
      </c>
      <c r="G11" s="10">
        <f t="shared" si="1"/>
        <v>174</v>
      </c>
      <c r="H11" s="10">
        <f t="shared" si="1"/>
        <v>155</v>
      </c>
      <c r="I11" s="9" t="s">
        <v>11</v>
      </c>
      <c r="J11" s="10">
        <f t="shared" si="2"/>
        <v>887</v>
      </c>
      <c r="K11" s="10">
        <f t="shared" si="3"/>
        <v>427</v>
      </c>
      <c r="L11" s="10">
        <f t="shared" si="3"/>
        <v>460</v>
      </c>
    </row>
    <row r="12" spans="1:14" ht="18" customHeight="1" x14ac:dyDescent="0.15">
      <c r="A12" s="6" t="s">
        <v>111</v>
      </c>
      <c r="B12" s="11">
        <f>SUM(F16:F20)</f>
        <v>1919</v>
      </c>
      <c r="C12" s="11">
        <f>SUM(G16:G20)</f>
        <v>997</v>
      </c>
      <c r="D12" s="11">
        <f>SUM(H16:H20)</f>
        <v>922</v>
      </c>
      <c r="E12" s="9" t="s">
        <v>12</v>
      </c>
      <c r="F12" s="10">
        <f t="shared" si="0"/>
        <v>322</v>
      </c>
      <c r="G12" s="10">
        <f t="shared" si="1"/>
        <v>177</v>
      </c>
      <c r="H12" s="10">
        <f t="shared" si="1"/>
        <v>145</v>
      </c>
      <c r="I12" s="9" t="s">
        <v>13</v>
      </c>
      <c r="J12" s="10">
        <f t="shared" si="2"/>
        <v>934</v>
      </c>
      <c r="K12" s="10">
        <f t="shared" si="3"/>
        <v>449</v>
      </c>
      <c r="L12" s="10">
        <f t="shared" si="3"/>
        <v>485</v>
      </c>
    </row>
    <row r="13" spans="1:14" ht="18" customHeight="1" x14ac:dyDescent="0.15">
      <c r="A13" s="6" t="s">
        <v>112</v>
      </c>
      <c r="B13" s="10">
        <f>SUM(F21:F25)</f>
        <v>2339</v>
      </c>
      <c r="C13" s="10">
        <f>SUM(G21:G25)</f>
        <v>1183</v>
      </c>
      <c r="D13" s="10">
        <f>SUM(H21:H25)</f>
        <v>1156</v>
      </c>
      <c r="E13" s="9" t="s">
        <v>14</v>
      </c>
      <c r="F13" s="10">
        <f t="shared" si="0"/>
        <v>340</v>
      </c>
      <c r="G13" s="10">
        <f t="shared" si="1"/>
        <v>175</v>
      </c>
      <c r="H13" s="10">
        <f t="shared" si="1"/>
        <v>165</v>
      </c>
      <c r="I13" s="9" t="s">
        <v>15</v>
      </c>
      <c r="J13" s="10">
        <f t="shared" si="2"/>
        <v>1117</v>
      </c>
      <c r="K13" s="10">
        <f t="shared" si="3"/>
        <v>566</v>
      </c>
      <c r="L13" s="10">
        <f t="shared" si="3"/>
        <v>551</v>
      </c>
    </row>
    <row r="14" spans="1:14" ht="18" customHeight="1" x14ac:dyDescent="0.15">
      <c r="A14" s="6" t="s">
        <v>113</v>
      </c>
      <c r="B14" s="11">
        <f>SUM(F26:F30)</f>
        <v>2969</v>
      </c>
      <c r="C14" s="11">
        <f>SUM(G26:G30)</f>
        <v>1477</v>
      </c>
      <c r="D14" s="11">
        <f>SUM(H26:H30)</f>
        <v>1492</v>
      </c>
      <c r="E14" s="9" t="s">
        <v>16</v>
      </c>
      <c r="F14" s="10">
        <f t="shared" si="0"/>
        <v>326</v>
      </c>
      <c r="G14" s="10">
        <f t="shared" si="1"/>
        <v>169</v>
      </c>
      <c r="H14" s="10">
        <f t="shared" si="1"/>
        <v>157</v>
      </c>
      <c r="I14" s="9" t="s">
        <v>17</v>
      </c>
      <c r="J14" s="10">
        <f t="shared" si="2"/>
        <v>1111</v>
      </c>
      <c r="K14" s="10">
        <f t="shared" si="3"/>
        <v>539</v>
      </c>
      <c r="L14" s="10">
        <f t="shared" si="3"/>
        <v>572</v>
      </c>
    </row>
    <row r="15" spans="1:14" ht="18" customHeight="1" x14ac:dyDescent="0.15">
      <c r="A15" s="6" t="s">
        <v>114</v>
      </c>
      <c r="B15" s="10">
        <f>SUM(F31:F35)</f>
        <v>3078</v>
      </c>
      <c r="C15" s="10">
        <f>SUM(G31:G35)</f>
        <v>1590</v>
      </c>
      <c r="D15" s="10">
        <f>SUM(H31:H35)</f>
        <v>1488</v>
      </c>
      <c r="E15" s="9" t="s">
        <v>18</v>
      </c>
      <c r="F15" s="10">
        <f t="shared" si="0"/>
        <v>328</v>
      </c>
      <c r="G15" s="10">
        <f t="shared" si="1"/>
        <v>175</v>
      </c>
      <c r="H15" s="10">
        <f t="shared" si="1"/>
        <v>153</v>
      </c>
      <c r="I15" s="9" t="s">
        <v>19</v>
      </c>
      <c r="J15" s="10">
        <f t="shared" si="2"/>
        <v>993</v>
      </c>
      <c r="K15" s="10">
        <f t="shared" si="3"/>
        <v>493</v>
      </c>
      <c r="L15" s="10">
        <f t="shared" si="3"/>
        <v>500</v>
      </c>
    </row>
    <row r="16" spans="1:14" ht="18" customHeight="1" x14ac:dyDescent="0.15">
      <c r="A16" s="6" t="s">
        <v>115</v>
      </c>
      <c r="B16" s="11">
        <f>SUM(F36:F40)</f>
        <v>2700</v>
      </c>
      <c r="C16" s="11">
        <f>SUM(G36:G40)</f>
        <v>1334</v>
      </c>
      <c r="D16" s="11">
        <f>SUM(H36:H40)</f>
        <v>1366</v>
      </c>
      <c r="E16" s="9" t="s">
        <v>20</v>
      </c>
      <c r="F16" s="10">
        <f t="shared" si="0"/>
        <v>351</v>
      </c>
      <c r="G16" s="10">
        <f t="shared" si="1"/>
        <v>184</v>
      </c>
      <c r="H16" s="10">
        <f t="shared" si="1"/>
        <v>167</v>
      </c>
      <c r="I16" s="9" t="s">
        <v>21</v>
      </c>
      <c r="J16" s="10">
        <f t="shared" si="2"/>
        <v>665</v>
      </c>
      <c r="K16" s="10">
        <f t="shared" si="3"/>
        <v>326</v>
      </c>
      <c r="L16" s="10">
        <f t="shared" si="3"/>
        <v>339</v>
      </c>
    </row>
    <row r="17" spans="1:12" ht="18" customHeight="1" x14ac:dyDescent="0.15">
      <c r="A17" s="6" t="s">
        <v>116</v>
      </c>
      <c r="B17" s="10">
        <f>SUM(F41:F45)</f>
        <v>2653</v>
      </c>
      <c r="C17" s="10">
        <f>SUM(G41:G45)</f>
        <v>1331</v>
      </c>
      <c r="D17" s="10">
        <f>SUM(H41:H45)</f>
        <v>1322</v>
      </c>
      <c r="E17" s="9" t="s">
        <v>22</v>
      </c>
      <c r="F17" s="10">
        <f t="shared" si="0"/>
        <v>380</v>
      </c>
      <c r="G17" s="10">
        <f t="shared" si="1"/>
        <v>202</v>
      </c>
      <c r="H17" s="10">
        <f t="shared" si="1"/>
        <v>178</v>
      </c>
      <c r="I17" s="9" t="s">
        <v>23</v>
      </c>
      <c r="J17" s="10">
        <f t="shared" si="2"/>
        <v>669</v>
      </c>
      <c r="K17" s="10">
        <f t="shared" si="3"/>
        <v>309</v>
      </c>
      <c r="L17" s="10">
        <f t="shared" si="3"/>
        <v>360</v>
      </c>
    </row>
    <row r="18" spans="1:12" ht="18" customHeight="1" x14ac:dyDescent="0.15">
      <c r="A18" s="6" t="s">
        <v>117</v>
      </c>
      <c r="B18" s="11">
        <f>SUM(J4:J8)</f>
        <v>3160</v>
      </c>
      <c r="C18" s="11">
        <f>SUM(K4:K8)</f>
        <v>1523</v>
      </c>
      <c r="D18" s="11">
        <f>SUM(L4:L8)</f>
        <v>1637</v>
      </c>
      <c r="E18" s="9" t="s">
        <v>24</v>
      </c>
      <c r="F18" s="10">
        <f t="shared" si="0"/>
        <v>383</v>
      </c>
      <c r="G18" s="10">
        <f t="shared" si="1"/>
        <v>199</v>
      </c>
      <c r="H18" s="10">
        <f t="shared" si="1"/>
        <v>184</v>
      </c>
      <c r="I18" s="9" t="s">
        <v>25</v>
      </c>
      <c r="J18" s="10">
        <f t="shared" si="2"/>
        <v>820</v>
      </c>
      <c r="K18" s="10">
        <f t="shared" si="3"/>
        <v>372</v>
      </c>
      <c r="L18" s="10">
        <f t="shared" si="3"/>
        <v>448</v>
      </c>
    </row>
    <row r="19" spans="1:12" ht="18" customHeight="1" x14ac:dyDescent="0.15">
      <c r="A19" s="6" t="s">
        <v>118</v>
      </c>
      <c r="B19" s="10">
        <f>SUM(J9:J13)</f>
        <v>4522</v>
      </c>
      <c r="C19" s="10">
        <f>SUM(K9:K13)</f>
        <v>2210</v>
      </c>
      <c r="D19" s="10">
        <f>SUM(L9:L13)</f>
        <v>2312</v>
      </c>
      <c r="E19" s="9" t="s">
        <v>26</v>
      </c>
      <c r="F19" s="10">
        <f t="shared" si="0"/>
        <v>376</v>
      </c>
      <c r="G19" s="10">
        <f t="shared" si="1"/>
        <v>192</v>
      </c>
      <c r="H19" s="10">
        <f t="shared" si="1"/>
        <v>184</v>
      </c>
      <c r="I19" s="9" t="s">
        <v>27</v>
      </c>
      <c r="J19" s="10">
        <f t="shared" si="2"/>
        <v>756</v>
      </c>
      <c r="K19" s="10">
        <f t="shared" si="3"/>
        <v>351</v>
      </c>
      <c r="L19" s="10">
        <f t="shared" si="3"/>
        <v>405</v>
      </c>
    </row>
    <row r="20" spans="1:12" ht="18" customHeight="1" x14ac:dyDescent="0.15">
      <c r="A20" s="6" t="s">
        <v>119</v>
      </c>
      <c r="B20" s="11">
        <f>SUM(J14:J18)</f>
        <v>4258</v>
      </c>
      <c r="C20" s="11">
        <f>SUM(K14:K18)</f>
        <v>2039</v>
      </c>
      <c r="D20" s="11">
        <f>SUM(L14:L18)</f>
        <v>2219</v>
      </c>
      <c r="E20" s="9" t="s">
        <v>28</v>
      </c>
      <c r="F20" s="10">
        <f t="shared" si="0"/>
        <v>429</v>
      </c>
      <c r="G20" s="10">
        <f t="shared" ref="G20:H35" si="4">G67+G114</f>
        <v>220</v>
      </c>
      <c r="H20" s="10">
        <f t="shared" si="4"/>
        <v>209</v>
      </c>
      <c r="I20" s="9" t="s">
        <v>29</v>
      </c>
      <c r="J20" s="10">
        <f t="shared" si="2"/>
        <v>739</v>
      </c>
      <c r="K20" s="10">
        <f t="shared" ref="K20:L35" si="5">K67+K114</f>
        <v>330</v>
      </c>
      <c r="L20" s="10">
        <f t="shared" si="5"/>
        <v>409</v>
      </c>
    </row>
    <row r="21" spans="1:12" ht="18" customHeight="1" x14ac:dyDescent="0.15">
      <c r="A21" s="6" t="s">
        <v>120</v>
      </c>
      <c r="B21" s="10">
        <f>SUM(J19:J23)</f>
        <v>3352</v>
      </c>
      <c r="C21" s="10">
        <f>SUM(K19:K23)</f>
        <v>1533</v>
      </c>
      <c r="D21" s="10">
        <f>SUM(L19:L23)</f>
        <v>1819</v>
      </c>
      <c r="E21" s="9" t="s">
        <v>30</v>
      </c>
      <c r="F21" s="10">
        <f t="shared" si="0"/>
        <v>432</v>
      </c>
      <c r="G21" s="10">
        <f t="shared" si="4"/>
        <v>224</v>
      </c>
      <c r="H21" s="10">
        <f t="shared" si="4"/>
        <v>208</v>
      </c>
      <c r="I21" s="9" t="s">
        <v>31</v>
      </c>
      <c r="J21" s="10">
        <f t="shared" si="2"/>
        <v>694</v>
      </c>
      <c r="K21" s="10">
        <f t="shared" si="5"/>
        <v>323</v>
      </c>
      <c r="L21" s="10">
        <f t="shared" si="5"/>
        <v>371</v>
      </c>
    </row>
    <row r="22" spans="1:12" ht="18" customHeight="1" x14ac:dyDescent="0.15">
      <c r="A22" s="6" t="s">
        <v>121</v>
      </c>
      <c r="B22" s="11">
        <f>SUM(J24:J28)</f>
        <v>2629</v>
      </c>
      <c r="C22" s="11">
        <f>SUM(K24:K28)</f>
        <v>1069</v>
      </c>
      <c r="D22" s="11">
        <f>SUM(L24:L28)</f>
        <v>1560</v>
      </c>
      <c r="E22" s="9" t="s">
        <v>32</v>
      </c>
      <c r="F22" s="10">
        <f t="shared" si="0"/>
        <v>437</v>
      </c>
      <c r="G22" s="10">
        <f t="shared" si="4"/>
        <v>216</v>
      </c>
      <c r="H22" s="10">
        <f t="shared" si="4"/>
        <v>221</v>
      </c>
      <c r="I22" s="9" t="s">
        <v>33</v>
      </c>
      <c r="J22" s="10">
        <f t="shared" si="2"/>
        <v>643</v>
      </c>
      <c r="K22" s="10">
        <f t="shared" si="5"/>
        <v>310</v>
      </c>
      <c r="L22" s="10">
        <f t="shared" si="5"/>
        <v>333</v>
      </c>
    </row>
    <row r="23" spans="1:12" ht="18" customHeight="1" x14ac:dyDescent="0.15">
      <c r="A23" s="6" t="s">
        <v>122</v>
      </c>
      <c r="B23" s="10">
        <f>SUM(J29:J33)</f>
        <v>1917</v>
      </c>
      <c r="C23" s="10">
        <f>SUM(K29:K33)</f>
        <v>642</v>
      </c>
      <c r="D23" s="10">
        <f>SUM(L29:L33)</f>
        <v>1275</v>
      </c>
      <c r="E23" s="9" t="s">
        <v>34</v>
      </c>
      <c r="F23" s="10">
        <f t="shared" si="0"/>
        <v>430</v>
      </c>
      <c r="G23" s="10">
        <f t="shared" si="4"/>
        <v>216</v>
      </c>
      <c r="H23" s="10">
        <f t="shared" si="4"/>
        <v>214</v>
      </c>
      <c r="I23" s="9" t="s">
        <v>35</v>
      </c>
      <c r="J23" s="10">
        <f t="shared" si="2"/>
        <v>520</v>
      </c>
      <c r="K23" s="10">
        <f t="shared" si="5"/>
        <v>219</v>
      </c>
      <c r="L23" s="10">
        <f t="shared" si="5"/>
        <v>301</v>
      </c>
    </row>
    <row r="24" spans="1:12" ht="18" customHeight="1" x14ac:dyDescent="0.15">
      <c r="A24" s="6" t="s">
        <v>123</v>
      </c>
      <c r="B24" s="11">
        <f>SUM(J34:J38)</f>
        <v>1054</v>
      </c>
      <c r="C24" s="11">
        <f>SUM(K34:K38)</f>
        <v>287</v>
      </c>
      <c r="D24" s="11">
        <f>SUM(L34:L38)</f>
        <v>767</v>
      </c>
      <c r="E24" s="9" t="s">
        <v>36</v>
      </c>
      <c r="F24" s="10">
        <f t="shared" si="0"/>
        <v>470</v>
      </c>
      <c r="G24" s="10">
        <f t="shared" si="4"/>
        <v>247</v>
      </c>
      <c r="H24" s="10">
        <f t="shared" si="4"/>
        <v>223</v>
      </c>
      <c r="I24" s="9" t="s">
        <v>37</v>
      </c>
      <c r="J24" s="10">
        <f t="shared" si="2"/>
        <v>535</v>
      </c>
      <c r="K24" s="10">
        <f t="shared" si="5"/>
        <v>228</v>
      </c>
      <c r="L24" s="10">
        <f t="shared" si="5"/>
        <v>307</v>
      </c>
    </row>
    <row r="25" spans="1:12" ht="18" customHeight="1" x14ac:dyDescent="0.15">
      <c r="A25" s="6" t="s">
        <v>124</v>
      </c>
      <c r="B25" s="10">
        <f>SUM(J39:J43)</f>
        <v>297</v>
      </c>
      <c r="C25" s="10">
        <f>SUM(K39:K43)</f>
        <v>47</v>
      </c>
      <c r="D25" s="10">
        <f>SUM(L39:L43)</f>
        <v>250</v>
      </c>
      <c r="E25" s="9" t="s">
        <v>38</v>
      </c>
      <c r="F25" s="10">
        <f t="shared" si="0"/>
        <v>570</v>
      </c>
      <c r="G25" s="10">
        <f t="shared" si="4"/>
        <v>280</v>
      </c>
      <c r="H25" s="10">
        <f t="shared" si="4"/>
        <v>290</v>
      </c>
      <c r="I25" s="9" t="s">
        <v>39</v>
      </c>
      <c r="J25" s="10">
        <f t="shared" si="2"/>
        <v>531</v>
      </c>
      <c r="K25" s="10">
        <f t="shared" si="5"/>
        <v>223</v>
      </c>
      <c r="L25" s="10">
        <f t="shared" si="5"/>
        <v>308</v>
      </c>
    </row>
    <row r="26" spans="1:12" ht="18" customHeight="1" x14ac:dyDescent="0.15">
      <c r="A26" s="6" t="s">
        <v>125</v>
      </c>
      <c r="B26" s="11">
        <f>J44</f>
        <v>42</v>
      </c>
      <c r="C26" s="11">
        <f>K44</f>
        <v>7</v>
      </c>
      <c r="D26" s="11">
        <f>L44</f>
        <v>35</v>
      </c>
      <c r="E26" s="9" t="s">
        <v>40</v>
      </c>
      <c r="F26" s="10">
        <f t="shared" si="0"/>
        <v>537</v>
      </c>
      <c r="G26" s="10">
        <f t="shared" si="4"/>
        <v>264</v>
      </c>
      <c r="H26" s="10">
        <f t="shared" si="4"/>
        <v>273</v>
      </c>
      <c r="I26" s="9" t="s">
        <v>41</v>
      </c>
      <c r="J26" s="10">
        <f t="shared" si="2"/>
        <v>587</v>
      </c>
      <c r="K26" s="10">
        <f t="shared" si="5"/>
        <v>228</v>
      </c>
      <c r="L26" s="10">
        <f t="shared" si="5"/>
        <v>359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555</v>
      </c>
      <c r="G27" s="10">
        <f t="shared" si="4"/>
        <v>279</v>
      </c>
      <c r="H27" s="10">
        <f t="shared" si="4"/>
        <v>276</v>
      </c>
      <c r="I27" s="9" t="s">
        <v>43</v>
      </c>
      <c r="J27" s="10">
        <f t="shared" si="2"/>
        <v>498</v>
      </c>
      <c r="K27" s="10">
        <f t="shared" si="5"/>
        <v>205</v>
      </c>
      <c r="L27" s="10">
        <f t="shared" si="5"/>
        <v>293</v>
      </c>
    </row>
    <row r="28" spans="1:12" ht="18" customHeight="1" x14ac:dyDescent="0.15">
      <c r="A28" s="12" t="s">
        <v>126</v>
      </c>
      <c r="B28" s="10">
        <f t="shared" ref="B28:B45" si="6">C28+D28</f>
        <v>249</v>
      </c>
      <c r="C28" s="10">
        <f t="shared" ref="C28:D43" si="7">C75+C122</f>
        <v>123</v>
      </c>
      <c r="D28" s="10">
        <f t="shared" si="7"/>
        <v>126</v>
      </c>
      <c r="E28" s="9" t="s">
        <v>44</v>
      </c>
      <c r="F28" s="10">
        <f t="shared" si="0"/>
        <v>625</v>
      </c>
      <c r="G28" s="10">
        <f t="shared" si="4"/>
        <v>317</v>
      </c>
      <c r="H28" s="10">
        <f t="shared" si="4"/>
        <v>308</v>
      </c>
      <c r="I28" s="9" t="s">
        <v>45</v>
      </c>
      <c r="J28" s="10">
        <f t="shared" si="2"/>
        <v>478</v>
      </c>
      <c r="K28" s="10">
        <f t="shared" si="5"/>
        <v>185</v>
      </c>
      <c r="L28" s="10">
        <f t="shared" si="5"/>
        <v>293</v>
      </c>
    </row>
    <row r="29" spans="1:12" ht="18" customHeight="1" x14ac:dyDescent="0.15">
      <c r="A29" s="12" t="s">
        <v>127</v>
      </c>
      <c r="B29" s="10">
        <f t="shared" si="6"/>
        <v>266</v>
      </c>
      <c r="C29" s="10">
        <f t="shared" si="7"/>
        <v>147</v>
      </c>
      <c r="D29" s="10">
        <f t="shared" si="7"/>
        <v>119</v>
      </c>
      <c r="E29" s="9" t="s">
        <v>46</v>
      </c>
      <c r="F29" s="10">
        <f t="shared" si="0"/>
        <v>631</v>
      </c>
      <c r="G29" s="10">
        <f t="shared" si="4"/>
        <v>312</v>
      </c>
      <c r="H29" s="10">
        <f t="shared" si="4"/>
        <v>319</v>
      </c>
      <c r="I29" s="9" t="s">
        <v>47</v>
      </c>
      <c r="J29" s="10">
        <f t="shared" si="2"/>
        <v>453</v>
      </c>
      <c r="K29" s="10">
        <f t="shared" si="5"/>
        <v>170</v>
      </c>
      <c r="L29" s="10">
        <f t="shared" si="5"/>
        <v>283</v>
      </c>
    </row>
    <row r="30" spans="1:12" ht="18" customHeight="1" x14ac:dyDescent="0.15">
      <c r="A30" s="12" t="s">
        <v>48</v>
      </c>
      <c r="B30" s="10">
        <f t="shared" si="6"/>
        <v>265</v>
      </c>
      <c r="C30" s="10">
        <f t="shared" si="7"/>
        <v>142</v>
      </c>
      <c r="D30" s="10">
        <f t="shared" si="7"/>
        <v>123</v>
      </c>
      <c r="E30" s="9" t="s">
        <v>49</v>
      </c>
      <c r="F30" s="10">
        <f t="shared" si="0"/>
        <v>621</v>
      </c>
      <c r="G30" s="10">
        <f t="shared" si="4"/>
        <v>305</v>
      </c>
      <c r="H30" s="10">
        <f t="shared" si="4"/>
        <v>316</v>
      </c>
      <c r="I30" s="9" t="s">
        <v>50</v>
      </c>
      <c r="J30" s="10">
        <f t="shared" si="2"/>
        <v>437</v>
      </c>
      <c r="K30" s="10">
        <f t="shared" si="5"/>
        <v>159</v>
      </c>
      <c r="L30" s="10">
        <f t="shared" si="5"/>
        <v>278</v>
      </c>
    </row>
    <row r="31" spans="1:12" ht="18" customHeight="1" x14ac:dyDescent="0.15">
      <c r="A31" s="12" t="s">
        <v>51</v>
      </c>
      <c r="B31" s="10">
        <f t="shared" si="6"/>
        <v>276</v>
      </c>
      <c r="C31" s="10">
        <f t="shared" si="7"/>
        <v>140</v>
      </c>
      <c r="D31" s="10">
        <f t="shared" si="7"/>
        <v>136</v>
      </c>
      <c r="E31" s="9" t="s">
        <v>52</v>
      </c>
      <c r="F31" s="10">
        <f t="shared" si="0"/>
        <v>634</v>
      </c>
      <c r="G31" s="10">
        <f t="shared" si="4"/>
        <v>325</v>
      </c>
      <c r="H31" s="10">
        <f t="shared" si="4"/>
        <v>309</v>
      </c>
      <c r="I31" s="9" t="s">
        <v>53</v>
      </c>
      <c r="J31" s="10">
        <f t="shared" si="2"/>
        <v>360</v>
      </c>
      <c r="K31" s="10">
        <f t="shared" si="5"/>
        <v>121</v>
      </c>
      <c r="L31" s="10">
        <f t="shared" si="5"/>
        <v>239</v>
      </c>
    </row>
    <row r="32" spans="1:12" ht="18" customHeight="1" x14ac:dyDescent="0.15">
      <c r="A32" s="12" t="s">
        <v>54</v>
      </c>
      <c r="B32" s="10">
        <f t="shared" si="6"/>
        <v>297</v>
      </c>
      <c r="C32" s="10">
        <f t="shared" si="7"/>
        <v>157</v>
      </c>
      <c r="D32" s="10">
        <f t="shared" si="7"/>
        <v>140</v>
      </c>
      <c r="E32" s="9" t="s">
        <v>55</v>
      </c>
      <c r="F32" s="10">
        <f t="shared" si="0"/>
        <v>636</v>
      </c>
      <c r="G32" s="10">
        <f t="shared" si="4"/>
        <v>300</v>
      </c>
      <c r="H32" s="10">
        <f t="shared" si="4"/>
        <v>336</v>
      </c>
      <c r="I32" s="9" t="s">
        <v>56</v>
      </c>
      <c r="J32" s="10">
        <f t="shared" si="2"/>
        <v>366</v>
      </c>
      <c r="K32" s="10">
        <f t="shared" si="5"/>
        <v>103</v>
      </c>
      <c r="L32" s="10">
        <f t="shared" si="5"/>
        <v>263</v>
      </c>
    </row>
    <row r="33" spans="1:12" ht="18" customHeight="1" x14ac:dyDescent="0.15">
      <c r="A33" s="12" t="s">
        <v>57</v>
      </c>
      <c r="B33" s="10">
        <f t="shared" si="6"/>
        <v>305</v>
      </c>
      <c r="C33" s="10">
        <f t="shared" si="7"/>
        <v>160</v>
      </c>
      <c r="D33" s="10">
        <f t="shared" si="7"/>
        <v>145</v>
      </c>
      <c r="E33" s="9" t="s">
        <v>58</v>
      </c>
      <c r="F33" s="10">
        <f t="shared" si="0"/>
        <v>604</v>
      </c>
      <c r="G33" s="10">
        <f t="shared" si="4"/>
        <v>322</v>
      </c>
      <c r="H33" s="10">
        <f t="shared" si="4"/>
        <v>282</v>
      </c>
      <c r="I33" s="9" t="s">
        <v>59</v>
      </c>
      <c r="J33" s="10">
        <f t="shared" si="2"/>
        <v>301</v>
      </c>
      <c r="K33" s="10">
        <f t="shared" si="5"/>
        <v>89</v>
      </c>
      <c r="L33" s="10">
        <f t="shared" si="5"/>
        <v>212</v>
      </c>
    </row>
    <row r="34" spans="1:12" ht="18" customHeight="1" x14ac:dyDescent="0.15">
      <c r="A34" s="12" t="s">
        <v>60</v>
      </c>
      <c r="B34" s="10">
        <f t="shared" si="6"/>
        <v>321</v>
      </c>
      <c r="C34" s="10">
        <f t="shared" si="7"/>
        <v>155</v>
      </c>
      <c r="D34" s="10">
        <f t="shared" si="7"/>
        <v>166</v>
      </c>
      <c r="E34" s="9" t="s">
        <v>61</v>
      </c>
      <c r="F34" s="10">
        <f t="shared" si="0"/>
        <v>608</v>
      </c>
      <c r="G34" s="10">
        <f t="shared" si="4"/>
        <v>334</v>
      </c>
      <c r="H34" s="10">
        <f t="shared" si="4"/>
        <v>274</v>
      </c>
      <c r="I34" s="9" t="s">
        <v>62</v>
      </c>
      <c r="J34" s="10">
        <f t="shared" si="2"/>
        <v>247</v>
      </c>
      <c r="K34" s="10">
        <f t="shared" si="5"/>
        <v>79</v>
      </c>
      <c r="L34" s="10">
        <f t="shared" si="5"/>
        <v>168</v>
      </c>
    </row>
    <row r="35" spans="1:12" ht="18" customHeight="1" x14ac:dyDescent="0.15">
      <c r="A35" s="12" t="s">
        <v>63</v>
      </c>
      <c r="B35" s="10">
        <f t="shared" si="6"/>
        <v>341</v>
      </c>
      <c r="C35" s="10">
        <f t="shared" si="7"/>
        <v>186</v>
      </c>
      <c r="D35" s="10">
        <f t="shared" si="7"/>
        <v>155</v>
      </c>
      <c r="E35" s="9" t="s">
        <v>64</v>
      </c>
      <c r="F35" s="10">
        <f t="shared" si="0"/>
        <v>596</v>
      </c>
      <c r="G35" s="10">
        <f t="shared" si="4"/>
        <v>309</v>
      </c>
      <c r="H35" s="10">
        <f t="shared" si="4"/>
        <v>287</v>
      </c>
      <c r="I35" s="9" t="s">
        <v>65</v>
      </c>
      <c r="J35" s="10">
        <f t="shared" si="2"/>
        <v>234</v>
      </c>
      <c r="K35" s="10">
        <f t="shared" si="5"/>
        <v>68</v>
      </c>
      <c r="L35" s="10">
        <f t="shared" si="5"/>
        <v>166</v>
      </c>
    </row>
    <row r="36" spans="1:12" ht="18" customHeight="1" x14ac:dyDescent="0.15">
      <c r="A36" s="12" t="s">
        <v>66</v>
      </c>
      <c r="B36" s="10">
        <f t="shared" si="6"/>
        <v>344</v>
      </c>
      <c r="C36" s="10">
        <f t="shared" si="7"/>
        <v>190</v>
      </c>
      <c r="D36" s="10">
        <f t="shared" si="7"/>
        <v>154</v>
      </c>
      <c r="E36" s="9" t="s">
        <v>67</v>
      </c>
      <c r="F36" s="10">
        <f t="shared" si="0"/>
        <v>604</v>
      </c>
      <c r="G36" s="10">
        <f t="shared" ref="G36:H43" si="8">G83+G130</f>
        <v>315</v>
      </c>
      <c r="H36" s="10">
        <f t="shared" si="8"/>
        <v>289</v>
      </c>
      <c r="I36" s="9" t="s">
        <v>68</v>
      </c>
      <c r="J36" s="10">
        <f t="shared" si="2"/>
        <v>245</v>
      </c>
      <c r="K36" s="10">
        <f t="shared" ref="K36:L43" si="9">K83+K130</f>
        <v>55</v>
      </c>
      <c r="L36" s="10">
        <f t="shared" si="9"/>
        <v>190</v>
      </c>
    </row>
    <row r="37" spans="1:12" ht="18" customHeight="1" x14ac:dyDescent="0.15">
      <c r="A37" s="12" t="s">
        <v>69</v>
      </c>
      <c r="B37" s="10">
        <f t="shared" si="6"/>
        <v>338</v>
      </c>
      <c r="C37" s="10">
        <f t="shared" si="7"/>
        <v>183</v>
      </c>
      <c r="D37" s="10">
        <f t="shared" si="7"/>
        <v>155</v>
      </c>
      <c r="E37" s="9" t="s">
        <v>70</v>
      </c>
      <c r="F37" s="10">
        <f t="shared" si="0"/>
        <v>553</v>
      </c>
      <c r="G37" s="10">
        <f t="shared" si="8"/>
        <v>255</v>
      </c>
      <c r="H37" s="10">
        <f t="shared" si="8"/>
        <v>298</v>
      </c>
      <c r="I37" s="9" t="s">
        <v>71</v>
      </c>
      <c r="J37" s="10">
        <f t="shared" si="2"/>
        <v>178</v>
      </c>
      <c r="K37" s="10">
        <f t="shared" si="9"/>
        <v>45</v>
      </c>
      <c r="L37" s="10">
        <f t="shared" si="9"/>
        <v>133</v>
      </c>
    </row>
    <row r="38" spans="1:12" ht="18" customHeight="1" x14ac:dyDescent="0.15">
      <c r="A38" s="12" t="s">
        <v>72</v>
      </c>
      <c r="B38" s="10">
        <f t="shared" si="6"/>
        <v>338</v>
      </c>
      <c r="C38" s="10">
        <f t="shared" si="7"/>
        <v>164</v>
      </c>
      <c r="D38" s="10">
        <f t="shared" si="7"/>
        <v>174</v>
      </c>
      <c r="E38" s="9" t="s">
        <v>73</v>
      </c>
      <c r="F38" s="10">
        <f t="shared" si="0"/>
        <v>447</v>
      </c>
      <c r="G38" s="10">
        <f t="shared" si="8"/>
        <v>215</v>
      </c>
      <c r="H38" s="10">
        <f t="shared" si="8"/>
        <v>232</v>
      </c>
      <c r="I38" s="9" t="s">
        <v>74</v>
      </c>
      <c r="J38" s="10">
        <f t="shared" si="2"/>
        <v>150</v>
      </c>
      <c r="K38" s="10">
        <f t="shared" si="9"/>
        <v>40</v>
      </c>
      <c r="L38" s="10">
        <f t="shared" si="9"/>
        <v>110</v>
      </c>
    </row>
    <row r="39" spans="1:12" ht="18" customHeight="1" x14ac:dyDescent="0.15">
      <c r="A39" s="12" t="s">
        <v>75</v>
      </c>
      <c r="B39" s="10">
        <f t="shared" si="6"/>
        <v>371</v>
      </c>
      <c r="C39" s="10">
        <f t="shared" si="7"/>
        <v>204</v>
      </c>
      <c r="D39" s="10">
        <f t="shared" si="7"/>
        <v>167</v>
      </c>
      <c r="E39" s="9" t="s">
        <v>76</v>
      </c>
      <c r="F39" s="10">
        <f t="shared" si="0"/>
        <v>562</v>
      </c>
      <c r="G39" s="10">
        <f t="shared" si="8"/>
        <v>295</v>
      </c>
      <c r="H39" s="10">
        <f t="shared" si="8"/>
        <v>267</v>
      </c>
      <c r="I39" s="9" t="s">
        <v>77</v>
      </c>
      <c r="J39" s="10">
        <f t="shared" si="2"/>
        <v>100</v>
      </c>
      <c r="K39" s="10">
        <f t="shared" si="9"/>
        <v>15</v>
      </c>
      <c r="L39" s="10">
        <f t="shared" si="9"/>
        <v>85</v>
      </c>
    </row>
    <row r="40" spans="1:12" ht="18" customHeight="1" x14ac:dyDescent="0.15">
      <c r="A40" s="12" t="s">
        <v>78</v>
      </c>
      <c r="B40" s="10">
        <f t="shared" si="6"/>
        <v>346</v>
      </c>
      <c r="C40" s="10">
        <f t="shared" si="7"/>
        <v>189</v>
      </c>
      <c r="D40" s="10">
        <f t="shared" si="7"/>
        <v>157</v>
      </c>
      <c r="E40" s="9" t="s">
        <v>79</v>
      </c>
      <c r="F40" s="10">
        <f t="shared" si="0"/>
        <v>534</v>
      </c>
      <c r="G40" s="10">
        <f t="shared" si="8"/>
        <v>254</v>
      </c>
      <c r="H40" s="10">
        <f t="shared" si="8"/>
        <v>280</v>
      </c>
      <c r="I40" s="9" t="s">
        <v>80</v>
      </c>
      <c r="J40" s="10">
        <f t="shared" si="2"/>
        <v>70</v>
      </c>
      <c r="K40" s="10">
        <f t="shared" si="9"/>
        <v>10</v>
      </c>
      <c r="L40" s="10">
        <f t="shared" si="9"/>
        <v>60</v>
      </c>
    </row>
    <row r="41" spans="1:12" ht="18" customHeight="1" x14ac:dyDescent="0.15">
      <c r="A41" s="12" t="s">
        <v>81</v>
      </c>
      <c r="B41" s="10">
        <f t="shared" si="6"/>
        <v>386</v>
      </c>
      <c r="C41" s="10">
        <f t="shared" si="7"/>
        <v>192</v>
      </c>
      <c r="D41" s="10">
        <f t="shared" si="7"/>
        <v>194</v>
      </c>
      <c r="E41" s="9" t="s">
        <v>82</v>
      </c>
      <c r="F41" s="10">
        <f t="shared" si="0"/>
        <v>515</v>
      </c>
      <c r="G41" s="10">
        <f t="shared" si="8"/>
        <v>255</v>
      </c>
      <c r="H41" s="10">
        <f t="shared" si="8"/>
        <v>260</v>
      </c>
      <c r="I41" s="9" t="s">
        <v>83</v>
      </c>
      <c r="J41" s="10">
        <f t="shared" si="2"/>
        <v>51</v>
      </c>
      <c r="K41" s="10">
        <f t="shared" si="9"/>
        <v>5</v>
      </c>
      <c r="L41" s="10">
        <f t="shared" si="9"/>
        <v>46</v>
      </c>
    </row>
    <row r="42" spans="1:12" ht="18" customHeight="1" x14ac:dyDescent="0.15">
      <c r="A42" s="12" t="s">
        <v>84</v>
      </c>
      <c r="B42" s="10">
        <f t="shared" si="6"/>
        <v>367</v>
      </c>
      <c r="C42" s="10">
        <f t="shared" si="7"/>
        <v>187</v>
      </c>
      <c r="D42" s="10">
        <f t="shared" si="7"/>
        <v>180</v>
      </c>
      <c r="E42" s="9" t="s">
        <v>85</v>
      </c>
      <c r="F42" s="10">
        <f t="shared" si="0"/>
        <v>474</v>
      </c>
      <c r="G42" s="10">
        <f t="shared" si="8"/>
        <v>249</v>
      </c>
      <c r="H42" s="10">
        <f t="shared" si="8"/>
        <v>225</v>
      </c>
      <c r="I42" s="9" t="s">
        <v>86</v>
      </c>
      <c r="J42" s="10">
        <f t="shared" si="2"/>
        <v>49</v>
      </c>
      <c r="K42" s="10">
        <f t="shared" si="9"/>
        <v>13</v>
      </c>
      <c r="L42" s="10">
        <f t="shared" si="9"/>
        <v>36</v>
      </c>
    </row>
    <row r="43" spans="1:12" ht="18" customHeight="1" x14ac:dyDescent="0.15">
      <c r="A43" s="12" t="s">
        <v>87</v>
      </c>
      <c r="B43" s="10">
        <f t="shared" si="6"/>
        <v>377</v>
      </c>
      <c r="C43" s="10">
        <f t="shared" si="7"/>
        <v>197</v>
      </c>
      <c r="D43" s="10">
        <f t="shared" si="7"/>
        <v>180</v>
      </c>
      <c r="E43" s="9" t="s">
        <v>88</v>
      </c>
      <c r="F43" s="10">
        <f t="shared" si="0"/>
        <v>531</v>
      </c>
      <c r="G43" s="10">
        <f t="shared" si="8"/>
        <v>240</v>
      </c>
      <c r="H43" s="10">
        <f t="shared" si="8"/>
        <v>291</v>
      </c>
      <c r="I43" s="9" t="s">
        <v>89</v>
      </c>
      <c r="J43" s="10">
        <f t="shared" si="2"/>
        <v>27</v>
      </c>
      <c r="K43" s="10">
        <f t="shared" si="9"/>
        <v>4</v>
      </c>
      <c r="L43" s="10">
        <f t="shared" si="9"/>
        <v>23</v>
      </c>
    </row>
    <row r="44" spans="1:12" ht="18" customHeight="1" x14ac:dyDescent="0.15">
      <c r="A44" s="12" t="s">
        <v>90</v>
      </c>
      <c r="B44" s="10">
        <f t="shared" si="6"/>
        <v>441</v>
      </c>
      <c r="C44" s="10">
        <f t="shared" ref="C44:D45" si="10">C91+C138</f>
        <v>264</v>
      </c>
      <c r="D44" s="10">
        <f t="shared" si="10"/>
        <v>177</v>
      </c>
      <c r="E44" s="9" t="s">
        <v>91</v>
      </c>
      <c r="F44" s="10">
        <f t="shared" si="0"/>
        <v>572</v>
      </c>
      <c r="G44" s="10">
        <f>G91+G138</f>
        <v>275</v>
      </c>
      <c r="H44" s="10">
        <f>H91+H138</f>
        <v>297</v>
      </c>
      <c r="I44" s="9" t="s">
        <v>125</v>
      </c>
      <c r="J44" s="10">
        <f t="shared" si="2"/>
        <v>42</v>
      </c>
      <c r="K44" s="10">
        <f>K91+K138</f>
        <v>7</v>
      </c>
      <c r="L44" s="10">
        <f>L91+L138</f>
        <v>35</v>
      </c>
    </row>
    <row r="45" spans="1:12" ht="18" customHeight="1" x14ac:dyDescent="0.15">
      <c r="A45" s="12" t="s">
        <v>92</v>
      </c>
      <c r="B45" s="10">
        <f t="shared" si="6"/>
        <v>405</v>
      </c>
      <c r="C45" s="10">
        <f t="shared" si="10"/>
        <v>226</v>
      </c>
      <c r="D45" s="10">
        <f t="shared" si="10"/>
        <v>179</v>
      </c>
      <c r="E45" s="9" t="s">
        <v>93</v>
      </c>
      <c r="F45" s="10">
        <f t="shared" si="0"/>
        <v>561</v>
      </c>
      <c r="G45" s="10">
        <f>G92+G139</f>
        <v>312</v>
      </c>
      <c r="H45" s="10">
        <f>H92+H139</f>
        <v>249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平成30年10月1日現在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46542</v>
      </c>
      <c r="C51" s="25">
        <f>SUM(C53:C73)</f>
        <v>22520</v>
      </c>
      <c r="D51" s="24">
        <f>SUM(D53:D73)</f>
        <v>24022</v>
      </c>
      <c r="E51" s="26" t="s">
        <v>132</v>
      </c>
      <c r="F51" s="27">
        <f t="shared" ref="F51:F92" si="11">+G51+H51</f>
        <v>381</v>
      </c>
      <c r="G51" s="28">
        <v>207</v>
      </c>
      <c r="H51" s="29">
        <v>174</v>
      </c>
      <c r="I51" s="26" t="s">
        <v>138</v>
      </c>
      <c r="J51" s="27">
        <f t="shared" ref="J51:J91" si="12">+K51+L51</f>
        <v>614</v>
      </c>
      <c r="K51" s="28">
        <v>303</v>
      </c>
      <c r="L51" s="28">
        <v>311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356</v>
      </c>
      <c r="G52" s="28">
        <v>194</v>
      </c>
      <c r="H52" s="29">
        <v>162</v>
      </c>
      <c r="I52" s="26" t="s">
        <v>140</v>
      </c>
      <c r="J52" s="27">
        <f t="shared" si="12"/>
        <v>536</v>
      </c>
      <c r="K52" s="28">
        <v>262</v>
      </c>
      <c r="L52" s="28">
        <v>274</v>
      </c>
    </row>
    <row r="53" spans="1:12" ht="18" customHeight="1" x14ac:dyDescent="0.15">
      <c r="A53" s="23" t="s">
        <v>141</v>
      </c>
      <c r="B53" s="30">
        <f>SUM(B75:B79)</f>
        <v>1348</v>
      </c>
      <c r="C53" s="31">
        <f>SUM(C75:C79)</f>
        <v>707</v>
      </c>
      <c r="D53" s="32">
        <f>SUM(D75:D79)</f>
        <v>641</v>
      </c>
      <c r="E53" s="26" t="s">
        <v>0</v>
      </c>
      <c r="F53" s="27">
        <f t="shared" si="11"/>
        <v>328</v>
      </c>
      <c r="G53" s="28">
        <v>185</v>
      </c>
      <c r="H53" s="29">
        <v>143</v>
      </c>
      <c r="I53" s="26" t="s">
        <v>1</v>
      </c>
      <c r="J53" s="27">
        <f t="shared" si="12"/>
        <v>631</v>
      </c>
      <c r="K53" s="28">
        <v>308</v>
      </c>
      <c r="L53" s="28">
        <v>323</v>
      </c>
    </row>
    <row r="54" spans="1:12" ht="18" customHeight="1" x14ac:dyDescent="0.15">
      <c r="A54" s="23" t="s">
        <v>142</v>
      </c>
      <c r="B54" s="27">
        <f>SUM(B80:B84)</f>
        <v>1647</v>
      </c>
      <c r="C54" s="31">
        <f>SUM(C80:C84)</f>
        <v>873</v>
      </c>
      <c r="D54" s="32">
        <f>SUM(D80:D84)</f>
        <v>774</v>
      </c>
      <c r="E54" s="26" t="s">
        <v>2</v>
      </c>
      <c r="F54" s="27">
        <f t="shared" si="11"/>
        <v>320</v>
      </c>
      <c r="G54" s="28">
        <v>177</v>
      </c>
      <c r="H54" s="33">
        <v>143</v>
      </c>
      <c r="I54" s="26" t="s">
        <v>3</v>
      </c>
      <c r="J54" s="27">
        <f t="shared" si="12"/>
        <v>662</v>
      </c>
      <c r="K54" s="28">
        <v>308</v>
      </c>
      <c r="L54" s="28">
        <v>354</v>
      </c>
    </row>
    <row r="55" spans="1:12" ht="18" customHeight="1" x14ac:dyDescent="0.15">
      <c r="A55" s="23" t="s">
        <v>143</v>
      </c>
      <c r="B55" s="27">
        <f>SUM(B85:B89)</f>
        <v>1802</v>
      </c>
      <c r="C55" s="31">
        <f>SUM(C85:C89)</f>
        <v>935</v>
      </c>
      <c r="D55" s="32">
        <f>SUM(D85:D89)</f>
        <v>867</v>
      </c>
      <c r="E55" s="26" t="s">
        <v>4</v>
      </c>
      <c r="F55" s="27">
        <f t="shared" si="11"/>
        <v>335</v>
      </c>
      <c r="G55" s="28">
        <v>194</v>
      </c>
      <c r="H55" s="29">
        <v>141</v>
      </c>
      <c r="I55" s="26" t="s">
        <v>5</v>
      </c>
      <c r="J55" s="27">
        <f t="shared" si="12"/>
        <v>700</v>
      </c>
      <c r="K55" s="28">
        <v>336</v>
      </c>
      <c r="L55" s="28">
        <v>364</v>
      </c>
    </row>
    <row r="56" spans="1:12" ht="18" customHeight="1" x14ac:dyDescent="0.15">
      <c r="A56" s="23" t="s">
        <v>144</v>
      </c>
      <c r="B56" s="27">
        <f>+B90+B91+B92+F51+F52</f>
        <v>1957</v>
      </c>
      <c r="C56" s="32">
        <f>+C90+C91+C92+G51+G52</f>
        <v>1086</v>
      </c>
      <c r="D56" s="32">
        <f>+D90+D91+D92+H51+H52</f>
        <v>871</v>
      </c>
      <c r="E56" s="26" t="s">
        <v>6</v>
      </c>
      <c r="F56" s="27">
        <f t="shared" si="11"/>
        <v>289</v>
      </c>
      <c r="G56" s="28">
        <v>146</v>
      </c>
      <c r="H56" s="29">
        <v>143</v>
      </c>
      <c r="I56" s="26" t="s">
        <v>7</v>
      </c>
      <c r="J56" s="27">
        <f t="shared" si="12"/>
        <v>767</v>
      </c>
      <c r="K56" s="28">
        <v>364</v>
      </c>
      <c r="L56" s="28">
        <v>403</v>
      </c>
    </row>
    <row r="57" spans="1:12" ht="18" customHeight="1" x14ac:dyDescent="0.15">
      <c r="A57" s="23" t="s">
        <v>145</v>
      </c>
      <c r="B57" s="27">
        <f>SUM(F53:F57)</f>
        <v>1600</v>
      </c>
      <c r="C57" s="34">
        <f>SUM(G53:G57)</f>
        <v>872</v>
      </c>
      <c r="D57" s="35">
        <f>SUM(H53:H57)</f>
        <v>728</v>
      </c>
      <c r="E57" s="26" t="s">
        <v>8</v>
      </c>
      <c r="F57" s="27">
        <f t="shared" si="11"/>
        <v>328</v>
      </c>
      <c r="G57" s="28">
        <v>170</v>
      </c>
      <c r="H57" s="29">
        <v>158</v>
      </c>
      <c r="I57" s="26" t="s">
        <v>9</v>
      </c>
      <c r="J57" s="27">
        <f t="shared" si="12"/>
        <v>807</v>
      </c>
      <c r="K57" s="28">
        <v>400</v>
      </c>
      <c r="L57" s="28">
        <v>407</v>
      </c>
    </row>
    <row r="58" spans="1:12" ht="18" customHeight="1" x14ac:dyDescent="0.15">
      <c r="A58" s="23" t="s">
        <v>146</v>
      </c>
      <c r="B58" s="27">
        <f>SUM(F58:F62)</f>
        <v>1594</v>
      </c>
      <c r="C58" s="31">
        <f>SUM(G58:G62)</f>
        <v>850</v>
      </c>
      <c r="D58" s="32">
        <f>SUM(H58:H62)</f>
        <v>744</v>
      </c>
      <c r="E58" s="26" t="s">
        <v>10</v>
      </c>
      <c r="F58" s="27">
        <f t="shared" si="11"/>
        <v>319</v>
      </c>
      <c r="G58" s="28">
        <v>169</v>
      </c>
      <c r="H58" s="29">
        <v>150</v>
      </c>
      <c r="I58" s="26" t="s">
        <v>11</v>
      </c>
      <c r="J58" s="27">
        <f t="shared" si="12"/>
        <v>886</v>
      </c>
      <c r="K58" s="28">
        <v>427</v>
      </c>
      <c r="L58" s="28">
        <v>459</v>
      </c>
    </row>
    <row r="59" spans="1:12" ht="18" customHeight="1" x14ac:dyDescent="0.15">
      <c r="A59" s="23" t="s">
        <v>147</v>
      </c>
      <c r="B59" s="27">
        <f>SUM(F63:F67)</f>
        <v>1888</v>
      </c>
      <c r="C59" s="31">
        <f>SUM(G63:G67)</f>
        <v>982</v>
      </c>
      <c r="D59" s="32">
        <f>SUM(H63:H67)</f>
        <v>906</v>
      </c>
      <c r="E59" s="26" t="s">
        <v>12</v>
      </c>
      <c r="F59" s="27">
        <f t="shared" si="11"/>
        <v>312</v>
      </c>
      <c r="G59" s="28">
        <v>171</v>
      </c>
      <c r="H59" s="29">
        <v>141</v>
      </c>
      <c r="I59" s="26" t="s">
        <v>13</v>
      </c>
      <c r="J59" s="27">
        <f t="shared" si="12"/>
        <v>930</v>
      </c>
      <c r="K59" s="28">
        <v>448</v>
      </c>
      <c r="L59" s="28">
        <v>482</v>
      </c>
    </row>
    <row r="60" spans="1:12" ht="18" customHeight="1" x14ac:dyDescent="0.15">
      <c r="A60" s="23" t="s">
        <v>148</v>
      </c>
      <c r="B60" s="27">
        <f>SUM(F68:F72)</f>
        <v>2290</v>
      </c>
      <c r="C60" s="31">
        <f>SUM(G68:G72)</f>
        <v>1172</v>
      </c>
      <c r="D60" s="32">
        <f>SUM(H68:H72)</f>
        <v>1118</v>
      </c>
      <c r="E60" s="26" t="s">
        <v>14</v>
      </c>
      <c r="F60" s="27">
        <f t="shared" si="11"/>
        <v>330</v>
      </c>
      <c r="G60" s="28">
        <v>173</v>
      </c>
      <c r="H60" s="29">
        <v>157</v>
      </c>
      <c r="I60" s="26" t="s">
        <v>15</v>
      </c>
      <c r="J60" s="27">
        <f t="shared" si="12"/>
        <v>1116</v>
      </c>
      <c r="K60" s="28">
        <v>566</v>
      </c>
      <c r="L60" s="28">
        <v>550</v>
      </c>
    </row>
    <row r="61" spans="1:12" ht="18" customHeight="1" x14ac:dyDescent="0.15">
      <c r="A61" s="23" t="s">
        <v>149</v>
      </c>
      <c r="B61" s="27">
        <f>SUM(F73:F77)</f>
        <v>2920</v>
      </c>
      <c r="C61" s="31">
        <f>SUM(G73:G77)</f>
        <v>1467</v>
      </c>
      <c r="D61" s="32">
        <f>SUM(H73:H77)</f>
        <v>1453</v>
      </c>
      <c r="E61" s="26" t="s">
        <v>16</v>
      </c>
      <c r="F61" s="27">
        <f t="shared" si="11"/>
        <v>313</v>
      </c>
      <c r="G61" s="28">
        <v>165</v>
      </c>
      <c r="H61" s="29">
        <v>148</v>
      </c>
      <c r="I61" s="26" t="s">
        <v>17</v>
      </c>
      <c r="J61" s="27">
        <f t="shared" si="12"/>
        <v>1109</v>
      </c>
      <c r="K61" s="28">
        <v>539</v>
      </c>
      <c r="L61" s="28">
        <v>570</v>
      </c>
    </row>
    <row r="62" spans="1:12" ht="18" customHeight="1" x14ac:dyDescent="0.15">
      <c r="A62" s="23" t="s">
        <v>150</v>
      </c>
      <c r="B62" s="27">
        <f>SUM(F78:F82)</f>
        <v>3031</v>
      </c>
      <c r="C62" s="31">
        <f>SUM(G78:G82)</f>
        <v>1581</v>
      </c>
      <c r="D62" s="32">
        <f>SUM(H78:H82)</f>
        <v>1450</v>
      </c>
      <c r="E62" s="26" t="s">
        <v>18</v>
      </c>
      <c r="F62" s="27">
        <f t="shared" si="11"/>
        <v>320</v>
      </c>
      <c r="G62" s="28">
        <v>172</v>
      </c>
      <c r="H62" s="29">
        <v>148</v>
      </c>
      <c r="I62" s="26" t="s">
        <v>19</v>
      </c>
      <c r="J62" s="27">
        <f t="shared" si="12"/>
        <v>991</v>
      </c>
      <c r="K62" s="28">
        <v>492</v>
      </c>
      <c r="L62" s="28">
        <v>499</v>
      </c>
    </row>
    <row r="63" spans="1:12" ht="18" customHeight="1" x14ac:dyDescent="0.15">
      <c r="A63" s="23" t="s">
        <v>151</v>
      </c>
      <c r="B63" s="27">
        <f>SUM(F83:F87)</f>
        <v>2665</v>
      </c>
      <c r="C63" s="31">
        <f>SUM(G83:G87)</f>
        <v>1329</v>
      </c>
      <c r="D63" s="32">
        <f>SUM(H83:H87)</f>
        <v>1336</v>
      </c>
      <c r="E63" s="26" t="s">
        <v>20</v>
      </c>
      <c r="F63" s="27">
        <f t="shared" si="11"/>
        <v>346</v>
      </c>
      <c r="G63" s="28">
        <v>182</v>
      </c>
      <c r="H63" s="29">
        <v>164</v>
      </c>
      <c r="I63" s="26" t="s">
        <v>21</v>
      </c>
      <c r="J63" s="27">
        <f t="shared" si="12"/>
        <v>663</v>
      </c>
      <c r="K63" s="28">
        <v>324</v>
      </c>
      <c r="L63" s="28">
        <v>339</v>
      </c>
    </row>
    <row r="64" spans="1:12" ht="18" customHeight="1" x14ac:dyDescent="0.15">
      <c r="A64" s="23" t="s">
        <v>152</v>
      </c>
      <c r="B64" s="27">
        <f>SUM(F88:F92)</f>
        <v>2621</v>
      </c>
      <c r="C64" s="31">
        <f>SUM(G88:G92)</f>
        <v>1326</v>
      </c>
      <c r="D64" s="32">
        <f>SUM(H88:H92)</f>
        <v>1295</v>
      </c>
      <c r="E64" s="26" t="s">
        <v>22</v>
      </c>
      <c r="F64" s="27">
        <f t="shared" si="11"/>
        <v>377</v>
      </c>
      <c r="G64" s="28">
        <v>201</v>
      </c>
      <c r="H64" s="29">
        <v>176</v>
      </c>
      <c r="I64" s="26" t="s">
        <v>23</v>
      </c>
      <c r="J64" s="27">
        <f t="shared" si="12"/>
        <v>668</v>
      </c>
      <c r="K64" s="28">
        <v>309</v>
      </c>
      <c r="L64" s="28">
        <v>359</v>
      </c>
    </row>
    <row r="65" spans="1:12" ht="18" customHeight="1" x14ac:dyDescent="0.15">
      <c r="A65" s="23" t="s">
        <v>153</v>
      </c>
      <c r="B65" s="27">
        <f>SUM(J51:J55)</f>
        <v>3143</v>
      </c>
      <c r="C65" s="31">
        <f>SUM(K51:K55)</f>
        <v>1517</v>
      </c>
      <c r="D65" s="32">
        <f>SUM(L51:L55)</f>
        <v>1626</v>
      </c>
      <c r="E65" s="26" t="s">
        <v>24</v>
      </c>
      <c r="F65" s="27">
        <f t="shared" si="11"/>
        <v>376</v>
      </c>
      <c r="G65" s="28">
        <v>195</v>
      </c>
      <c r="H65" s="29">
        <v>181</v>
      </c>
      <c r="I65" s="26" t="s">
        <v>25</v>
      </c>
      <c r="J65" s="27">
        <f t="shared" si="12"/>
        <v>818</v>
      </c>
      <c r="K65" s="28">
        <v>372</v>
      </c>
      <c r="L65" s="28">
        <v>446</v>
      </c>
    </row>
    <row r="66" spans="1:12" ht="18" customHeight="1" x14ac:dyDescent="0.15">
      <c r="A66" s="23" t="s">
        <v>154</v>
      </c>
      <c r="B66" s="27">
        <f>SUM(J56:J60)</f>
        <v>4506</v>
      </c>
      <c r="C66" s="31">
        <f>SUM(K56:K60)</f>
        <v>2205</v>
      </c>
      <c r="D66" s="32">
        <f>SUM(L56:L60)</f>
        <v>2301</v>
      </c>
      <c r="E66" s="26" t="s">
        <v>26</v>
      </c>
      <c r="F66" s="27">
        <f t="shared" si="11"/>
        <v>368</v>
      </c>
      <c r="G66" s="28">
        <v>189</v>
      </c>
      <c r="H66" s="29">
        <v>179</v>
      </c>
      <c r="I66" s="26" t="s">
        <v>27</v>
      </c>
      <c r="J66" s="27">
        <f t="shared" si="12"/>
        <v>755</v>
      </c>
      <c r="K66" s="28">
        <v>351</v>
      </c>
      <c r="L66" s="28">
        <v>404</v>
      </c>
    </row>
    <row r="67" spans="1:12" ht="18" customHeight="1" x14ac:dyDescent="0.15">
      <c r="A67" s="23" t="s">
        <v>155</v>
      </c>
      <c r="B67" s="27">
        <f>SUM(J61:J65)</f>
        <v>4249</v>
      </c>
      <c r="C67" s="31">
        <f>SUM(K61:K65)</f>
        <v>2036</v>
      </c>
      <c r="D67" s="32">
        <f>SUM(L61:L65)</f>
        <v>2213</v>
      </c>
      <c r="E67" s="26" t="s">
        <v>28</v>
      </c>
      <c r="F67" s="27">
        <f t="shared" si="11"/>
        <v>421</v>
      </c>
      <c r="G67" s="28">
        <v>215</v>
      </c>
      <c r="H67" s="29">
        <v>206</v>
      </c>
      <c r="I67" s="26" t="s">
        <v>29</v>
      </c>
      <c r="J67" s="27">
        <f t="shared" si="12"/>
        <v>737</v>
      </c>
      <c r="K67" s="28">
        <v>329</v>
      </c>
      <c r="L67" s="28">
        <v>408</v>
      </c>
    </row>
    <row r="68" spans="1:12" ht="18" customHeight="1" x14ac:dyDescent="0.15">
      <c r="A68" s="23" t="s">
        <v>156</v>
      </c>
      <c r="B68" s="27">
        <f>SUM(J66:J70)</f>
        <v>3346</v>
      </c>
      <c r="C68" s="31">
        <f>SUM(K66:K70)</f>
        <v>1531</v>
      </c>
      <c r="D68" s="32">
        <f>SUM(L66:L70)</f>
        <v>1815</v>
      </c>
      <c r="E68" s="26" t="s">
        <v>30</v>
      </c>
      <c r="F68" s="27">
        <f t="shared" si="11"/>
        <v>424</v>
      </c>
      <c r="G68" s="28">
        <v>221</v>
      </c>
      <c r="H68" s="29">
        <v>203</v>
      </c>
      <c r="I68" s="26" t="s">
        <v>31</v>
      </c>
      <c r="J68" s="27">
        <f t="shared" si="12"/>
        <v>691</v>
      </c>
      <c r="K68" s="28">
        <v>322</v>
      </c>
      <c r="L68" s="28">
        <v>369</v>
      </c>
    </row>
    <row r="69" spans="1:12" ht="18" customHeight="1" x14ac:dyDescent="0.15">
      <c r="A69" s="23" t="s">
        <v>157</v>
      </c>
      <c r="B69" s="27">
        <f>SUM(J71:J75)</f>
        <v>2627</v>
      </c>
      <c r="C69" s="31">
        <f>SUM(K71:K75)</f>
        <v>1068</v>
      </c>
      <c r="D69" s="32">
        <f>SUM(L71:L75)</f>
        <v>1559</v>
      </c>
      <c r="E69" s="26" t="s">
        <v>32</v>
      </c>
      <c r="F69" s="27">
        <f t="shared" si="11"/>
        <v>426</v>
      </c>
      <c r="G69" s="28">
        <v>212</v>
      </c>
      <c r="H69" s="29">
        <v>214</v>
      </c>
      <c r="I69" s="26" t="s">
        <v>33</v>
      </c>
      <c r="J69" s="27">
        <f t="shared" si="12"/>
        <v>643</v>
      </c>
      <c r="K69" s="28">
        <v>310</v>
      </c>
      <c r="L69" s="28">
        <v>333</v>
      </c>
    </row>
    <row r="70" spans="1:12" ht="18" customHeight="1" x14ac:dyDescent="0.15">
      <c r="A70" s="23" t="s">
        <v>158</v>
      </c>
      <c r="B70" s="27">
        <f>SUM(J76:J80)</f>
        <v>1915</v>
      </c>
      <c r="C70" s="31">
        <f>SUM(K76:K80)</f>
        <v>642</v>
      </c>
      <c r="D70" s="32">
        <f>SUM(L76:L80)</f>
        <v>1273</v>
      </c>
      <c r="E70" s="26" t="s">
        <v>34</v>
      </c>
      <c r="F70" s="27">
        <f t="shared" si="11"/>
        <v>419</v>
      </c>
      <c r="G70" s="28">
        <v>214</v>
      </c>
      <c r="H70" s="29">
        <v>205</v>
      </c>
      <c r="I70" s="26" t="s">
        <v>35</v>
      </c>
      <c r="J70" s="27">
        <f t="shared" si="12"/>
        <v>520</v>
      </c>
      <c r="K70" s="28">
        <v>219</v>
      </c>
      <c r="L70" s="28">
        <v>301</v>
      </c>
    </row>
    <row r="71" spans="1:12" ht="18" customHeight="1" x14ac:dyDescent="0.15">
      <c r="A71" s="23" t="s">
        <v>159</v>
      </c>
      <c r="B71" s="27">
        <f>SUM(J81:J85)</f>
        <v>1054</v>
      </c>
      <c r="C71" s="31">
        <f>SUM(K81:K85)</f>
        <v>287</v>
      </c>
      <c r="D71" s="32">
        <f>SUM(L81:L85)</f>
        <v>767</v>
      </c>
      <c r="E71" s="26" t="s">
        <v>36</v>
      </c>
      <c r="F71" s="27">
        <f t="shared" si="11"/>
        <v>462</v>
      </c>
      <c r="G71" s="28">
        <v>246</v>
      </c>
      <c r="H71" s="29">
        <v>216</v>
      </c>
      <c r="I71" s="26" t="s">
        <v>37</v>
      </c>
      <c r="J71" s="27">
        <f t="shared" si="12"/>
        <v>534</v>
      </c>
      <c r="K71" s="28">
        <v>228</v>
      </c>
      <c r="L71" s="28">
        <v>306</v>
      </c>
    </row>
    <row r="72" spans="1:12" ht="18" customHeight="1" x14ac:dyDescent="0.15">
      <c r="A72" s="23" t="s">
        <v>160</v>
      </c>
      <c r="B72" s="27">
        <f>SUM(J86:J90)</f>
        <v>297</v>
      </c>
      <c r="C72" s="31">
        <f>SUM(K86:K90)</f>
        <v>47</v>
      </c>
      <c r="D72" s="32">
        <f>SUM(L86:L90)</f>
        <v>250</v>
      </c>
      <c r="E72" s="26" t="s">
        <v>38</v>
      </c>
      <c r="F72" s="27">
        <f t="shared" si="11"/>
        <v>559</v>
      </c>
      <c r="G72" s="28">
        <v>279</v>
      </c>
      <c r="H72" s="29">
        <v>280</v>
      </c>
      <c r="I72" s="26" t="s">
        <v>39</v>
      </c>
      <c r="J72" s="27">
        <f t="shared" si="12"/>
        <v>531</v>
      </c>
      <c r="K72" s="28">
        <v>223</v>
      </c>
      <c r="L72" s="28">
        <v>308</v>
      </c>
    </row>
    <row r="73" spans="1:12" ht="18" customHeight="1" x14ac:dyDescent="0.15">
      <c r="A73" s="23" t="s">
        <v>133</v>
      </c>
      <c r="B73" s="27">
        <f>SUM(J91)</f>
        <v>42</v>
      </c>
      <c r="C73" s="31">
        <f>SUM(K91)</f>
        <v>7</v>
      </c>
      <c r="D73" s="32">
        <f>SUM(L91)</f>
        <v>35</v>
      </c>
      <c r="E73" s="26" t="s">
        <v>40</v>
      </c>
      <c r="F73" s="27">
        <f t="shared" si="11"/>
        <v>530</v>
      </c>
      <c r="G73" s="28">
        <v>263</v>
      </c>
      <c r="H73" s="29">
        <v>267</v>
      </c>
      <c r="I73" s="26" t="s">
        <v>41</v>
      </c>
      <c r="J73" s="27">
        <f t="shared" si="12"/>
        <v>587</v>
      </c>
      <c r="K73" s="28">
        <v>228</v>
      </c>
      <c r="L73" s="28">
        <v>359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546</v>
      </c>
      <c r="G74" s="28">
        <v>277</v>
      </c>
      <c r="H74" s="29">
        <v>269</v>
      </c>
      <c r="I74" s="26" t="s">
        <v>43</v>
      </c>
      <c r="J74" s="27">
        <f t="shared" si="12"/>
        <v>497</v>
      </c>
      <c r="K74" s="28">
        <v>204</v>
      </c>
      <c r="L74" s="28">
        <v>293</v>
      </c>
    </row>
    <row r="75" spans="1:12" ht="18" customHeight="1" x14ac:dyDescent="0.15">
      <c r="A75" s="36" t="s">
        <v>134</v>
      </c>
      <c r="B75" s="27">
        <f t="shared" ref="B75:B92" si="13">+C75+D75</f>
        <v>248</v>
      </c>
      <c r="C75" s="28">
        <v>123</v>
      </c>
      <c r="D75" s="28">
        <v>125</v>
      </c>
      <c r="E75" s="26" t="s">
        <v>44</v>
      </c>
      <c r="F75" s="27">
        <f t="shared" si="11"/>
        <v>615</v>
      </c>
      <c r="G75" s="28">
        <v>315</v>
      </c>
      <c r="H75" s="29">
        <v>300</v>
      </c>
      <c r="I75" s="26" t="s">
        <v>45</v>
      </c>
      <c r="J75" s="27">
        <f t="shared" si="12"/>
        <v>478</v>
      </c>
      <c r="K75" s="28">
        <v>185</v>
      </c>
      <c r="L75" s="28">
        <v>293</v>
      </c>
    </row>
    <row r="76" spans="1:12" ht="18" customHeight="1" x14ac:dyDescent="0.15">
      <c r="A76" s="36" t="s">
        <v>135</v>
      </c>
      <c r="B76" s="27">
        <f t="shared" si="13"/>
        <v>266</v>
      </c>
      <c r="C76" s="28">
        <v>147</v>
      </c>
      <c r="D76" s="37">
        <v>119</v>
      </c>
      <c r="E76" s="26" t="s">
        <v>46</v>
      </c>
      <c r="F76" s="27">
        <f t="shared" si="11"/>
        <v>615</v>
      </c>
      <c r="G76" s="28">
        <v>309</v>
      </c>
      <c r="H76" s="29">
        <v>306</v>
      </c>
      <c r="I76" s="26" t="s">
        <v>47</v>
      </c>
      <c r="J76" s="27">
        <f t="shared" si="12"/>
        <v>453</v>
      </c>
      <c r="K76" s="28">
        <v>170</v>
      </c>
      <c r="L76" s="28">
        <v>283</v>
      </c>
    </row>
    <row r="77" spans="1:12" ht="18" customHeight="1" x14ac:dyDescent="0.15">
      <c r="A77" s="36" t="s">
        <v>48</v>
      </c>
      <c r="B77" s="27">
        <f t="shared" si="13"/>
        <v>264</v>
      </c>
      <c r="C77" s="28">
        <v>142</v>
      </c>
      <c r="D77" s="28">
        <v>122</v>
      </c>
      <c r="E77" s="26" t="s">
        <v>49</v>
      </c>
      <c r="F77" s="27">
        <f t="shared" si="11"/>
        <v>614</v>
      </c>
      <c r="G77" s="28">
        <v>303</v>
      </c>
      <c r="H77" s="29">
        <v>311</v>
      </c>
      <c r="I77" s="26" t="s">
        <v>50</v>
      </c>
      <c r="J77" s="27">
        <f t="shared" si="12"/>
        <v>437</v>
      </c>
      <c r="K77" s="28">
        <v>159</v>
      </c>
      <c r="L77" s="28">
        <v>278</v>
      </c>
    </row>
    <row r="78" spans="1:12" ht="18" customHeight="1" x14ac:dyDescent="0.15">
      <c r="A78" s="36" t="s">
        <v>51</v>
      </c>
      <c r="B78" s="27">
        <f t="shared" si="13"/>
        <v>275</v>
      </c>
      <c r="C78" s="28">
        <v>140</v>
      </c>
      <c r="D78" s="28">
        <v>135</v>
      </c>
      <c r="E78" s="26" t="s">
        <v>52</v>
      </c>
      <c r="F78" s="27">
        <f t="shared" si="11"/>
        <v>627</v>
      </c>
      <c r="G78" s="28">
        <v>325</v>
      </c>
      <c r="H78" s="29">
        <v>302</v>
      </c>
      <c r="I78" s="26" t="s">
        <v>53</v>
      </c>
      <c r="J78" s="27">
        <f t="shared" si="12"/>
        <v>359</v>
      </c>
      <c r="K78" s="28">
        <v>121</v>
      </c>
      <c r="L78" s="28">
        <v>238</v>
      </c>
    </row>
    <row r="79" spans="1:12" ht="18" customHeight="1" x14ac:dyDescent="0.15">
      <c r="A79" s="36" t="s">
        <v>54</v>
      </c>
      <c r="B79" s="27">
        <f t="shared" si="13"/>
        <v>295</v>
      </c>
      <c r="C79" s="28">
        <v>155</v>
      </c>
      <c r="D79" s="28">
        <v>140</v>
      </c>
      <c r="E79" s="26" t="s">
        <v>55</v>
      </c>
      <c r="F79" s="27">
        <f t="shared" si="11"/>
        <v>627</v>
      </c>
      <c r="G79" s="28">
        <v>299</v>
      </c>
      <c r="H79" s="33">
        <v>328</v>
      </c>
      <c r="I79" s="26" t="s">
        <v>56</v>
      </c>
      <c r="J79" s="27">
        <f t="shared" si="12"/>
        <v>366</v>
      </c>
      <c r="K79" s="28">
        <v>103</v>
      </c>
      <c r="L79" s="28">
        <v>263</v>
      </c>
    </row>
    <row r="80" spans="1:12" ht="18" customHeight="1" x14ac:dyDescent="0.15">
      <c r="A80" s="36" t="s">
        <v>57</v>
      </c>
      <c r="B80" s="27">
        <f t="shared" si="13"/>
        <v>305</v>
      </c>
      <c r="C80" s="28">
        <v>160</v>
      </c>
      <c r="D80" s="28">
        <v>145</v>
      </c>
      <c r="E80" s="26" t="s">
        <v>58</v>
      </c>
      <c r="F80" s="27">
        <f t="shared" si="11"/>
        <v>594</v>
      </c>
      <c r="G80" s="28">
        <v>318</v>
      </c>
      <c r="H80" s="29">
        <v>276</v>
      </c>
      <c r="I80" s="26" t="s">
        <v>59</v>
      </c>
      <c r="J80" s="27">
        <f t="shared" si="12"/>
        <v>300</v>
      </c>
      <c r="K80" s="28">
        <v>89</v>
      </c>
      <c r="L80" s="28">
        <v>211</v>
      </c>
    </row>
    <row r="81" spans="1:12" ht="18" customHeight="1" x14ac:dyDescent="0.15">
      <c r="A81" s="36" t="s">
        <v>60</v>
      </c>
      <c r="B81" s="27">
        <f t="shared" si="13"/>
        <v>319</v>
      </c>
      <c r="C81" s="28">
        <v>154</v>
      </c>
      <c r="D81" s="28">
        <v>165</v>
      </c>
      <c r="E81" s="26" t="s">
        <v>61</v>
      </c>
      <c r="F81" s="27">
        <f t="shared" si="11"/>
        <v>598</v>
      </c>
      <c r="G81" s="28">
        <v>333</v>
      </c>
      <c r="H81" s="29">
        <v>265</v>
      </c>
      <c r="I81" s="26" t="s">
        <v>62</v>
      </c>
      <c r="J81" s="27">
        <f t="shared" si="12"/>
        <v>247</v>
      </c>
      <c r="K81" s="28">
        <v>79</v>
      </c>
      <c r="L81" s="28">
        <v>168</v>
      </c>
    </row>
    <row r="82" spans="1:12" ht="18" customHeight="1" x14ac:dyDescent="0.15">
      <c r="A82" s="36" t="s">
        <v>63</v>
      </c>
      <c r="B82" s="27">
        <f t="shared" si="13"/>
        <v>341</v>
      </c>
      <c r="C82" s="28">
        <v>186</v>
      </c>
      <c r="D82" s="28">
        <v>155</v>
      </c>
      <c r="E82" s="26" t="s">
        <v>64</v>
      </c>
      <c r="F82" s="27">
        <f t="shared" si="11"/>
        <v>585</v>
      </c>
      <c r="G82" s="28">
        <v>306</v>
      </c>
      <c r="H82" s="29">
        <v>279</v>
      </c>
      <c r="I82" s="26" t="s">
        <v>162</v>
      </c>
      <c r="J82" s="27">
        <f t="shared" si="12"/>
        <v>234</v>
      </c>
      <c r="K82" s="28">
        <v>68</v>
      </c>
      <c r="L82" s="28">
        <v>166</v>
      </c>
    </row>
    <row r="83" spans="1:12" ht="18" customHeight="1" x14ac:dyDescent="0.15">
      <c r="A83" s="36" t="s">
        <v>66</v>
      </c>
      <c r="B83" s="27">
        <f t="shared" si="13"/>
        <v>344</v>
      </c>
      <c r="C83" s="28">
        <v>190</v>
      </c>
      <c r="D83" s="28">
        <v>154</v>
      </c>
      <c r="E83" s="26" t="s">
        <v>67</v>
      </c>
      <c r="F83" s="27">
        <f t="shared" si="11"/>
        <v>596</v>
      </c>
      <c r="G83" s="28">
        <v>315</v>
      </c>
      <c r="H83" s="29">
        <v>281</v>
      </c>
      <c r="I83" s="26" t="s">
        <v>68</v>
      </c>
      <c r="J83" s="27">
        <f t="shared" si="12"/>
        <v>245</v>
      </c>
      <c r="K83" s="28">
        <v>55</v>
      </c>
      <c r="L83" s="28">
        <v>190</v>
      </c>
    </row>
    <row r="84" spans="1:12" ht="18" customHeight="1" x14ac:dyDescent="0.15">
      <c r="A84" s="36" t="s">
        <v>69</v>
      </c>
      <c r="B84" s="27">
        <f t="shared" si="13"/>
        <v>338</v>
      </c>
      <c r="C84" s="28">
        <v>183</v>
      </c>
      <c r="D84" s="38">
        <v>155</v>
      </c>
      <c r="E84" s="26" t="s">
        <v>70</v>
      </c>
      <c r="F84" s="27">
        <f t="shared" si="11"/>
        <v>544</v>
      </c>
      <c r="G84" s="28">
        <v>254</v>
      </c>
      <c r="H84" s="29">
        <v>290</v>
      </c>
      <c r="I84" s="26" t="s">
        <v>71</v>
      </c>
      <c r="J84" s="27">
        <f t="shared" si="12"/>
        <v>178</v>
      </c>
      <c r="K84" s="28">
        <v>45</v>
      </c>
      <c r="L84" s="28">
        <v>133</v>
      </c>
    </row>
    <row r="85" spans="1:12" ht="18" customHeight="1" x14ac:dyDescent="0.15">
      <c r="A85" s="36" t="s">
        <v>72</v>
      </c>
      <c r="B85" s="27">
        <f t="shared" si="13"/>
        <v>336</v>
      </c>
      <c r="C85" s="28">
        <v>163</v>
      </c>
      <c r="D85" s="28">
        <v>173</v>
      </c>
      <c r="E85" s="26" t="s">
        <v>73</v>
      </c>
      <c r="F85" s="27">
        <f t="shared" si="11"/>
        <v>442</v>
      </c>
      <c r="G85" s="28">
        <v>215</v>
      </c>
      <c r="H85" s="29">
        <v>227</v>
      </c>
      <c r="I85" s="26" t="s">
        <v>74</v>
      </c>
      <c r="J85" s="27">
        <f t="shared" si="12"/>
        <v>150</v>
      </c>
      <c r="K85" s="28">
        <v>40</v>
      </c>
      <c r="L85" s="28">
        <v>110</v>
      </c>
    </row>
    <row r="86" spans="1:12" ht="18" customHeight="1" x14ac:dyDescent="0.15">
      <c r="A86" s="36" t="s">
        <v>75</v>
      </c>
      <c r="B86" s="27">
        <f t="shared" si="13"/>
        <v>370</v>
      </c>
      <c r="C86" s="28">
        <v>204</v>
      </c>
      <c r="D86" s="28">
        <v>166</v>
      </c>
      <c r="E86" s="26" t="s">
        <v>76</v>
      </c>
      <c r="F86" s="27">
        <f t="shared" si="11"/>
        <v>555</v>
      </c>
      <c r="G86" s="28">
        <v>293</v>
      </c>
      <c r="H86" s="29">
        <v>262</v>
      </c>
      <c r="I86" s="26" t="s">
        <v>77</v>
      </c>
      <c r="J86" s="27">
        <f t="shared" si="12"/>
        <v>100</v>
      </c>
      <c r="K86" s="28">
        <v>15</v>
      </c>
      <c r="L86" s="28">
        <v>85</v>
      </c>
    </row>
    <row r="87" spans="1:12" ht="18" customHeight="1" x14ac:dyDescent="0.15">
      <c r="A87" s="36" t="s">
        <v>78</v>
      </c>
      <c r="B87" s="27">
        <f t="shared" si="13"/>
        <v>346</v>
      </c>
      <c r="C87" s="28">
        <v>189</v>
      </c>
      <c r="D87" s="28">
        <v>157</v>
      </c>
      <c r="E87" s="26" t="s">
        <v>79</v>
      </c>
      <c r="F87" s="27">
        <f t="shared" si="11"/>
        <v>528</v>
      </c>
      <c r="G87" s="28">
        <v>252</v>
      </c>
      <c r="H87" s="29">
        <v>276</v>
      </c>
      <c r="I87" s="26" t="s">
        <v>80</v>
      </c>
      <c r="J87" s="27">
        <f t="shared" si="12"/>
        <v>70</v>
      </c>
      <c r="K87" s="28">
        <v>10</v>
      </c>
      <c r="L87" s="28">
        <v>60</v>
      </c>
    </row>
    <row r="88" spans="1:12" ht="18" customHeight="1" x14ac:dyDescent="0.15">
      <c r="A88" s="36" t="s">
        <v>81</v>
      </c>
      <c r="B88" s="27">
        <f t="shared" si="13"/>
        <v>385</v>
      </c>
      <c r="C88" s="28">
        <v>192</v>
      </c>
      <c r="D88" s="28">
        <v>193</v>
      </c>
      <c r="E88" s="26" t="s">
        <v>82</v>
      </c>
      <c r="F88" s="27">
        <f t="shared" si="11"/>
        <v>508</v>
      </c>
      <c r="G88" s="28">
        <v>253</v>
      </c>
      <c r="H88" s="29">
        <v>255</v>
      </c>
      <c r="I88" s="26" t="s">
        <v>83</v>
      </c>
      <c r="J88" s="27">
        <f t="shared" si="12"/>
        <v>51</v>
      </c>
      <c r="K88" s="28">
        <v>5</v>
      </c>
      <c r="L88" s="28">
        <v>46</v>
      </c>
    </row>
    <row r="89" spans="1:12" ht="18" customHeight="1" x14ac:dyDescent="0.15">
      <c r="A89" s="36" t="s">
        <v>84</v>
      </c>
      <c r="B89" s="27">
        <f t="shared" si="13"/>
        <v>365</v>
      </c>
      <c r="C89" s="28">
        <v>187</v>
      </c>
      <c r="D89" s="28">
        <v>178</v>
      </c>
      <c r="E89" s="26" t="s">
        <v>85</v>
      </c>
      <c r="F89" s="27">
        <f t="shared" si="11"/>
        <v>466</v>
      </c>
      <c r="G89" s="28">
        <v>247</v>
      </c>
      <c r="H89" s="29">
        <v>219</v>
      </c>
      <c r="I89" s="26" t="s">
        <v>86</v>
      </c>
      <c r="J89" s="27">
        <f t="shared" si="12"/>
        <v>49</v>
      </c>
      <c r="K89" s="28">
        <v>13</v>
      </c>
      <c r="L89" s="28">
        <v>36</v>
      </c>
    </row>
    <row r="90" spans="1:12" ht="18" customHeight="1" x14ac:dyDescent="0.15">
      <c r="A90" s="36" t="s">
        <v>87</v>
      </c>
      <c r="B90" s="27">
        <f t="shared" si="13"/>
        <v>377</v>
      </c>
      <c r="C90" s="28">
        <v>197</v>
      </c>
      <c r="D90" s="39">
        <v>180</v>
      </c>
      <c r="E90" s="26" t="s">
        <v>88</v>
      </c>
      <c r="F90" s="27">
        <f t="shared" si="11"/>
        <v>526</v>
      </c>
      <c r="G90" s="28">
        <v>240</v>
      </c>
      <c r="H90" s="29">
        <v>286</v>
      </c>
      <c r="I90" s="26" t="s">
        <v>89</v>
      </c>
      <c r="J90" s="27">
        <f t="shared" si="12"/>
        <v>27</v>
      </c>
      <c r="K90" s="28">
        <v>4</v>
      </c>
      <c r="L90" s="28">
        <v>23</v>
      </c>
    </row>
    <row r="91" spans="1:12" ht="18" customHeight="1" x14ac:dyDescent="0.15">
      <c r="A91" s="36" t="s">
        <v>90</v>
      </c>
      <c r="B91" s="27">
        <f t="shared" si="13"/>
        <v>439</v>
      </c>
      <c r="C91" s="28">
        <v>262</v>
      </c>
      <c r="D91" s="39">
        <v>177</v>
      </c>
      <c r="E91" s="26" t="s">
        <v>91</v>
      </c>
      <c r="F91" s="27">
        <f t="shared" si="11"/>
        <v>562</v>
      </c>
      <c r="G91" s="28">
        <v>274</v>
      </c>
      <c r="H91" s="29">
        <v>288</v>
      </c>
      <c r="I91" s="26" t="s">
        <v>133</v>
      </c>
      <c r="J91" s="27">
        <f t="shared" si="12"/>
        <v>42</v>
      </c>
      <c r="K91" s="28">
        <v>7</v>
      </c>
      <c r="L91" s="28">
        <v>35</v>
      </c>
    </row>
    <row r="92" spans="1:12" ht="18" customHeight="1" x14ac:dyDescent="0.15">
      <c r="A92" s="36" t="s">
        <v>92</v>
      </c>
      <c r="B92" s="27">
        <f t="shared" si="13"/>
        <v>404</v>
      </c>
      <c r="C92" s="28">
        <v>226</v>
      </c>
      <c r="D92" s="39">
        <v>178</v>
      </c>
      <c r="E92" s="26" t="s">
        <v>93</v>
      </c>
      <c r="F92" s="27">
        <f t="shared" si="11"/>
        <v>559</v>
      </c>
      <c r="G92" s="28">
        <v>312</v>
      </c>
      <c r="H92" s="29">
        <v>247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平成30年10月1日現在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392</v>
      </c>
      <c r="C98" s="25">
        <f>SUM(C100:C120)</f>
        <v>112</v>
      </c>
      <c r="D98" s="24">
        <f>SUM(D100:D120)</f>
        <v>280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4</v>
      </c>
      <c r="K98" s="28">
        <v>0</v>
      </c>
      <c r="L98" s="28">
        <v>4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2</v>
      </c>
      <c r="K99" s="28">
        <v>1</v>
      </c>
      <c r="L99" s="28">
        <v>1</v>
      </c>
    </row>
    <row r="100" spans="1:12" ht="18" customHeight="1" x14ac:dyDescent="0.15">
      <c r="A100" s="23" t="s">
        <v>141</v>
      </c>
      <c r="B100" s="30">
        <f>SUM(B122:B126)</f>
        <v>5</v>
      </c>
      <c r="C100" s="31">
        <f>SUM(C122:C126)</f>
        <v>2</v>
      </c>
      <c r="D100" s="54">
        <f>SUM(D122:D126)</f>
        <v>3</v>
      </c>
      <c r="E100" s="26" t="s">
        <v>0</v>
      </c>
      <c r="F100" s="27">
        <f t="shared" si="14"/>
        <v>5</v>
      </c>
      <c r="G100" s="28">
        <v>1</v>
      </c>
      <c r="H100" s="29">
        <v>4</v>
      </c>
      <c r="I100" s="26" t="s">
        <v>1</v>
      </c>
      <c r="J100" s="27">
        <f t="shared" si="15"/>
        <v>2</v>
      </c>
      <c r="K100" s="28">
        <v>1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2</v>
      </c>
      <c r="C101" s="31">
        <f>SUM(C127:C131)</f>
        <v>1</v>
      </c>
      <c r="D101" s="55">
        <f>SUM(D127:D131)</f>
        <v>1</v>
      </c>
      <c r="E101" s="26" t="s">
        <v>2</v>
      </c>
      <c r="F101" s="27">
        <f t="shared" si="14"/>
        <v>7</v>
      </c>
      <c r="G101" s="28">
        <v>3</v>
      </c>
      <c r="H101" s="33">
        <v>4</v>
      </c>
      <c r="I101" s="26" t="s">
        <v>3</v>
      </c>
      <c r="J101" s="27">
        <f t="shared" si="15"/>
        <v>7</v>
      </c>
      <c r="K101" s="28">
        <v>3</v>
      </c>
      <c r="L101" s="28">
        <v>4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5</v>
      </c>
      <c r="G102" s="28">
        <v>3</v>
      </c>
      <c r="H102" s="29">
        <v>2</v>
      </c>
      <c r="I102" s="26" t="s">
        <v>5</v>
      </c>
      <c r="J102" s="27">
        <f t="shared" si="15"/>
        <v>2</v>
      </c>
      <c r="K102" s="28">
        <v>1</v>
      </c>
      <c r="L102" s="28">
        <v>1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2</v>
      </c>
      <c r="G103" s="28">
        <v>1</v>
      </c>
      <c r="H103" s="29">
        <v>1</v>
      </c>
      <c r="I103" s="26" t="s">
        <v>7</v>
      </c>
      <c r="J103" s="27">
        <f t="shared" si="15"/>
        <v>3</v>
      </c>
      <c r="K103" s="28">
        <v>1</v>
      </c>
      <c r="L103" s="28">
        <v>2</v>
      </c>
    </row>
    <row r="104" spans="1:12" ht="18" customHeight="1" x14ac:dyDescent="0.15">
      <c r="A104" s="23" t="s">
        <v>145</v>
      </c>
      <c r="B104" s="27">
        <f>SUM(F100:F104)</f>
        <v>28</v>
      </c>
      <c r="C104" s="34">
        <f>SUM(G100:G104)</f>
        <v>13</v>
      </c>
      <c r="D104" s="55">
        <f>SUM(H100:H104)</f>
        <v>15</v>
      </c>
      <c r="E104" s="26" t="s">
        <v>8</v>
      </c>
      <c r="F104" s="27">
        <f t="shared" si="14"/>
        <v>9</v>
      </c>
      <c r="G104" s="28">
        <v>5</v>
      </c>
      <c r="H104" s="33">
        <v>4</v>
      </c>
      <c r="I104" s="26" t="s">
        <v>9</v>
      </c>
      <c r="J104" s="27">
        <f t="shared" si="15"/>
        <v>7</v>
      </c>
      <c r="K104" s="28">
        <v>3</v>
      </c>
      <c r="L104" s="28">
        <v>4</v>
      </c>
    </row>
    <row r="105" spans="1:12" ht="18" customHeight="1" x14ac:dyDescent="0.15">
      <c r="A105" s="23" t="s">
        <v>146</v>
      </c>
      <c r="B105" s="27">
        <f>SUM(F105:F109)</f>
        <v>51</v>
      </c>
      <c r="C105" s="31">
        <f>SUM(G105:G109)</f>
        <v>20</v>
      </c>
      <c r="D105" s="55">
        <f>SUM(H105:H109)</f>
        <v>31</v>
      </c>
      <c r="E105" s="26" t="s">
        <v>10</v>
      </c>
      <c r="F105" s="27">
        <f t="shared" si="14"/>
        <v>10</v>
      </c>
      <c r="G105" s="28">
        <v>5</v>
      </c>
      <c r="H105" s="29">
        <v>5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31</v>
      </c>
      <c r="C106" s="31">
        <f>SUM(G110:G114)</f>
        <v>15</v>
      </c>
      <c r="D106" s="55">
        <f>SUM(H110:H114)</f>
        <v>16</v>
      </c>
      <c r="E106" s="26" t="s">
        <v>12</v>
      </c>
      <c r="F106" s="27">
        <f t="shared" si="14"/>
        <v>10</v>
      </c>
      <c r="G106" s="28">
        <v>6</v>
      </c>
      <c r="H106" s="29">
        <v>4</v>
      </c>
      <c r="I106" s="26" t="s">
        <v>13</v>
      </c>
      <c r="J106" s="27">
        <f t="shared" si="15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49</v>
      </c>
      <c r="C107" s="31">
        <f>SUM(G115:G119)</f>
        <v>11</v>
      </c>
      <c r="D107" s="55">
        <f>SUM(H115:H119)</f>
        <v>38</v>
      </c>
      <c r="E107" s="26" t="s">
        <v>14</v>
      </c>
      <c r="F107" s="27">
        <f t="shared" si="14"/>
        <v>10</v>
      </c>
      <c r="G107" s="28">
        <v>2</v>
      </c>
      <c r="H107" s="29">
        <v>8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49</v>
      </c>
      <c r="C108" s="31">
        <f>SUM(G120:G124)</f>
        <v>10</v>
      </c>
      <c r="D108" s="32">
        <f>SUM(H120:H124)</f>
        <v>39</v>
      </c>
      <c r="E108" s="26" t="s">
        <v>16</v>
      </c>
      <c r="F108" s="27">
        <f t="shared" si="14"/>
        <v>13</v>
      </c>
      <c r="G108" s="28">
        <v>4</v>
      </c>
      <c r="H108" s="29">
        <v>9</v>
      </c>
      <c r="I108" s="26" t="s">
        <v>17</v>
      </c>
      <c r="J108" s="27">
        <f t="shared" si="15"/>
        <v>2</v>
      </c>
      <c r="K108" s="28">
        <v>0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47</v>
      </c>
      <c r="C109" s="31">
        <f>SUM(G125:G129)</f>
        <v>9</v>
      </c>
      <c r="D109" s="32">
        <f>SUM(H125:H129)</f>
        <v>38</v>
      </c>
      <c r="E109" s="26" t="s">
        <v>18</v>
      </c>
      <c r="F109" s="27">
        <f t="shared" si="14"/>
        <v>8</v>
      </c>
      <c r="G109" s="28">
        <v>3</v>
      </c>
      <c r="H109" s="29">
        <v>5</v>
      </c>
      <c r="I109" s="26" t="s">
        <v>19</v>
      </c>
      <c r="J109" s="27">
        <f t="shared" si="15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35</v>
      </c>
      <c r="C110" s="31">
        <f>SUM(G130:G134)</f>
        <v>5</v>
      </c>
      <c r="D110" s="32">
        <f>SUM(H130:H134)</f>
        <v>30</v>
      </c>
      <c r="E110" s="26" t="s">
        <v>20</v>
      </c>
      <c r="F110" s="27">
        <f t="shared" si="14"/>
        <v>5</v>
      </c>
      <c r="G110" s="28">
        <v>2</v>
      </c>
      <c r="H110" s="29">
        <v>3</v>
      </c>
      <c r="I110" s="26" t="s">
        <v>21</v>
      </c>
      <c r="J110" s="27">
        <f t="shared" si="15"/>
        <v>2</v>
      </c>
      <c r="K110" s="28">
        <v>2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32</v>
      </c>
      <c r="C111" s="31">
        <f>SUM(G135:G139)</f>
        <v>5</v>
      </c>
      <c r="D111" s="32">
        <f>SUM(H135:H139)</f>
        <v>27</v>
      </c>
      <c r="E111" s="26" t="s">
        <v>22</v>
      </c>
      <c r="F111" s="27">
        <f t="shared" si="14"/>
        <v>3</v>
      </c>
      <c r="G111" s="28">
        <v>1</v>
      </c>
      <c r="H111" s="29">
        <v>2</v>
      </c>
      <c r="I111" s="26" t="s">
        <v>23</v>
      </c>
      <c r="J111" s="27">
        <f t="shared" si="15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6</v>
      </c>
      <c r="D112" s="32">
        <f>SUM(L98:L102)</f>
        <v>11</v>
      </c>
      <c r="E112" s="26" t="s">
        <v>24</v>
      </c>
      <c r="F112" s="27">
        <f t="shared" si="14"/>
        <v>7</v>
      </c>
      <c r="G112" s="28">
        <v>4</v>
      </c>
      <c r="H112" s="29">
        <v>3</v>
      </c>
      <c r="I112" s="26" t="s">
        <v>25</v>
      </c>
      <c r="J112" s="27">
        <f t="shared" si="15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8</v>
      </c>
      <c r="G113" s="28">
        <v>3</v>
      </c>
      <c r="H113" s="29">
        <v>5</v>
      </c>
      <c r="I113" s="26" t="s">
        <v>27</v>
      </c>
      <c r="J113" s="27">
        <f t="shared" si="15"/>
        <v>1</v>
      </c>
      <c r="K113" s="28">
        <v>0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3</v>
      </c>
      <c r="D114" s="32">
        <f>SUM(L108:L112)</f>
        <v>6</v>
      </c>
      <c r="E114" s="26" t="s">
        <v>28</v>
      </c>
      <c r="F114" s="27">
        <f t="shared" si="14"/>
        <v>8</v>
      </c>
      <c r="G114" s="28">
        <v>5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6</v>
      </c>
      <c r="C115" s="31">
        <f>SUM(K113:K117)</f>
        <v>2</v>
      </c>
      <c r="D115" s="32">
        <f>SUM(L113:L117)</f>
        <v>4</v>
      </c>
      <c r="E115" s="26" t="s">
        <v>30</v>
      </c>
      <c r="F115" s="27">
        <f t="shared" si="14"/>
        <v>8</v>
      </c>
      <c r="G115" s="28">
        <v>3</v>
      </c>
      <c r="H115" s="29">
        <v>5</v>
      </c>
      <c r="I115" s="26" t="s">
        <v>31</v>
      </c>
      <c r="J115" s="27">
        <f t="shared" si="15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11</v>
      </c>
      <c r="G116" s="28">
        <v>4</v>
      </c>
      <c r="H116" s="29">
        <v>7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2</v>
      </c>
      <c r="C117" s="55">
        <f>SUM(K123:K127)</f>
        <v>0</v>
      </c>
      <c r="D117" s="55">
        <f>SUM(L123:L127)</f>
        <v>2</v>
      </c>
      <c r="E117" s="26" t="s">
        <v>34</v>
      </c>
      <c r="F117" s="27">
        <f t="shared" si="14"/>
        <v>11</v>
      </c>
      <c r="G117" s="37">
        <v>2</v>
      </c>
      <c r="H117" s="29">
        <v>9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0</v>
      </c>
      <c r="C118" s="31">
        <f>SUM(K128:K132)</f>
        <v>0</v>
      </c>
      <c r="D118" s="32">
        <f>SUM(L128:L132)</f>
        <v>0</v>
      </c>
      <c r="E118" s="26" t="s">
        <v>36</v>
      </c>
      <c r="F118" s="27">
        <f t="shared" si="14"/>
        <v>8</v>
      </c>
      <c r="G118" s="28">
        <v>1</v>
      </c>
      <c r="H118" s="29">
        <v>7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11</v>
      </c>
      <c r="G119" s="28">
        <v>1</v>
      </c>
      <c r="H119" s="29">
        <v>10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7</v>
      </c>
      <c r="G120" s="28">
        <v>1</v>
      </c>
      <c r="H120" s="29">
        <v>6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9</v>
      </c>
      <c r="G121" s="28">
        <v>2</v>
      </c>
      <c r="H121" s="29">
        <v>7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1</v>
      </c>
      <c r="C122" s="28">
        <v>0</v>
      </c>
      <c r="D122" s="28">
        <v>1</v>
      </c>
      <c r="E122" s="26" t="s">
        <v>44</v>
      </c>
      <c r="F122" s="27">
        <f t="shared" si="14"/>
        <v>10</v>
      </c>
      <c r="G122" s="28">
        <v>2</v>
      </c>
      <c r="H122" s="29">
        <v>8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0</v>
      </c>
      <c r="C123" s="28">
        <v>0</v>
      </c>
      <c r="D123" s="28">
        <v>0</v>
      </c>
      <c r="E123" s="26" t="s">
        <v>46</v>
      </c>
      <c r="F123" s="27">
        <f t="shared" si="14"/>
        <v>16</v>
      </c>
      <c r="G123" s="28">
        <v>3</v>
      </c>
      <c r="H123" s="29">
        <v>13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7</v>
      </c>
      <c r="G124" s="28">
        <v>2</v>
      </c>
      <c r="H124" s="29">
        <v>5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9</v>
      </c>
      <c r="G126" s="28">
        <v>1</v>
      </c>
      <c r="H126" s="29">
        <v>8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10</v>
      </c>
      <c r="G127" s="28">
        <v>4</v>
      </c>
      <c r="H127" s="29">
        <v>6</v>
      </c>
      <c r="I127" s="26" t="s">
        <v>59</v>
      </c>
      <c r="J127" s="27">
        <f t="shared" si="15"/>
        <v>1</v>
      </c>
      <c r="K127" s="28">
        <v>0</v>
      </c>
      <c r="L127" s="28">
        <v>1</v>
      </c>
    </row>
    <row r="128" spans="1:12" ht="18" customHeight="1" x14ac:dyDescent="0.15">
      <c r="A128" s="36" t="s">
        <v>60</v>
      </c>
      <c r="B128" s="27">
        <f t="shared" si="16"/>
        <v>2</v>
      </c>
      <c r="C128" s="28">
        <v>1</v>
      </c>
      <c r="D128" s="28">
        <v>1</v>
      </c>
      <c r="E128" s="26" t="s">
        <v>61</v>
      </c>
      <c r="F128" s="27">
        <f t="shared" si="14"/>
        <v>10</v>
      </c>
      <c r="G128" s="28">
        <v>1</v>
      </c>
      <c r="H128" s="29">
        <v>9</v>
      </c>
      <c r="I128" s="26" t="s">
        <v>62</v>
      </c>
      <c r="J128" s="27">
        <f t="shared" si="15"/>
        <v>0</v>
      </c>
      <c r="K128" s="28">
        <v>0</v>
      </c>
      <c r="L128" s="28">
        <v>0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11</v>
      </c>
      <c r="G129" s="28">
        <v>3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8</v>
      </c>
      <c r="G130" s="28">
        <v>0</v>
      </c>
      <c r="H130" s="29">
        <v>8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9</v>
      </c>
      <c r="G131" s="37">
        <v>1</v>
      </c>
      <c r="H131" s="29">
        <v>8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5</v>
      </c>
      <c r="G132" s="28">
        <v>0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7</v>
      </c>
      <c r="G133" s="28">
        <v>2</v>
      </c>
      <c r="H133" s="29">
        <v>5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6</v>
      </c>
      <c r="G134" s="28">
        <v>2</v>
      </c>
      <c r="H134" s="29">
        <v>4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1</v>
      </c>
      <c r="C135" s="28">
        <v>0</v>
      </c>
      <c r="D135" s="28">
        <v>1</v>
      </c>
      <c r="E135" s="26" t="s">
        <v>82</v>
      </c>
      <c r="F135" s="27">
        <f t="shared" si="14"/>
        <v>7</v>
      </c>
      <c r="G135" s="28">
        <v>2</v>
      </c>
      <c r="H135" s="29">
        <v>5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2</v>
      </c>
      <c r="C136" s="28">
        <v>0</v>
      </c>
      <c r="D136" s="28">
        <v>2</v>
      </c>
      <c r="E136" s="26" t="s">
        <v>85</v>
      </c>
      <c r="F136" s="27">
        <f t="shared" si="14"/>
        <v>8</v>
      </c>
      <c r="G136" s="28">
        <v>2</v>
      </c>
      <c r="H136" s="29">
        <v>6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5</v>
      </c>
      <c r="G137" s="28">
        <v>0</v>
      </c>
      <c r="H137" s="29">
        <v>5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2</v>
      </c>
      <c r="C138" s="28">
        <v>2</v>
      </c>
      <c r="D138" s="56">
        <v>0</v>
      </c>
      <c r="E138" s="26" t="s">
        <v>91</v>
      </c>
      <c r="F138" s="27">
        <f t="shared" si="14"/>
        <v>10</v>
      </c>
      <c r="G138" s="28">
        <v>1</v>
      </c>
      <c r="H138" s="29">
        <v>9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1</v>
      </c>
      <c r="C139" s="28">
        <v>0</v>
      </c>
      <c r="D139" s="39">
        <v>1</v>
      </c>
      <c r="E139" s="26" t="s">
        <v>93</v>
      </c>
      <c r="F139" s="27">
        <f t="shared" si="14"/>
        <v>2</v>
      </c>
      <c r="G139" s="28">
        <v>0</v>
      </c>
      <c r="H139" s="29">
        <v>2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D4" sqref="D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23054</v>
      </c>
      <c r="C1" s="61"/>
      <c r="D1" s="1"/>
      <c r="E1" s="2"/>
      <c r="F1" s="1"/>
      <c r="G1" s="1"/>
      <c r="H1" s="1"/>
      <c r="I1" s="66" t="s">
        <v>169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46890</v>
      </c>
      <c r="C4" s="21">
        <f>SUM(C6:C26)</f>
        <v>22623</v>
      </c>
      <c r="D4" s="58">
        <f>SUM(D6:D26)</f>
        <v>24267</v>
      </c>
      <c r="E4" s="9" t="s">
        <v>101</v>
      </c>
      <c r="F4" s="10">
        <f>G4+H4</f>
        <v>383</v>
      </c>
      <c r="G4" s="10">
        <f>G51+G98</f>
        <v>211</v>
      </c>
      <c r="H4" s="10">
        <f>H51+H98</f>
        <v>172</v>
      </c>
      <c r="I4" s="9" t="s">
        <v>102</v>
      </c>
      <c r="J4" s="10">
        <f t="shared" ref="J4:J44" si="0">K4+L4</f>
        <v>615</v>
      </c>
      <c r="K4" s="10">
        <f>K51+K98</f>
        <v>303</v>
      </c>
      <c r="L4" s="57">
        <f>L51+L98</f>
        <v>312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>G5+H5</f>
        <v>360</v>
      </c>
      <c r="G5" s="57">
        <f>G52+G99</f>
        <v>195</v>
      </c>
      <c r="H5" s="10">
        <f>H52+H99</f>
        <v>165</v>
      </c>
      <c r="I5" s="9" t="s">
        <v>104</v>
      </c>
      <c r="J5" s="10">
        <f t="shared" si="0"/>
        <v>538</v>
      </c>
      <c r="K5" s="10">
        <f>K52+K99</f>
        <v>266</v>
      </c>
      <c r="L5" s="10">
        <f>L52+L99</f>
        <v>272</v>
      </c>
    </row>
    <row r="6" spans="1:14" ht="18" customHeight="1" x14ac:dyDescent="0.15">
      <c r="A6" s="6" t="s">
        <v>105</v>
      </c>
      <c r="B6" s="11">
        <f>SUM(B28:B32)</f>
        <v>1353</v>
      </c>
      <c r="C6" s="11">
        <f>SUM(C28:C32)</f>
        <v>706</v>
      </c>
      <c r="D6" s="11">
        <f>SUM(D28:D32)</f>
        <v>647</v>
      </c>
      <c r="E6" s="9" t="s">
        <v>0</v>
      </c>
      <c r="F6" s="10">
        <f t="shared" ref="F6:F45" si="1">G6+H6</f>
        <v>334</v>
      </c>
      <c r="G6" s="10">
        <f t="shared" ref="G6:H6" si="2">G53+G100</f>
        <v>190</v>
      </c>
      <c r="H6" s="10">
        <f t="shared" si="2"/>
        <v>144</v>
      </c>
      <c r="I6" s="9" t="s">
        <v>1</v>
      </c>
      <c r="J6" s="10">
        <f t="shared" si="0"/>
        <v>636</v>
      </c>
      <c r="K6" s="10">
        <f t="shared" ref="K6:L6" si="3">K53+K100</f>
        <v>305</v>
      </c>
      <c r="L6" s="57">
        <f t="shared" si="3"/>
        <v>331</v>
      </c>
      <c r="N6" s="16"/>
    </row>
    <row r="7" spans="1:14" ht="18" customHeight="1" x14ac:dyDescent="0.15">
      <c r="A7" s="6" t="s">
        <v>106</v>
      </c>
      <c r="B7" s="10">
        <f>SUM(B33:B37)</f>
        <v>1638</v>
      </c>
      <c r="C7" s="10">
        <f>SUM(C33:C37)</f>
        <v>867</v>
      </c>
      <c r="D7" s="10">
        <f>SUM(D33:D37)</f>
        <v>771</v>
      </c>
      <c r="E7" s="9" t="s">
        <v>2</v>
      </c>
      <c r="F7" s="10">
        <f t="shared" si="1"/>
        <v>332</v>
      </c>
      <c r="G7" s="57">
        <f t="shared" ref="G7:H7" si="4">G54+G101</f>
        <v>177</v>
      </c>
      <c r="H7" s="10">
        <f t="shared" si="4"/>
        <v>155</v>
      </c>
      <c r="I7" s="9" t="s">
        <v>3</v>
      </c>
      <c r="J7" s="10">
        <f t="shared" si="0"/>
        <v>653</v>
      </c>
      <c r="K7" s="10">
        <f t="shared" ref="K7:L7" si="5">K54+K101</f>
        <v>306</v>
      </c>
      <c r="L7" s="10">
        <f t="shared" si="5"/>
        <v>347</v>
      </c>
    </row>
    <row r="8" spans="1:14" ht="18" customHeight="1" x14ac:dyDescent="0.15">
      <c r="A8" s="6" t="s">
        <v>107</v>
      </c>
      <c r="B8" s="11">
        <f>SUM(B38:B42)</f>
        <v>1812</v>
      </c>
      <c r="C8" s="11">
        <f>SUM(C38:C42)</f>
        <v>934</v>
      </c>
      <c r="D8" s="11">
        <f>SUM(D38:D42)</f>
        <v>878</v>
      </c>
      <c r="E8" s="9" t="s">
        <v>4</v>
      </c>
      <c r="F8" s="10">
        <f t="shared" si="1"/>
        <v>337</v>
      </c>
      <c r="G8" s="10">
        <f t="shared" ref="G8:H8" si="6">G55+G102</f>
        <v>196</v>
      </c>
      <c r="H8" s="10">
        <f t="shared" si="6"/>
        <v>141</v>
      </c>
      <c r="I8" s="9" t="s">
        <v>5</v>
      </c>
      <c r="J8" s="10">
        <f t="shared" si="0"/>
        <v>710</v>
      </c>
      <c r="K8" s="10">
        <f t="shared" ref="K8:L8" si="7">K55+K102</f>
        <v>338</v>
      </c>
      <c r="L8" s="57">
        <f t="shared" si="7"/>
        <v>372</v>
      </c>
    </row>
    <row r="9" spans="1:14" ht="18" customHeight="1" x14ac:dyDescent="0.15">
      <c r="A9" s="6" t="s">
        <v>108</v>
      </c>
      <c r="B9" s="10">
        <f>SUM(B43:B45,F4:F5)</f>
        <v>1960</v>
      </c>
      <c r="C9" s="10">
        <f>SUM(C43:C45,G4:G5)</f>
        <v>1091</v>
      </c>
      <c r="D9" s="10">
        <f>SUM(D43:D45,H4:H5)</f>
        <v>869</v>
      </c>
      <c r="E9" s="9" t="s">
        <v>6</v>
      </c>
      <c r="F9" s="10">
        <f t="shared" si="1"/>
        <v>302</v>
      </c>
      <c r="G9" s="57">
        <f t="shared" ref="G9:H9" si="8">G56+G103</f>
        <v>156</v>
      </c>
      <c r="H9" s="10">
        <f t="shared" si="8"/>
        <v>146</v>
      </c>
      <c r="I9" s="9" t="s">
        <v>7</v>
      </c>
      <c r="J9" s="10">
        <f t="shared" si="0"/>
        <v>765</v>
      </c>
      <c r="K9" s="10">
        <f t="shared" ref="K9:L9" si="9">K56+K103</f>
        <v>362</v>
      </c>
      <c r="L9" s="10">
        <f t="shared" si="9"/>
        <v>403</v>
      </c>
    </row>
    <row r="10" spans="1:14" ht="18" customHeight="1" x14ac:dyDescent="0.15">
      <c r="A10" s="6" t="s">
        <v>109</v>
      </c>
      <c r="B10" s="11">
        <f>SUM(F6:F10)</f>
        <v>1637</v>
      </c>
      <c r="C10" s="11">
        <f>SUM(G6:G10)</f>
        <v>893</v>
      </c>
      <c r="D10" s="11">
        <f>SUM(H6:H10)</f>
        <v>744</v>
      </c>
      <c r="E10" s="9" t="s">
        <v>8</v>
      </c>
      <c r="F10" s="10">
        <f t="shared" si="1"/>
        <v>332</v>
      </c>
      <c r="G10" s="10">
        <f t="shared" ref="G10:H10" si="10">G57+G104</f>
        <v>174</v>
      </c>
      <c r="H10" s="10">
        <f t="shared" si="10"/>
        <v>158</v>
      </c>
      <c r="I10" s="9" t="s">
        <v>9</v>
      </c>
      <c r="J10" s="10">
        <f t="shared" si="0"/>
        <v>815</v>
      </c>
      <c r="K10" s="10">
        <f t="shared" ref="K10:L10" si="11">K57+K104</f>
        <v>405</v>
      </c>
      <c r="L10" s="57">
        <f t="shared" si="11"/>
        <v>410</v>
      </c>
    </row>
    <row r="11" spans="1:14" ht="18" customHeight="1" x14ac:dyDescent="0.15">
      <c r="A11" s="6" t="s">
        <v>110</v>
      </c>
      <c r="B11" s="10">
        <f>SUM(F11:F15)</f>
        <v>1633</v>
      </c>
      <c r="C11" s="10">
        <f>SUM(G11:G15)</f>
        <v>870</v>
      </c>
      <c r="D11" s="10">
        <f>SUM(H11:H15)</f>
        <v>763</v>
      </c>
      <c r="E11" s="9" t="s">
        <v>10</v>
      </c>
      <c r="F11" s="10">
        <f t="shared" si="1"/>
        <v>320</v>
      </c>
      <c r="G11" s="57">
        <f t="shared" ref="G11:H11" si="12">G58+G105</f>
        <v>173</v>
      </c>
      <c r="H11" s="10">
        <f t="shared" si="12"/>
        <v>147</v>
      </c>
      <c r="I11" s="9" t="s">
        <v>11</v>
      </c>
      <c r="J11" s="10">
        <f t="shared" si="0"/>
        <v>871</v>
      </c>
      <c r="K11" s="10">
        <f t="shared" ref="K11:L11" si="13">K58+K105</f>
        <v>419</v>
      </c>
      <c r="L11" s="10">
        <f t="shared" si="13"/>
        <v>452</v>
      </c>
    </row>
    <row r="12" spans="1:14" ht="18" customHeight="1" x14ac:dyDescent="0.15">
      <c r="A12" s="6" t="s">
        <v>111</v>
      </c>
      <c r="B12" s="11">
        <f>SUM(F16:F20)</f>
        <v>1926</v>
      </c>
      <c r="C12" s="11">
        <f>SUM(G16:G20)</f>
        <v>998</v>
      </c>
      <c r="D12" s="11">
        <f>SUM(H16:H20)</f>
        <v>928</v>
      </c>
      <c r="E12" s="9" t="s">
        <v>12</v>
      </c>
      <c r="F12" s="10">
        <f t="shared" si="1"/>
        <v>330</v>
      </c>
      <c r="G12" s="10">
        <f t="shared" ref="G12:H12" si="14">G59+G106</f>
        <v>181</v>
      </c>
      <c r="H12" s="10">
        <f t="shared" si="14"/>
        <v>149</v>
      </c>
      <c r="I12" s="9" t="s">
        <v>13</v>
      </c>
      <c r="J12" s="10">
        <f t="shared" si="0"/>
        <v>914</v>
      </c>
      <c r="K12" s="10">
        <f t="shared" ref="K12:L12" si="15">K59+K106</f>
        <v>429</v>
      </c>
      <c r="L12" s="57">
        <f t="shared" si="15"/>
        <v>485</v>
      </c>
    </row>
    <row r="13" spans="1:14" ht="18" customHeight="1" x14ac:dyDescent="0.15">
      <c r="A13" s="6" t="s">
        <v>112</v>
      </c>
      <c r="B13" s="10">
        <f>SUM(F21:F25)</f>
        <v>2314</v>
      </c>
      <c r="C13" s="10">
        <f>SUM(G21:G25)</f>
        <v>1175</v>
      </c>
      <c r="D13" s="10">
        <f>SUM(H21:H25)</f>
        <v>1139</v>
      </c>
      <c r="E13" s="9" t="s">
        <v>14</v>
      </c>
      <c r="F13" s="10">
        <f t="shared" si="1"/>
        <v>337</v>
      </c>
      <c r="G13" s="57">
        <f t="shared" ref="G13:H13" si="16">G60+G107</f>
        <v>172</v>
      </c>
      <c r="H13" s="10">
        <f t="shared" si="16"/>
        <v>165</v>
      </c>
      <c r="I13" s="9" t="s">
        <v>15</v>
      </c>
      <c r="J13" s="10">
        <f t="shared" si="0"/>
        <v>1114</v>
      </c>
      <c r="K13" s="10">
        <f t="shared" ref="K13:L13" si="17">K60+K107</f>
        <v>572</v>
      </c>
      <c r="L13" s="10">
        <f t="shared" si="17"/>
        <v>542</v>
      </c>
    </row>
    <row r="14" spans="1:14" ht="18" customHeight="1" x14ac:dyDescent="0.15">
      <c r="A14" s="6" t="s">
        <v>113</v>
      </c>
      <c r="B14" s="11">
        <f>SUM(F26:F30)</f>
        <v>2964</v>
      </c>
      <c r="C14" s="11">
        <f>SUM(G26:G30)</f>
        <v>1473</v>
      </c>
      <c r="D14" s="11">
        <f>SUM(H26:H30)</f>
        <v>1491</v>
      </c>
      <c r="E14" s="9" t="s">
        <v>16</v>
      </c>
      <c r="F14" s="10">
        <f t="shared" si="1"/>
        <v>323</v>
      </c>
      <c r="G14" s="10">
        <f t="shared" ref="G14:H14" si="18">G61+G108</f>
        <v>170</v>
      </c>
      <c r="H14" s="10">
        <f t="shared" si="18"/>
        <v>153</v>
      </c>
      <c r="I14" s="9" t="s">
        <v>17</v>
      </c>
      <c r="J14" s="10">
        <f t="shared" si="0"/>
        <v>1103</v>
      </c>
      <c r="K14" s="10">
        <f t="shared" ref="K14:L14" si="19">K61+K108</f>
        <v>539</v>
      </c>
      <c r="L14" s="57">
        <f t="shared" si="19"/>
        <v>564</v>
      </c>
    </row>
    <row r="15" spans="1:14" ht="18" customHeight="1" x14ac:dyDescent="0.15">
      <c r="A15" s="6" t="s">
        <v>114</v>
      </c>
      <c r="B15" s="10">
        <f>SUM(F31:F35)</f>
        <v>3075</v>
      </c>
      <c r="C15" s="10">
        <f>SUM(G31:G35)</f>
        <v>1587</v>
      </c>
      <c r="D15" s="10">
        <f>SUM(H31:H35)</f>
        <v>1488</v>
      </c>
      <c r="E15" s="9" t="s">
        <v>18</v>
      </c>
      <c r="F15" s="10">
        <f t="shared" si="1"/>
        <v>323</v>
      </c>
      <c r="G15" s="57">
        <f t="shared" ref="G15:H15" si="20">G62+G109</f>
        <v>174</v>
      </c>
      <c r="H15" s="10">
        <f t="shared" si="20"/>
        <v>149</v>
      </c>
      <c r="I15" s="9" t="s">
        <v>19</v>
      </c>
      <c r="J15" s="10">
        <f t="shared" si="0"/>
        <v>1018</v>
      </c>
      <c r="K15" s="10">
        <f t="shared" ref="K15:L15" si="21">K62+K109</f>
        <v>497</v>
      </c>
      <c r="L15" s="10">
        <f t="shared" si="21"/>
        <v>521</v>
      </c>
    </row>
    <row r="16" spans="1:14" ht="18" customHeight="1" x14ac:dyDescent="0.15">
      <c r="A16" s="6" t="s">
        <v>115</v>
      </c>
      <c r="B16" s="11">
        <f>SUM(F36:F40)</f>
        <v>2720</v>
      </c>
      <c r="C16" s="11">
        <f>SUM(G36:G40)</f>
        <v>1354</v>
      </c>
      <c r="D16" s="11">
        <f>SUM(H36:H40)</f>
        <v>1366</v>
      </c>
      <c r="E16" s="9" t="s">
        <v>20</v>
      </c>
      <c r="F16" s="10">
        <f t="shared" si="1"/>
        <v>365</v>
      </c>
      <c r="G16" s="10">
        <f t="shared" ref="G16:H16" si="22">G63+G110</f>
        <v>181</v>
      </c>
      <c r="H16" s="10">
        <f t="shared" si="22"/>
        <v>184</v>
      </c>
      <c r="I16" s="9" t="s">
        <v>21</v>
      </c>
      <c r="J16" s="10">
        <f t="shared" si="0"/>
        <v>684</v>
      </c>
      <c r="K16" s="10">
        <f t="shared" ref="K16:L16" si="23">K63+K110</f>
        <v>338</v>
      </c>
      <c r="L16" s="57">
        <f t="shared" si="23"/>
        <v>346</v>
      </c>
    </row>
    <row r="17" spans="1:12" ht="18" customHeight="1" x14ac:dyDescent="0.15">
      <c r="A17" s="6" t="s">
        <v>116</v>
      </c>
      <c r="B17" s="10">
        <f>SUM(F41:F45)</f>
        <v>2649</v>
      </c>
      <c r="C17" s="10">
        <f>SUM(G41:G45)</f>
        <v>1326</v>
      </c>
      <c r="D17" s="10">
        <f>SUM(H41:H45)</f>
        <v>1323</v>
      </c>
      <c r="E17" s="9" t="s">
        <v>22</v>
      </c>
      <c r="F17" s="10">
        <f t="shared" si="1"/>
        <v>366</v>
      </c>
      <c r="G17" s="57">
        <f t="shared" ref="G17:H17" si="24">G64+G111</f>
        <v>206</v>
      </c>
      <c r="H17" s="10">
        <f t="shared" si="24"/>
        <v>160</v>
      </c>
      <c r="I17" s="9" t="s">
        <v>23</v>
      </c>
      <c r="J17" s="10">
        <f t="shared" si="0"/>
        <v>655</v>
      </c>
      <c r="K17" s="10">
        <f t="shared" ref="K17:L17" si="25">K64+K111</f>
        <v>310</v>
      </c>
      <c r="L17" s="10">
        <f t="shared" si="25"/>
        <v>345</v>
      </c>
    </row>
    <row r="18" spans="1:12" ht="18" customHeight="1" x14ac:dyDescent="0.15">
      <c r="A18" s="6" t="s">
        <v>117</v>
      </c>
      <c r="B18" s="11">
        <f>SUM(J4:J8)</f>
        <v>3152</v>
      </c>
      <c r="C18" s="11">
        <f>SUM(K4:K8)</f>
        <v>1518</v>
      </c>
      <c r="D18" s="11">
        <f>SUM(L4:L8)</f>
        <v>1634</v>
      </c>
      <c r="E18" s="9" t="s">
        <v>24</v>
      </c>
      <c r="F18" s="10">
        <f t="shared" si="1"/>
        <v>376</v>
      </c>
      <c r="G18" s="10">
        <f t="shared" ref="G18:H18" si="26">G65+G112</f>
        <v>195</v>
      </c>
      <c r="H18" s="10">
        <f t="shared" si="26"/>
        <v>181</v>
      </c>
      <c r="I18" s="9" t="s">
        <v>25</v>
      </c>
      <c r="J18" s="10">
        <f t="shared" si="0"/>
        <v>806</v>
      </c>
      <c r="K18" s="10">
        <f t="shared" ref="K18:L18" si="27">K65+K112</f>
        <v>362</v>
      </c>
      <c r="L18" s="57">
        <f t="shared" si="27"/>
        <v>444</v>
      </c>
    </row>
    <row r="19" spans="1:12" ht="18" customHeight="1" x14ac:dyDescent="0.15">
      <c r="A19" s="6" t="s">
        <v>118</v>
      </c>
      <c r="B19" s="10">
        <f>SUM(J9:J13)</f>
        <v>4479</v>
      </c>
      <c r="C19" s="10">
        <f>SUM(K9:K13)</f>
        <v>2187</v>
      </c>
      <c r="D19" s="10">
        <f>SUM(L9:L13)</f>
        <v>2292</v>
      </c>
      <c r="E19" s="9" t="s">
        <v>26</v>
      </c>
      <c r="F19" s="10">
        <f t="shared" si="1"/>
        <v>382</v>
      </c>
      <c r="G19" s="57">
        <f t="shared" ref="G19:H19" si="28">G66+G113</f>
        <v>192</v>
      </c>
      <c r="H19" s="10">
        <f t="shared" si="28"/>
        <v>190</v>
      </c>
      <c r="I19" s="9" t="s">
        <v>27</v>
      </c>
      <c r="J19" s="10">
        <f t="shared" si="0"/>
        <v>774</v>
      </c>
      <c r="K19" s="10">
        <f t="shared" ref="K19:L19" si="29">K66+K113</f>
        <v>359</v>
      </c>
      <c r="L19" s="10">
        <f t="shared" si="29"/>
        <v>415</v>
      </c>
    </row>
    <row r="20" spans="1:12" ht="18" customHeight="1" x14ac:dyDescent="0.15">
      <c r="A20" s="6" t="s">
        <v>119</v>
      </c>
      <c r="B20" s="11">
        <f>SUM(J14:J18)</f>
        <v>4266</v>
      </c>
      <c r="C20" s="11">
        <f>SUM(K14:K18)</f>
        <v>2046</v>
      </c>
      <c r="D20" s="11">
        <f>SUM(L14:L18)</f>
        <v>2220</v>
      </c>
      <c r="E20" s="9" t="s">
        <v>28</v>
      </c>
      <c r="F20" s="10">
        <f t="shared" si="1"/>
        <v>437</v>
      </c>
      <c r="G20" s="10">
        <f t="shared" ref="G20:H20" si="30">G67+G114</f>
        <v>224</v>
      </c>
      <c r="H20" s="10">
        <f t="shared" si="30"/>
        <v>213</v>
      </c>
      <c r="I20" s="9" t="s">
        <v>29</v>
      </c>
      <c r="J20" s="10">
        <f t="shared" si="0"/>
        <v>733</v>
      </c>
      <c r="K20" s="10">
        <f t="shared" ref="K20:L20" si="31">K67+K114</f>
        <v>323</v>
      </c>
      <c r="L20" s="57">
        <f t="shared" si="31"/>
        <v>410</v>
      </c>
    </row>
    <row r="21" spans="1:12" ht="18" customHeight="1" x14ac:dyDescent="0.15">
      <c r="A21" s="6" t="s">
        <v>120</v>
      </c>
      <c r="B21" s="10">
        <f>SUM(J19:J23)</f>
        <v>3369</v>
      </c>
      <c r="C21" s="10">
        <f>SUM(K19:K23)</f>
        <v>1546</v>
      </c>
      <c r="D21" s="10">
        <f>SUM(L19:L23)</f>
        <v>1823</v>
      </c>
      <c r="E21" s="9" t="s">
        <v>30</v>
      </c>
      <c r="F21" s="10">
        <f t="shared" si="1"/>
        <v>418</v>
      </c>
      <c r="G21" s="57">
        <f t="shared" ref="G21:H21" si="32">G68+G115</f>
        <v>218</v>
      </c>
      <c r="H21" s="10">
        <f t="shared" si="32"/>
        <v>200</v>
      </c>
      <c r="I21" s="9" t="s">
        <v>31</v>
      </c>
      <c r="J21" s="10">
        <f t="shared" si="0"/>
        <v>701</v>
      </c>
      <c r="K21" s="10">
        <f t="shared" ref="K21:L21" si="33">K68+K115</f>
        <v>328</v>
      </c>
      <c r="L21" s="10">
        <f t="shared" si="33"/>
        <v>373</v>
      </c>
    </row>
    <row r="22" spans="1:12" ht="18" customHeight="1" x14ac:dyDescent="0.15">
      <c r="A22" s="6" t="s">
        <v>121</v>
      </c>
      <c r="B22" s="11">
        <f>SUM(J24:J28)</f>
        <v>2628</v>
      </c>
      <c r="C22" s="11">
        <f>SUM(K24:K28)</f>
        <v>1069</v>
      </c>
      <c r="D22" s="11">
        <f>SUM(L24:L28)</f>
        <v>1559</v>
      </c>
      <c r="E22" s="9" t="s">
        <v>32</v>
      </c>
      <c r="F22" s="10">
        <f t="shared" si="1"/>
        <v>435</v>
      </c>
      <c r="G22" s="10">
        <f t="shared" ref="G22:H22" si="34">G69+G116</f>
        <v>216</v>
      </c>
      <c r="H22" s="10">
        <f t="shared" si="34"/>
        <v>219</v>
      </c>
      <c r="I22" s="9" t="s">
        <v>33</v>
      </c>
      <c r="J22" s="10">
        <f t="shared" si="0"/>
        <v>643</v>
      </c>
      <c r="K22" s="10">
        <f t="shared" ref="K22:L22" si="35">K69+K116</f>
        <v>309</v>
      </c>
      <c r="L22" s="57">
        <f t="shared" si="35"/>
        <v>334</v>
      </c>
    </row>
    <row r="23" spans="1:12" ht="18" customHeight="1" x14ac:dyDescent="0.15">
      <c r="A23" s="6" t="s">
        <v>122</v>
      </c>
      <c r="B23" s="10">
        <f>SUM(J29:J33)</f>
        <v>1921</v>
      </c>
      <c r="C23" s="10">
        <f>SUM(K29:K33)</f>
        <v>644</v>
      </c>
      <c r="D23" s="10">
        <f>SUM(L29:L33)</f>
        <v>1277</v>
      </c>
      <c r="E23" s="9" t="s">
        <v>34</v>
      </c>
      <c r="F23" s="10">
        <f t="shared" si="1"/>
        <v>429</v>
      </c>
      <c r="G23" s="57">
        <f t="shared" ref="G23:H23" si="36">G70+G117</f>
        <v>216</v>
      </c>
      <c r="H23" s="10">
        <f t="shared" si="36"/>
        <v>213</v>
      </c>
      <c r="I23" s="9" t="s">
        <v>35</v>
      </c>
      <c r="J23" s="10">
        <f t="shared" si="0"/>
        <v>518</v>
      </c>
      <c r="K23" s="10">
        <f t="shared" ref="K23:L23" si="37">K70+K117</f>
        <v>227</v>
      </c>
      <c r="L23" s="10">
        <f t="shared" si="37"/>
        <v>291</v>
      </c>
    </row>
    <row r="24" spans="1:12" ht="18" customHeight="1" x14ac:dyDescent="0.15">
      <c r="A24" s="6" t="s">
        <v>123</v>
      </c>
      <c r="B24" s="11">
        <f>SUM(J34:J38)</f>
        <v>1052</v>
      </c>
      <c r="C24" s="11">
        <f>SUM(K34:K38)</f>
        <v>281</v>
      </c>
      <c r="D24" s="11">
        <f>SUM(L34:L38)</f>
        <v>771</v>
      </c>
      <c r="E24" s="9" t="s">
        <v>36</v>
      </c>
      <c r="F24" s="10">
        <f t="shared" si="1"/>
        <v>479</v>
      </c>
      <c r="G24" s="10">
        <f t="shared" ref="G24:H24" si="38">G71+G118</f>
        <v>253</v>
      </c>
      <c r="H24" s="10">
        <f t="shared" si="38"/>
        <v>226</v>
      </c>
      <c r="I24" s="9" t="s">
        <v>37</v>
      </c>
      <c r="J24" s="10">
        <f t="shared" si="0"/>
        <v>540</v>
      </c>
      <c r="K24" s="10">
        <f t="shared" ref="K24:L24" si="39">K71+K118</f>
        <v>223</v>
      </c>
      <c r="L24" s="57">
        <f t="shared" si="39"/>
        <v>317</v>
      </c>
    </row>
    <row r="25" spans="1:12" ht="18" customHeight="1" x14ac:dyDescent="0.15">
      <c r="A25" s="6" t="s">
        <v>124</v>
      </c>
      <c r="B25" s="10">
        <f>SUM(J39:J43)</f>
        <v>299</v>
      </c>
      <c r="C25" s="10">
        <f>SUM(K39:K43)</f>
        <v>51</v>
      </c>
      <c r="D25" s="10">
        <f>SUM(L39:L43)</f>
        <v>248</v>
      </c>
      <c r="E25" s="9" t="s">
        <v>38</v>
      </c>
      <c r="F25" s="10">
        <f t="shared" si="1"/>
        <v>553</v>
      </c>
      <c r="G25" s="57">
        <f t="shared" ref="G25:H25" si="40">G72+G119</f>
        <v>272</v>
      </c>
      <c r="H25" s="10">
        <f t="shared" si="40"/>
        <v>281</v>
      </c>
      <c r="I25" s="9" t="s">
        <v>39</v>
      </c>
      <c r="J25" s="10">
        <f t="shared" si="0"/>
        <v>529</v>
      </c>
      <c r="K25" s="10">
        <f t="shared" ref="K25:L25" si="41">K72+K119</f>
        <v>220</v>
      </c>
      <c r="L25" s="10">
        <f t="shared" si="41"/>
        <v>309</v>
      </c>
    </row>
    <row r="26" spans="1:12" ht="18" customHeight="1" x14ac:dyDescent="0.15">
      <c r="A26" s="6" t="s">
        <v>125</v>
      </c>
      <c r="B26" s="11">
        <f>J44</f>
        <v>43</v>
      </c>
      <c r="C26" s="11">
        <f>K44</f>
        <v>7</v>
      </c>
      <c r="D26" s="11">
        <f>L44</f>
        <v>36</v>
      </c>
      <c r="E26" s="9" t="s">
        <v>40</v>
      </c>
      <c r="F26" s="10">
        <f t="shared" si="1"/>
        <v>555</v>
      </c>
      <c r="G26" s="10">
        <f t="shared" ref="G26:H26" si="42">G73+G120</f>
        <v>269</v>
      </c>
      <c r="H26" s="10">
        <f t="shared" si="42"/>
        <v>286</v>
      </c>
      <c r="I26" s="9" t="s">
        <v>41</v>
      </c>
      <c r="J26" s="10">
        <f t="shared" si="0"/>
        <v>596</v>
      </c>
      <c r="K26" s="10">
        <f t="shared" ref="K26:L26" si="43">K73+K120</f>
        <v>236</v>
      </c>
      <c r="L26" s="57">
        <f t="shared" si="43"/>
        <v>360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1"/>
        <v>549</v>
      </c>
      <c r="G27" s="57">
        <f t="shared" ref="G27:H27" si="44">G74+G121</f>
        <v>279</v>
      </c>
      <c r="H27" s="10">
        <f t="shared" si="44"/>
        <v>270</v>
      </c>
      <c r="I27" s="9" t="s">
        <v>43</v>
      </c>
      <c r="J27" s="10">
        <f t="shared" si="0"/>
        <v>488</v>
      </c>
      <c r="K27" s="10">
        <f t="shared" ref="K27:L27" si="45">K74+K121</f>
        <v>194</v>
      </c>
      <c r="L27" s="10">
        <f t="shared" si="45"/>
        <v>294</v>
      </c>
    </row>
    <row r="28" spans="1:12" ht="18" customHeight="1" x14ac:dyDescent="0.15">
      <c r="A28" s="12" t="s">
        <v>126</v>
      </c>
      <c r="B28" s="10">
        <f t="shared" ref="B28:B45" si="46">C28+D28</f>
        <v>253</v>
      </c>
      <c r="C28" s="57">
        <f>C75+C122</f>
        <v>123</v>
      </c>
      <c r="D28" s="10">
        <f>D75+D122</f>
        <v>130</v>
      </c>
      <c r="E28" s="9" t="s">
        <v>44</v>
      </c>
      <c r="F28" s="10">
        <f t="shared" si="1"/>
        <v>620</v>
      </c>
      <c r="G28" s="10">
        <f t="shared" ref="G28:H28" si="47">G75+G122</f>
        <v>318</v>
      </c>
      <c r="H28" s="10">
        <f t="shared" si="47"/>
        <v>302</v>
      </c>
      <c r="I28" s="9" t="s">
        <v>45</v>
      </c>
      <c r="J28" s="10">
        <f t="shared" si="0"/>
        <v>475</v>
      </c>
      <c r="K28" s="10">
        <f t="shared" ref="K28:L28" si="48">K75+K122</f>
        <v>196</v>
      </c>
      <c r="L28" s="57">
        <f t="shared" si="48"/>
        <v>279</v>
      </c>
    </row>
    <row r="29" spans="1:12" ht="18" customHeight="1" x14ac:dyDescent="0.15">
      <c r="A29" s="12" t="s">
        <v>127</v>
      </c>
      <c r="B29" s="10">
        <f t="shared" si="46"/>
        <v>257</v>
      </c>
      <c r="C29" s="10">
        <f>C76+C123</f>
        <v>142</v>
      </c>
      <c r="D29" s="10">
        <f>D76+D123</f>
        <v>115</v>
      </c>
      <c r="E29" s="9" t="s">
        <v>46</v>
      </c>
      <c r="F29" s="10">
        <f t="shared" si="1"/>
        <v>626</v>
      </c>
      <c r="G29" s="57">
        <f t="shared" ref="G29:H29" si="49">G76+G123</f>
        <v>308</v>
      </c>
      <c r="H29" s="10">
        <f t="shared" si="49"/>
        <v>318</v>
      </c>
      <c r="I29" s="9" t="s">
        <v>47</v>
      </c>
      <c r="J29" s="10">
        <f t="shared" si="0"/>
        <v>450</v>
      </c>
      <c r="K29" s="10">
        <f t="shared" ref="K29:L29" si="50">K76+K123</f>
        <v>162</v>
      </c>
      <c r="L29" s="10">
        <f t="shared" si="50"/>
        <v>288</v>
      </c>
    </row>
    <row r="30" spans="1:12" ht="18" customHeight="1" x14ac:dyDescent="0.15">
      <c r="A30" s="12" t="s">
        <v>48</v>
      </c>
      <c r="B30" s="10">
        <f t="shared" si="46"/>
        <v>267</v>
      </c>
      <c r="C30" s="57">
        <f t="shared" ref="C30:D30" si="51">C77+C124</f>
        <v>145</v>
      </c>
      <c r="D30" s="10">
        <f t="shared" si="51"/>
        <v>122</v>
      </c>
      <c r="E30" s="9" t="s">
        <v>49</v>
      </c>
      <c r="F30" s="10">
        <f t="shared" si="1"/>
        <v>614</v>
      </c>
      <c r="G30" s="10">
        <f t="shared" ref="G30:H30" si="52">G77+G124</f>
        <v>299</v>
      </c>
      <c r="H30" s="10">
        <f t="shared" si="52"/>
        <v>315</v>
      </c>
      <c r="I30" s="9" t="s">
        <v>50</v>
      </c>
      <c r="J30" s="10">
        <f t="shared" si="0"/>
        <v>453</v>
      </c>
      <c r="K30" s="10">
        <f t="shared" ref="K30:L30" si="53">K77+K124</f>
        <v>173</v>
      </c>
      <c r="L30" s="57">
        <f t="shared" si="53"/>
        <v>280</v>
      </c>
    </row>
    <row r="31" spans="1:12" ht="18" customHeight="1" x14ac:dyDescent="0.15">
      <c r="A31" s="12" t="s">
        <v>51</v>
      </c>
      <c r="B31" s="10">
        <f t="shared" si="46"/>
        <v>275</v>
      </c>
      <c r="C31" s="10">
        <f t="shared" ref="C31:D31" si="54">C78+C125</f>
        <v>138</v>
      </c>
      <c r="D31" s="10">
        <f t="shared" si="54"/>
        <v>137</v>
      </c>
      <c r="E31" s="9" t="s">
        <v>52</v>
      </c>
      <c r="F31" s="10">
        <f t="shared" si="1"/>
        <v>649</v>
      </c>
      <c r="G31" s="57">
        <f t="shared" ref="G31:H31" si="55">G78+G125</f>
        <v>339</v>
      </c>
      <c r="H31" s="10">
        <f t="shared" si="55"/>
        <v>310</v>
      </c>
      <c r="I31" s="9" t="s">
        <v>53</v>
      </c>
      <c r="J31" s="10">
        <f t="shared" si="0"/>
        <v>356</v>
      </c>
      <c r="K31" s="10">
        <f t="shared" ref="K31:L31" si="56">K78+K125</f>
        <v>114</v>
      </c>
      <c r="L31" s="10">
        <f t="shared" si="56"/>
        <v>242</v>
      </c>
    </row>
    <row r="32" spans="1:12" ht="18" customHeight="1" x14ac:dyDescent="0.15">
      <c r="A32" s="12" t="s">
        <v>54</v>
      </c>
      <c r="B32" s="10">
        <f t="shared" si="46"/>
        <v>301</v>
      </c>
      <c r="C32" s="57">
        <f t="shared" ref="C32:D32" si="57">C79+C126</f>
        <v>158</v>
      </c>
      <c r="D32" s="10">
        <f t="shared" si="57"/>
        <v>143</v>
      </c>
      <c r="E32" s="9" t="s">
        <v>55</v>
      </c>
      <c r="F32" s="10">
        <f t="shared" si="1"/>
        <v>617</v>
      </c>
      <c r="G32" s="10">
        <f t="shared" ref="G32:H32" si="58">G79+G126</f>
        <v>285</v>
      </c>
      <c r="H32" s="10">
        <f t="shared" si="58"/>
        <v>332</v>
      </c>
      <c r="I32" s="9" t="s">
        <v>56</v>
      </c>
      <c r="J32" s="10">
        <f t="shared" si="0"/>
        <v>369</v>
      </c>
      <c r="K32" s="10">
        <f t="shared" ref="K32:L32" si="59">K79+K126</f>
        <v>104</v>
      </c>
      <c r="L32" s="57">
        <f t="shared" si="59"/>
        <v>265</v>
      </c>
    </row>
    <row r="33" spans="1:12" ht="18" customHeight="1" x14ac:dyDescent="0.15">
      <c r="A33" s="12" t="s">
        <v>57</v>
      </c>
      <c r="B33" s="10">
        <f t="shared" si="46"/>
        <v>295</v>
      </c>
      <c r="C33" s="10">
        <f t="shared" ref="C33:D33" si="60">C80+C127</f>
        <v>155</v>
      </c>
      <c r="D33" s="10">
        <f t="shared" si="60"/>
        <v>140</v>
      </c>
      <c r="E33" s="9" t="s">
        <v>58</v>
      </c>
      <c r="F33" s="10">
        <f t="shared" si="1"/>
        <v>617</v>
      </c>
      <c r="G33" s="57">
        <f t="shared" ref="G33:H33" si="61">G80+G127</f>
        <v>330</v>
      </c>
      <c r="H33" s="10">
        <f t="shared" si="61"/>
        <v>287</v>
      </c>
      <c r="I33" s="9" t="s">
        <v>59</v>
      </c>
      <c r="J33" s="10">
        <f t="shared" si="0"/>
        <v>293</v>
      </c>
      <c r="K33" s="10">
        <f t="shared" ref="K33:L33" si="62">K80+K127</f>
        <v>91</v>
      </c>
      <c r="L33" s="10">
        <f t="shared" si="62"/>
        <v>202</v>
      </c>
    </row>
    <row r="34" spans="1:12" ht="18" customHeight="1" x14ac:dyDescent="0.15">
      <c r="A34" s="12" t="s">
        <v>60</v>
      </c>
      <c r="B34" s="10">
        <f t="shared" si="46"/>
        <v>329</v>
      </c>
      <c r="C34" s="57">
        <f t="shared" ref="C34:D34" si="63">C81+C128</f>
        <v>159</v>
      </c>
      <c r="D34" s="10">
        <f t="shared" si="63"/>
        <v>170</v>
      </c>
      <c r="E34" s="9" t="s">
        <v>61</v>
      </c>
      <c r="F34" s="10">
        <f t="shared" si="1"/>
        <v>598</v>
      </c>
      <c r="G34" s="10">
        <f t="shared" ref="G34:H34" si="64">G81+G128</f>
        <v>333</v>
      </c>
      <c r="H34" s="10">
        <f t="shared" si="64"/>
        <v>265</v>
      </c>
      <c r="I34" s="9" t="s">
        <v>62</v>
      </c>
      <c r="J34" s="10">
        <f t="shared" si="0"/>
        <v>238</v>
      </c>
      <c r="K34" s="10">
        <f t="shared" ref="K34:L34" si="65">K81+K128</f>
        <v>73</v>
      </c>
      <c r="L34" s="57">
        <f t="shared" si="65"/>
        <v>165</v>
      </c>
    </row>
    <row r="35" spans="1:12" ht="18" customHeight="1" x14ac:dyDescent="0.15">
      <c r="A35" s="12" t="s">
        <v>63</v>
      </c>
      <c r="B35" s="10">
        <f t="shared" si="46"/>
        <v>335</v>
      </c>
      <c r="C35" s="10">
        <f t="shared" ref="C35:D35" si="66">C82+C129</f>
        <v>180</v>
      </c>
      <c r="D35" s="10">
        <f t="shared" si="66"/>
        <v>155</v>
      </c>
      <c r="E35" s="9" t="s">
        <v>64</v>
      </c>
      <c r="F35" s="10">
        <f t="shared" si="1"/>
        <v>594</v>
      </c>
      <c r="G35" s="57">
        <f t="shared" ref="G35:H35" si="67">G82+G129</f>
        <v>300</v>
      </c>
      <c r="H35" s="10">
        <f t="shared" si="67"/>
        <v>294</v>
      </c>
      <c r="I35" s="9" t="s">
        <v>65</v>
      </c>
      <c r="J35" s="10">
        <f t="shared" si="0"/>
        <v>244</v>
      </c>
      <c r="K35" s="10">
        <f t="shared" ref="K35:L35" si="68">K82+K129</f>
        <v>72</v>
      </c>
      <c r="L35" s="10">
        <f t="shared" si="68"/>
        <v>172</v>
      </c>
    </row>
    <row r="36" spans="1:12" ht="18" customHeight="1" x14ac:dyDescent="0.15">
      <c r="A36" s="12" t="s">
        <v>66</v>
      </c>
      <c r="B36" s="10">
        <f t="shared" si="46"/>
        <v>348</v>
      </c>
      <c r="C36" s="57">
        <f t="shared" ref="C36:D36" si="69">C83+C130</f>
        <v>196</v>
      </c>
      <c r="D36" s="10">
        <f t="shared" si="69"/>
        <v>152</v>
      </c>
      <c r="E36" s="9" t="s">
        <v>67</v>
      </c>
      <c r="F36" s="10">
        <f t="shared" si="1"/>
        <v>618</v>
      </c>
      <c r="G36" s="10">
        <f t="shared" ref="G36:H36" si="70">G83+G130</f>
        <v>331</v>
      </c>
      <c r="H36" s="10">
        <f t="shared" si="70"/>
        <v>287</v>
      </c>
      <c r="I36" s="9" t="s">
        <v>68</v>
      </c>
      <c r="J36" s="10">
        <f t="shared" si="0"/>
        <v>237</v>
      </c>
      <c r="K36" s="10">
        <f t="shared" ref="K36:L36" si="71">K83+K130</f>
        <v>57</v>
      </c>
      <c r="L36" s="57">
        <f t="shared" si="71"/>
        <v>180</v>
      </c>
    </row>
    <row r="37" spans="1:12" ht="18" customHeight="1" x14ac:dyDescent="0.15">
      <c r="A37" s="12" t="s">
        <v>69</v>
      </c>
      <c r="B37" s="10">
        <f t="shared" si="46"/>
        <v>331</v>
      </c>
      <c r="C37" s="10">
        <f t="shared" ref="C37:D37" si="72">C84+C131</f>
        <v>177</v>
      </c>
      <c r="D37" s="10">
        <f t="shared" si="72"/>
        <v>154</v>
      </c>
      <c r="E37" s="9" t="s">
        <v>70</v>
      </c>
      <c r="F37" s="10">
        <f t="shared" si="1"/>
        <v>571</v>
      </c>
      <c r="G37" s="57">
        <f t="shared" ref="G37:H37" si="73">G84+G131</f>
        <v>261</v>
      </c>
      <c r="H37" s="10">
        <f t="shared" si="73"/>
        <v>310</v>
      </c>
      <c r="I37" s="9" t="s">
        <v>71</v>
      </c>
      <c r="J37" s="10">
        <f t="shared" si="0"/>
        <v>181</v>
      </c>
      <c r="K37" s="10">
        <f t="shared" ref="K37:L37" si="74">K84+K131</f>
        <v>40</v>
      </c>
      <c r="L37" s="10">
        <f t="shared" si="74"/>
        <v>141</v>
      </c>
    </row>
    <row r="38" spans="1:12" ht="18" customHeight="1" x14ac:dyDescent="0.15">
      <c r="A38" s="12" t="s">
        <v>72</v>
      </c>
      <c r="B38" s="10">
        <f t="shared" si="46"/>
        <v>342</v>
      </c>
      <c r="C38" s="57">
        <f t="shared" ref="C38:D38" si="75">C85+C132</f>
        <v>165</v>
      </c>
      <c r="D38" s="10">
        <f t="shared" si="75"/>
        <v>177</v>
      </c>
      <c r="E38" s="9" t="s">
        <v>73</v>
      </c>
      <c r="F38" s="10">
        <f t="shared" si="1"/>
        <v>425</v>
      </c>
      <c r="G38" s="10">
        <f t="shared" ref="G38:H38" si="76">G85+G132</f>
        <v>214</v>
      </c>
      <c r="H38" s="10">
        <f t="shared" si="76"/>
        <v>211</v>
      </c>
      <c r="I38" s="9" t="s">
        <v>74</v>
      </c>
      <c r="J38" s="10">
        <f t="shared" si="0"/>
        <v>152</v>
      </c>
      <c r="K38" s="10">
        <f t="shared" ref="K38:L38" si="77">K85+K132</f>
        <v>39</v>
      </c>
      <c r="L38" s="57">
        <f t="shared" si="77"/>
        <v>113</v>
      </c>
    </row>
    <row r="39" spans="1:12" ht="18" customHeight="1" x14ac:dyDescent="0.15">
      <c r="A39" s="12" t="s">
        <v>75</v>
      </c>
      <c r="B39" s="10">
        <f t="shared" si="46"/>
        <v>362</v>
      </c>
      <c r="C39" s="10">
        <f t="shared" ref="C39:D39" si="78">C86+C133</f>
        <v>199</v>
      </c>
      <c r="D39" s="10">
        <f t="shared" si="78"/>
        <v>163</v>
      </c>
      <c r="E39" s="9" t="s">
        <v>76</v>
      </c>
      <c r="F39" s="10">
        <f t="shared" si="1"/>
        <v>569</v>
      </c>
      <c r="G39" s="57">
        <f t="shared" ref="G39:H39" si="79">G86+G133</f>
        <v>286</v>
      </c>
      <c r="H39" s="10">
        <f t="shared" si="79"/>
        <v>283</v>
      </c>
      <c r="I39" s="9" t="s">
        <v>77</v>
      </c>
      <c r="J39" s="10">
        <f t="shared" si="0"/>
        <v>99</v>
      </c>
      <c r="K39" s="10">
        <f t="shared" ref="K39:L39" si="80">K86+K133</f>
        <v>17</v>
      </c>
      <c r="L39" s="10">
        <f t="shared" si="80"/>
        <v>82</v>
      </c>
    </row>
    <row r="40" spans="1:12" ht="18" customHeight="1" x14ac:dyDescent="0.15">
      <c r="A40" s="12" t="s">
        <v>78</v>
      </c>
      <c r="B40" s="10">
        <f t="shared" si="46"/>
        <v>356</v>
      </c>
      <c r="C40" s="57">
        <f t="shared" ref="C40:D40" si="81">C87+C134</f>
        <v>195</v>
      </c>
      <c r="D40" s="10">
        <f t="shared" si="81"/>
        <v>161</v>
      </c>
      <c r="E40" s="9" t="s">
        <v>79</v>
      </c>
      <c r="F40" s="10">
        <f t="shared" si="1"/>
        <v>537</v>
      </c>
      <c r="G40" s="10">
        <f t="shared" ref="G40:H40" si="82">G87+G134</f>
        <v>262</v>
      </c>
      <c r="H40" s="10">
        <f t="shared" si="82"/>
        <v>275</v>
      </c>
      <c r="I40" s="9" t="s">
        <v>80</v>
      </c>
      <c r="J40" s="10">
        <f t="shared" si="0"/>
        <v>75</v>
      </c>
      <c r="K40" s="10">
        <f t="shared" ref="K40:L40" si="83">K87+K134</f>
        <v>13</v>
      </c>
      <c r="L40" s="57">
        <f t="shared" si="83"/>
        <v>62</v>
      </c>
    </row>
    <row r="41" spans="1:12" ht="18" customHeight="1" x14ac:dyDescent="0.15">
      <c r="A41" s="12" t="s">
        <v>81</v>
      </c>
      <c r="B41" s="10">
        <f t="shared" si="46"/>
        <v>380</v>
      </c>
      <c r="C41" s="10">
        <f t="shared" ref="C41:D41" si="84">C88+C135</f>
        <v>185</v>
      </c>
      <c r="D41" s="10">
        <f t="shared" si="84"/>
        <v>195</v>
      </c>
      <c r="E41" s="9" t="s">
        <v>82</v>
      </c>
      <c r="F41" s="10">
        <f t="shared" si="1"/>
        <v>513</v>
      </c>
      <c r="G41" s="57">
        <f t="shared" ref="G41:H41" si="85">G88+G135</f>
        <v>252</v>
      </c>
      <c r="H41" s="10">
        <f t="shared" si="85"/>
        <v>261</v>
      </c>
      <c r="I41" s="9" t="s">
        <v>83</v>
      </c>
      <c r="J41" s="10">
        <f t="shared" si="0"/>
        <v>48</v>
      </c>
      <c r="K41" s="10">
        <f t="shared" ref="K41:L41" si="86">K88+K135</f>
        <v>4</v>
      </c>
      <c r="L41" s="10">
        <f t="shared" si="86"/>
        <v>44</v>
      </c>
    </row>
    <row r="42" spans="1:12" ht="18" customHeight="1" x14ac:dyDescent="0.15">
      <c r="A42" s="12" t="s">
        <v>84</v>
      </c>
      <c r="B42" s="10">
        <f t="shared" si="46"/>
        <v>372</v>
      </c>
      <c r="C42" s="57">
        <f t="shared" ref="C42:D42" si="87">C89+C136</f>
        <v>190</v>
      </c>
      <c r="D42" s="10">
        <f t="shared" si="87"/>
        <v>182</v>
      </c>
      <c r="E42" s="9" t="s">
        <v>85</v>
      </c>
      <c r="F42" s="10">
        <f t="shared" si="1"/>
        <v>490</v>
      </c>
      <c r="G42" s="10">
        <f t="shared" ref="G42:H42" si="88">G89+G136</f>
        <v>257</v>
      </c>
      <c r="H42" s="10">
        <f t="shared" si="88"/>
        <v>233</v>
      </c>
      <c r="I42" s="9" t="s">
        <v>86</v>
      </c>
      <c r="J42" s="10">
        <f t="shared" si="0"/>
        <v>49</v>
      </c>
      <c r="K42" s="10">
        <f t="shared" ref="K42:L42" si="89">K89+K136</f>
        <v>13</v>
      </c>
      <c r="L42" s="57">
        <f t="shared" si="89"/>
        <v>36</v>
      </c>
    </row>
    <row r="43" spans="1:12" ht="18" customHeight="1" x14ac:dyDescent="0.15">
      <c r="A43" s="12" t="s">
        <v>87</v>
      </c>
      <c r="B43" s="10">
        <f t="shared" si="46"/>
        <v>365</v>
      </c>
      <c r="C43" s="10">
        <f t="shared" ref="C43:D43" si="90">C90+C137</f>
        <v>196</v>
      </c>
      <c r="D43" s="10">
        <f t="shared" si="90"/>
        <v>169</v>
      </c>
      <c r="E43" s="9" t="s">
        <v>88</v>
      </c>
      <c r="F43" s="10">
        <f t="shared" si="1"/>
        <v>514</v>
      </c>
      <c r="G43" s="57">
        <f t="shared" ref="G43:H43" si="91">G90+G137</f>
        <v>237</v>
      </c>
      <c r="H43" s="10">
        <f t="shared" si="91"/>
        <v>277</v>
      </c>
      <c r="I43" s="9" t="s">
        <v>89</v>
      </c>
      <c r="J43" s="10">
        <f t="shared" si="0"/>
        <v>28</v>
      </c>
      <c r="K43" s="10">
        <f t="shared" ref="K43:L43" si="92">K90+K137</f>
        <v>4</v>
      </c>
      <c r="L43" s="10">
        <f t="shared" si="92"/>
        <v>24</v>
      </c>
    </row>
    <row r="44" spans="1:12" ht="18" customHeight="1" x14ac:dyDescent="0.15">
      <c r="A44" s="12" t="s">
        <v>90</v>
      </c>
      <c r="B44" s="10">
        <f t="shared" si="46"/>
        <v>447</v>
      </c>
      <c r="C44" s="57">
        <f t="shared" ref="C44:D44" si="93">C91+C138</f>
        <v>270</v>
      </c>
      <c r="D44" s="10">
        <f t="shared" si="93"/>
        <v>177</v>
      </c>
      <c r="E44" s="9" t="s">
        <v>91</v>
      </c>
      <c r="F44" s="10">
        <f t="shared" si="1"/>
        <v>567</v>
      </c>
      <c r="G44" s="10">
        <f t="shared" ref="G44:H44" si="94">G91+G138</f>
        <v>275</v>
      </c>
      <c r="H44" s="10">
        <f t="shared" si="94"/>
        <v>292</v>
      </c>
      <c r="I44" s="9">
        <v>283</v>
      </c>
      <c r="J44" s="10">
        <f t="shared" si="0"/>
        <v>43</v>
      </c>
      <c r="K44" s="10">
        <f t="shared" ref="K44:L44" si="95">K91+K138</f>
        <v>7</v>
      </c>
      <c r="L44" s="57">
        <f t="shared" si="95"/>
        <v>36</v>
      </c>
    </row>
    <row r="45" spans="1:12" ht="18" customHeight="1" x14ac:dyDescent="0.15">
      <c r="A45" s="12" t="s">
        <v>92</v>
      </c>
      <c r="B45" s="10">
        <f t="shared" si="46"/>
        <v>405</v>
      </c>
      <c r="C45" s="10">
        <f t="shared" ref="C45:D45" si="96">C92+C139</f>
        <v>219</v>
      </c>
      <c r="D45" s="10">
        <f t="shared" si="96"/>
        <v>186</v>
      </c>
      <c r="E45" s="9" t="s">
        <v>93</v>
      </c>
      <c r="F45" s="10">
        <f t="shared" si="1"/>
        <v>565</v>
      </c>
      <c r="G45" s="57">
        <f t="shared" ref="G45:H45" si="97">G92+G139</f>
        <v>305</v>
      </c>
      <c r="H45" s="10">
        <f t="shared" si="97"/>
        <v>260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平成30年11月1日現在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46499</v>
      </c>
      <c r="C51" s="25">
        <f>SUM(C53:C73)</f>
        <v>22510</v>
      </c>
      <c r="D51" s="24">
        <f>SUM(D53:D73)</f>
        <v>23989</v>
      </c>
      <c r="E51" s="26" t="s">
        <v>132</v>
      </c>
      <c r="F51" s="27">
        <f t="shared" ref="F51:F92" si="98">+G51+H51</f>
        <v>382</v>
      </c>
      <c r="G51" s="28">
        <v>210</v>
      </c>
      <c r="H51" s="29">
        <v>172</v>
      </c>
      <c r="I51" s="26" t="s">
        <v>138</v>
      </c>
      <c r="J51" s="27">
        <f t="shared" ref="J51:J91" si="99">+K51+L51</f>
        <v>610</v>
      </c>
      <c r="K51" s="28">
        <v>303</v>
      </c>
      <c r="L51" s="28">
        <v>307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98"/>
        <v>359</v>
      </c>
      <c r="G52" s="28">
        <v>195</v>
      </c>
      <c r="H52" s="29">
        <v>164</v>
      </c>
      <c r="I52" s="26" t="s">
        <v>140</v>
      </c>
      <c r="J52" s="27">
        <f t="shared" si="99"/>
        <v>537</v>
      </c>
      <c r="K52" s="28">
        <v>266</v>
      </c>
      <c r="L52" s="28">
        <v>271</v>
      </c>
    </row>
    <row r="53" spans="1:12" ht="18" customHeight="1" x14ac:dyDescent="0.15">
      <c r="A53" s="23" t="s">
        <v>141</v>
      </c>
      <c r="B53" s="30">
        <f>SUM(B75:B79)</f>
        <v>1347</v>
      </c>
      <c r="C53" s="31">
        <f>SUM(C75:C79)</f>
        <v>703</v>
      </c>
      <c r="D53" s="32">
        <f>SUM(D75:D79)</f>
        <v>644</v>
      </c>
      <c r="E53" s="26" t="s">
        <v>0</v>
      </c>
      <c r="F53" s="27">
        <f t="shared" si="98"/>
        <v>330</v>
      </c>
      <c r="G53" s="28">
        <v>189</v>
      </c>
      <c r="H53" s="29">
        <v>141</v>
      </c>
      <c r="I53" s="26" t="s">
        <v>1</v>
      </c>
      <c r="J53" s="27">
        <f t="shared" si="99"/>
        <v>633</v>
      </c>
      <c r="K53" s="28">
        <v>303</v>
      </c>
      <c r="L53" s="28">
        <v>330</v>
      </c>
    </row>
    <row r="54" spans="1:12" ht="18" customHeight="1" x14ac:dyDescent="0.15">
      <c r="A54" s="23" t="s">
        <v>142</v>
      </c>
      <c r="B54" s="27">
        <f>SUM(B80:B84)</f>
        <v>1637</v>
      </c>
      <c r="C54" s="31">
        <f>SUM(C80:C84)</f>
        <v>867</v>
      </c>
      <c r="D54" s="32">
        <f>SUM(D80:D84)</f>
        <v>770</v>
      </c>
      <c r="E54" s="26" t="s">
        <v>2</v>
      </c>
      <c r="F54" s="27">
        <f t="shared" si="98"/>
        <v>324</v>
      </c>
      <c r="G54" s="28">
        <v>174</v>
      </c>
      <c r="H54" s="33">
        <v>150</v>
      </c>
      <c r="I54" s="26" t="s">
        <v>3</v>
      </c>
      <c r="J54" s="27">
        <f t="shared" si="99"/>
        <v>650</v>
      </c>
      <c r="K54" s="28">
        <v>304</v>
      </c>
      <c r="L54" s="28">
        <v>346</v>
      </c>
    </row>
    <row r="55" spans="1:12" ht="18" customHeight="1" x14ac:dyDescent="0.15">
      <c r="A55" s="23" t="s">
        <v>143</v>
      </c>
      <c r="B55" s="27">
        <f>SUM(B85:B89)</f>
        <v>1806</v>
      </c>
      <c r="C55" s="31">
        <f>SUM(C85:C89)</f>
        <v>933</v>
      </c>
      <c r="D55" s="32">
        <f>SUM(D85:D89)</f>
        <v>873</v>
      </c>
      <c r="E55" s="26" t="s">
        <v>4</v>
      </c>
      <c r="F55" s="27">
        <f t="shared" si="98"/>
        <v>332</v>
      </c>
      <c r="G55" s="28">
        <v>193</v>
      </c>
      <c r="H55" s="29">
        <v>139</v>
      </c>
      <c r="I55" s="26" t="s">
        <v>5</v>
      </c>
      <c r="J55" s="27">
        <f t="shared" si="99"/>
        <v>704</v>
      </c>
      <c r="K55" s="28">
        <v>336</v>
      </c>
      <c r="L55" s="28">
        <v>368</v>
      </c>
    </row>
    <row r="56" spans="1:12" ht="18" customHeight="1" x14ac:dyDescent="0.15">
      <c r="A56" s="23" t="s">
        <v>144</v>
      </c>
      <c r="B56" s="27">
        <f>+B90+B91+B92+F51+F52</f>
        <v>1955</v>
      </c>
      <c r="C56" s="32">
        <f>+C90+C91+C92+G51+G52</f>
        <v>1088</v>
      </c>
      <c r="D56" s="32">
        <f>+D90+D91+D92+H51+H52</f>
        <v>867</v>
      </c>
      <c r="E56" s="26" t="s">
        <v>6</v>
      </c>
      <c r="F56" s="27">
        <f t="shared" si="98"/>
        <v>301</v>
      </c>
      <c r="G56" s="28">
        <v>156</v>
      </c>
      <c r="H56" s="29">
        <v>145</v>
      </c>
      <c r="I56" s="26" t="s">
        <v>7</v>
      </c>
      <c r="J56" s="27">
        <f t="shared" si="99"/>
        <v>762</v>
      </c>
      <c r="K56" s="28">
        <v>361</v>
      </c>
      <c r="L56" s="28">
        <v>401</v>
      </c>
    </row>
    <row r="57" spans="1:12" ht="18" customHeight="1" x14ac:dyDescent="0.15">
      <c r="A57" s="23" t="s">
        <v>145</v>
      </c>
      <c r="B57" s="27">
        <f>SUM(F53:F57)</f>
        <v>1610</v>
      </c>
      <c r="C57" s="34">
        <f>SUM(G53:G57)</f>
        <v>881</v>
      </c>
      <c r="D57" s="35">
        <f>SUM(H53:H57)</f>
        <v>729</v>
      </c>
      <c r="E57" s="26" t="s">
        <v>8</v>
      </c>
      <c r="F57" s="27">
        <f t="shared" si="98"/>
        <v>323</v>
      </c>
      <c r="G57" s="28">
        <v>169</v>
      </c>
      <c r="H57" s="29">
        <v>154</v>
      </c>
      <c r="I57" s="26" t="s">
        <v>9</v>
      </c>
      <c r="J57" s="27">
        <f t="shared" si="99"/>
        <v>808</v>
      </c>
      <c r="K57" s="28">
        <v>402</v>
      </c>
      <c r="L57" s="28">
        <v>406</v>
      </c>
    </row>
    <row r="58" spans="1:12" ht="18" customHeight="1" x14ac:dyDescent="0.15">
      <c r="A58" s="23" t="s">
        <v>146</v>
      </c>
      <c r="B58" s="27">
        <f>SUM(F58:F62)</f>
        <v>1582</v>
      </c>
      <c r="C58" s="31">
        <f>SUM(G58:G62)</f>
        <v>848</v>
      </c>
      <c r="D58" s="32">
        <f>SUM(H58:H62)</f>
        <v>734</v>
      </c>
      <c r="E58" s="26" t="s">
        <v>10</v>
      </c>
      <c r="F58" s="27">
        <f t="shared" si="98"/>
        <v>310</v>
      </c>
      <c r="G58" s="28">
        <v>167</v>
      </c>
      <c r="H58" s="29">
        <v>143</v>
      </c>
      <c r="I58" s="26" t="s">
        <v>11</v>
      </c>
      <c r="J58" s="27">
        <f t="shared" si="99"/>
        <v>870</v>
      </c>
      <c r="K58" s="28">
        <v>419</v>
      </c>
      <c r="L58" s="28">
        <v>451</v>
      </c>
    </row>
    <row r="59" spans="1:12" ht="18" customHeight="1" x14ac:dyDescent="0.15">
      <c r="A59" s="23" t="s">
        <v>147</v>
      </c>
      <c r="B59" s="27">
        <f>SUM(F63:F67)</f>
        <v>1893</v>
      </c>
      <c r="C59" s="31">
        <f>SUM(G63:G67)</f>
        <v>983</v>
      </c>
      <c r="D59" s="32">
        <f>SUM(H63:H67)</f>
        <v>910</v>
      </c>
      <c r="E59" s="26" t="s">
        <v>12</v>
      </c>
      <c r="F59" s="27">
        <f t="shared" si="98"/>
        <v>318</v>
      </c>
      <c r="G59" s="28">
        <v>174</v>
      </c>
      <c r="H59" s="29">
        <v>144</v>
      </c>
      <c r="I59" s="26" t="s">
        <v>13</v>
      </c>
      <c r="J59" s="27">
        <f t="shared" si="99"/>
        <v>910</v>
      </c>
      <c r="K59" s="28">
        <v>428</v>
      </c>
      <c r="L59" s="28">
        <v>482</v>
      </c>
    </row>
    <row r="60" spans="1:12" ht="18" customHeight="1" x14ac:dyDescent="0.15">
      <c r="A60" s="23" t="s">
        <v>148</v>
      </c>
      <c r="B60" s="27">
        <f>SUM(F68:F72)</f>
        <v>2266</v>
      </c>
      <c r="C60" s="31">
        <f>SUM(G68:G72)</f>
        <v>1164</v>
      </c>
      <c r="D60" s="32">
        <f>SUM(H68:H72)</f>
        <v>1102</v>
      </c>
      <c r="E60" s="26" t="s">
        <v>14</v>
      </c>
      <c r="F60" s="27">
        <f t="shared" si="98"/>
        <v>328</v>
      </c>
      <c r="G60" s="28">
        <v>171</v>
      </c>
      <c r="H60" s="29">
        <v>157</v>
      </c>
      <c r="I60" s="26" t="s">
        <v>15</v>
      </c>
      <c r="J60" s="27">
        <f t="shared" si="99"/>
        <v>1113</v>
      </c>
      <c r="K60" s="28">
        <v>572</v>
      </c>
      <c r="L60" s="28">
        <v>541</v>
      </c>
    </row>
    <row r="61" spans="1:12" ht="18" customHeight="1" x14ac:dyDescent="0.15">
      <c r="A61" s="23" t="s">
        <v>149</v>
      </c>
      <c r="B61" s="27">
        <f>SUM(F73:F77)</f>
        <v>2915</v>
      </c>
      <c r="C61" s="31">
        <f>SUM(G73:G77)</f>
        <v>1463</v>
      </c>
      <c r="D61" s="32">
        <f>SUM(H73:H77)</f>
        <v>1452</v>
      </c>
      <c r="E61" s="26" t="s">
        <v>16</v>
      </c>
      <c r="F61" s="27">
        <f t="shared" si="98"/>
        <v>310</v>
      </c>
      <c r="G61" s="28">
        <v>165</v>
      </c>
      <c r="H61" s="29">
        <v>145</v>
      </c>
      <c r="I61" s="26" t="s">
        <v>17</v>
      </c>
      <c r="J61" s="27">
        <f t="shared" si="99"/>
        <v>1101</v>
      </c>
      <c r="K61" s="28">
        <v>539</v>
      </c>
      <c r="L61" s="28">
        <v>562</v>
      </c>
    </row>
    <row r="62" spans="1:12" ht="18" customHeight="1" x14ac:dyDescent="0.15">
      <c r="A62" s="23" t="s">
        <v>150</v>
      </c>
      <c r="B62" s="27">
        <f>SUM(F78:F82)</f>
        <v>3029</v>
      </c>
      <c r="C62" s="31">
        <f>SUM(G78:G82)</f>
        <v>1579</v>
      </c>
      <c r="D62" s="32">
        <f>SUM(H78:H82)</f>
        <v>1450</v>
      </c>
      <c r="E62" s="26" t="s">
        <v>18</v>
      </c>
      <c r="F62" s="27">
        <f t="shared" si="98"/>
        <v>316</v>
      </c>
      <c r="G62" s="28">
        <v>171</v>
      </c>
      <c r="H62" s="29">
        <v>145</v>
      </c>
      <c r="I62" s="26" t="s">
        <v>19</v>
      </c>
      <c r="J62" s="27">
        <f t="shared" si="99"/>
        <v>1016</v>
      </c>
      <c r="K62" s="28">
        <v>496</v>
      </c>
      <c r="L62" s="28">
        <v>520</v>
      </c>
    </row>
    <row r="63" spans="1:12" ht="18" customHeight="1" x14ac:dyDescent="0.15">
      <c r="A63" s="23" t="s">
        <v>151</v>
      </c>
      <c r="B63" s="27">
        <f>SUM(F83:F87)</f>
        <v>2685</v>
      </c>
      <c r="C63" s="31">
        <f>SUM(G83:G87)</f>
        <v>1348</v>
      </c>
      <c r="D63" s="32">
        <f>SUM(H83:H87)</f>
        <v>1337</v>
      </c>
      <c r="E63" s="26" t="s">
        <v>20</v>
      </c>
      <c r="F63" s="27">
        <f t="shared" si="98"/>
        <v>358</v>
      </c>
      <c r="G63" s="28">
        <v>179</v>
      </c>
      <c r="H63" s="29">
        <v>179</v>
      </c>
      <c r="I63" s="26" t="s">
        <v>21</v>
      </c>
      <c r="J63" s="27">
        <f t="shared" si="99"/>
        <v>682</v>
      </c>
      <c r="K63" s="28">
        <v>336</v>
      </c>
      <c r="L63" s="28">
        <v>346</v>
      </c>
    </row>
    <row r="64" spans="1:12" ht="18" customHeight="1" x14ac:dyDescent="0.15">
      <c r="A64" s="23" t="s">
        <v>152</v>
      </c>
      <c r="B64" s="27">
        <f>SUM(F88:F92)</f>
        <v>2618</v>
      </c>
      <c r="C64" s="31">
        <f>SUM(G88:G92)</f>
        <v>1321</v>
      </c>
      <c r="D64" s="32">
        <f>SUM(H88:H92)</f>
        <v>1297</v>
      </c>
      <c r="E64" s="26" t="s">
        <v>22</v>
      </c>
      <c r="F64" s="27">
        <f t="shared" si="98"/>
        <v>364</v>
      </c>
      <c r="G64" s="28">
        <v>206</v>
      </c>
      <c r="H64" s="29">
        <v>158</v>
      </c>
      <c r="I64" s="26" t="s">
        <v>23</v>
      </c>
      <c r="J64" s="27">
        <f t="shared" si="99"/>
        <v>654</v>
      </c>
      <c r="K64" s="28">
        <v>310</v>
      </c>
      <c r="L64" s="28">
        <v>344</v>
      </c>
    </row>
    <row r="65" spans="1:12" ht="18" customHeight="1" x14ac:dyDescent="0.15">
      <c r="A65" s="23" t="s">
        <v>153</v>
      </c>
      <c r="B65" s="27">
        <f>SUM(J51:J55)</f>
        <v>3134</v>
      </c>
      <c r="C65" s="31">
        <f>SUM(K51:K55)</f>
        <v>1512</v>
      </c>
      <c r="D65" s="32">
        <f>SUM(L51:L55)</f>
        <v>1622</v>
      </c>
      <c r="E65" s="26" t="s">
        <v>24</v>
      </c>
      <c r="F65" s="27">
        <f t="shared" si="98"/>
        <v>368</v>
      </c>
      <c r="G65" s="28">
        <v>190</v>
      </c>
      <c r="H65" s="29">
        <v>178</v>
      </c>
      <c r="I65" s="26" t="s">
        <v>25</v>
      </c>
      <c r="J65" s="27">
        <f t="shared" si="99"/>
        <v>804</v>
      </c>
      <c r="K65" s="28">
        <v>362</v>
      </c>
      <c r="L65" s="28">
        <v>442</v>
      </c>
    </row>
    <row r="66" spans="1:12" ht="18" customHeight="1" x14ac:dyDescent="0.15">
      <c r="A66" s="23" t="s">
        <v>154</v>
      </c>
      <c r="B66" s="27">
        <f>SUM(J56:J60)</f>
        <v>4463</v>
      </c>
      <c r="C66" s="31">
        <f>SUM(K56:K60)</f>
        <v>2182</v>
      </c>
      <c r="D66" s="32">
        <f>SUM(L56:L60)</f>
        <v>2281</v>
      </c>
      <c r="E66" s="26" t="s">
        <v>26</v>
      </c>
      <c r="F66" s="27">
        <f t="shared" si="98"/>
        <v>376</v>
      </c>
      <c r="G66" s="28">
        <v>190</v>
      </c>
      <c r="H66" s="29">
        <v>186</v>
      </c>
      <c r="I66" s="26" t="s">
        <v>27</v>
      </c>
      <c r="J66" s="27">
        <f t="shared" si="99"/>
        <v>773</v>
      </c>
      <c r="K66" s="28">
        <v>359</v>
      </c>
      <c r="L66" s="28">
        <v>414</v>
      </c>
    </row>
    <row r="67" spans="1:12" ht="18" customHeight="1" x14ac:dyDescent="0.15">
      <c r="A67" s="23" t="s">
        <v>155</v>
      </c>
      <c r="B67" s="27">
        <f>SUM(J61:J65)</f>
        <v>4257</v>
      </c>
      <c r="C67" s="31">
        <f>SUM(K61:K65)</f>
        <v>2043</v>
      </c>
      <c r="D67" s="32">
        <f>SUM(L61:L65)</f>
        <v>2214</v>
      </c>
      <c r="E67" s="26" t="s">
        <v>28</v>
      </c>
      <c r="F67" s="27">
        <f t="shared" si="98"/>
        <v>427</v>
      </c>
      <c r="G67" s="28">
        <v>218</v>
      </c>
      <c r="H67" s="29">
        <v>209</v>
      </c>
      <c r="I67" s="26" t="s">
        <v>29</v>
      </c>
      <c r="J67" s="27">
        <f t="shared" si="99"/>
        <v>731</v>
      </c>
      <c r="K67" s="28">
        <v>322</v>
      </c>
      <c r="L67" s="28">
        <v>409</v>
      </c>
    </row>
    <row r="68" spans="1:12" ht="18" customHeight="1" x14ac:dyDescent="0.15">
      <c r="A68" s="23" t="s">
        <v>156</v>
      </c>
      <c r="B68" s="27">
        <f>SUM(J66:J70)</f>
        <v>3363</v>
      </c>
      <c r="C68" s="31">
        <f>SUM(K66:K70)</f>
        <v>1544</v>
      </c>
      <c r="D68" s="32">
        <f>SUM(L66:L70)</f>
        <v>1819</v>
      </c>
      <c r="E68" s="26" t="s">
        <v>30</v>
      </c>
      <c r="F68" s="27">
        <f t="shared" si="98"/>
        <v>411</v>
      </c>
      <c r="G68" s="28">
        <v>215</v>
      </c>
      <c r="H68" s="29">
        <v>196</v>
      </c>
      <c r="I68" s="26" t="s">
        <v>31</v>
      </c>
      <c r="J68" s="27">
        <f t="shared" si="99"/>
        <v>698</v>
      </c>
      <c r="K68" s="28">
        <v>327</v>
      </c>
      <c r="L68" s="28">
        <v>371</v>
      </c>
    </row>
    <row r="69" spans="1:12" ht="18" customHeight="1" x14ac:dyDescent="0.15">
      <c r="A69" s="23" t="s">
        <v>157</v>
      </c>
      <c r="B69" s="27">
        <f>SUM(J71:J75)</f>
        <v>2626</v>
      </c>
      <c r="C69" s="31">
        <f>SUM(K71:K75)</f>
        <v>1068</v>
      </c>
      <c r="D69" s="32">
        <f>SUM(L71:L75)</f>
        <v>1558</v>
      </c>
      <c r="E69" s="26" t="s">
        <v>32</v>
      </c>
      <c r="F69" s="27">
        <f t="shared" si="98"/>
        <v>424</v>
      </c>
      <c r="G69" s="28">
        <v>213</v>
      </c>
      <c r="H69" s="29">
        <v>211</v>
      </c>
      <c r="I69" s="26" t="s">
        <v>33</v>
      </c>
      <c r="J69" s="27">
        <f t="shared" si="99"/>
        <v>643</v>
      </c>
      <c r="K69" s="28">
        <v>309</v>
      </c>
      <c r="L69" s="28">
        <v>334</v>
      </c>
    </row>
    <row r="70" spans="1:12" ht="18" customHeight="1" x14ac:dyDescent="0.15">
      <c r="A70" s="23" t="s">
        <v>158</v>
      </c>
      <c r="B70" s="27">
        <f>SUM(J76:J80)</f>
        <v>1920</v>
      </c>
      <c r="C70" s="31">
        <f>SUM(K76:K80)</f>
        <v>644</v>
      </c>
      <c r="D70" s="32">
        <f>SUM(L76:L80)</f>
        <v>1276</v>
      </c>
      <c r="E70" s="26" t="s">
        <v>34</v>
      </c>
      <c r="F70" s="27">
        <f t="shared" si="98"/>
        <v>418</v>
      </c>
      <c r="G70" s="28">
        <v>213</v>
      </c>
      <c r="H70" s="29">
        <v>205</v>
      </c>
      <c r="I70" s="26" t="s">
        <v>35</v>
      </c>
      <c r="J70" s="27">
        <f t="shared" si="99"/>
        <v>518</v>
      </c>
      <c r="K70" s="28">
        <v>227</v>
      </c>
      <c r="L70" s="28">
        <v>291</v>
      </c>
    </row>
    <row r="71" spans="1:12" ht="18" customHeight="1" x14ac:dyDescent="0.15">
      <c r="A71" s="23" t="s">
        <v>159</v>
      </c>
      <c r="B71" s="27">
        <f>SUM(J81:J85)</f>
        <v>1051</v>
      </c>
      <c r="C71" s="31">
        <f>SUM(K81:K85)</f>
        <v>281</v>
      </c>
      <c r="D71" s="32">
        <f>SUM(L81:L85)</f>
        <v>770</v>
      </c>
      <c r="E71" s="26" t="s">
        <v>36</v>
      </c>
      <c r="F71" s="27">
        <f t="shared" si="98"/>
        <v>470</v>
      </c>
      <c r="G71" s="28">
        <v>252</v>
      </c>
      <c r="H71" s="29">
        <v>218</v>
      </c>
      <c r="I71" s="26" t="s">
        <v>37</v>
      </c>
      <c r="J71" s="27">
        <f t="shared" si="99"/>
        <v>539</v>
      </c>
      <c r="K71" s="28">
        <v>223</v>
      </c>
      <c r="L71" s="28">
        <v>316</v>
      </c>
    </row>
    <row r="72" spans="1:12" ht="18" customHeight="1" x14ac:dyDescent="0.15">
      <c r="A72" s="23" t="s">
        <v>160</v>
      </c>
      <c r="B72" s="27">
        <f>SUM(J86:J90)</f>
        <v>299</v>
      </c>
      <c r="C72" s="31">
        <f>SUM(K86:K90)</f>
        <v>51</v>
      </c>
      <c r="D72" s="32">
        <f>SUM(L86:L90)</f>
        <v>248</v>
      </c>
      <c r="E72" s="26" t="s">
        <v>38</v>
      </c>
      <c r="F72" s="27">
        <f t="shared" si="98"/>
        <v>543</v>
      </c>
      <c r="G72" s="28">
        <v>271</v>
      </c>
      <c r="H72" s="29">
        <v>272</v>
      </c>
      <c r="I72" s="26" t="s">
        <v>39</v>
      </c>
      <c r="J72" s="27">
        <f t="shared" si="99"/>
        <v>529</v>
      </c>
      <c r="K72" s="28">
        <v>220</v>
      </c>
      <c r="L72" s="28">
        <v>309</v>
      </c>
    </row>
    <row r="73" spans="1:12" ht="18" customHeight="1" x14ac:dyDescent="0.15">
      <c r="A73" s="23" t="s">
        <v>133</v>
      </c>
      <c r="B73" s="27">
        <f>SUM(J91)</f>
        <v>43</v>
      </c>
      <c r="C73" s="31">
        <f>SUM(K91)</f>
        <v>7</v>
      </c>
      <c r="D73" s="32">
        <f>SUM(L91)</f>
        <v>36</v>
      </c>
      <c r="E73" s="26" t="s">
        <v>40</v>
      </c>
      <c r="F73" s="27">
        <f t="shared" si="98"/>
        <v>547</v>
      </c>
      <c r="G73" s="28">
        <v>268</v>
      </c>
      <c r="H73" s="29">
        <v>279</v>
      </c>
      <c r="I73" s="26" t="s">
        <v>41</v>
      </c>
      <c r="J73" s="27">
        <f t="shared" si="99"/>
        <v>596</v>
      </c>
      <c r="K73" s="28">
        <v>236</v>
      </c>
      <c r="L73" s="28">
        <v>360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98"/>
        <v>541</v>
      </c>
      <c r="G74" s="28">
        <v>278</v>
      </c>
      <c r="H74" s="29">
        <v>263</v>
      </c>
      <c r="I74" s="26" t="s">
        <v>43</v>
      </c>
      <c r="J74" s="27">
        <f t="shared" si="99"/>
        <v>487</v>
      </c>
      <c r="K74" s="28">
        <v>193</v>
      </c>
      <c r="L74" s="28">
        <v>294</v>
      </c>
    </row>
    <row r="75" spans="1:12" ht="18" customHeight="1" x14ac:dyDescent="0.15">
      <c r="A75" s="36" t="s">
        <v>134</v>
      </c>
      <c r="B75" s="27">
        <f t="shared" ref="B75:B92" si="100">+C75+D75</f>
        <v>251</v>
      </c>
      <c r="C75" s="28">
        <v>122</v>
      </c>
      <c r="D75" s="28">
        <v>129</v>
      </c>
      <c r="E75" s="26" t="s">
        <v>44</v>
      </c>
      <c r="F75" s="27">
        <f t="shared" si="98"/>
        <v>612</v>
      </c>
      <c r="G75" s="28">
        <v>315</v>
      </c>
      <c r="H75" s="29">
        <v>297</v>
      </c>
      <c r="I75" s="26" t="s">
        <v>45</v>
      </c>
      <c r="J75" s="27">
        <f t="shared" si="99"/>
        <v>475</v>
      </c>
      <c r="K75" s="28">
        <v>196</v>
      </c>
      <c r="L75" s="28">
        <v>279</v>
      </c>
    </row>
    <row r="76" spans="1:12" ht="18" customHeight="1" x14ac:dyDescent="0.15">
      <c r="A76" s="36" t="s">
        <v>135</v>
      </c>
      <c r="B76" s="27">
        <f t="shared" si="100"/>
        <v>257</v>
      </c>
      <c r="C76" s="28">
        <v>142</v>
      </c>
      <c r="D76" s="37">
        <v>115</v>
      </c>
      <c r="E76" s="26" t="s">
        <v>46</v>
      </c>
      <c r="F76" s="27">
        <f t="shared" si="98"/>
        <v>611</v>
      </c>
      <c r="G76" s="28">
        <v>305</v>
      </c>
      <c r="H76" s="29">
        <v>306</v>
      </c>
      <c r="I76" s="26" t="s">
        <v>47</v>
      </c>
      <c r="J76" s="27">
        <f t="shared" si="99"/>
        <v>450</v>
      </c>
      <c r="K76" s="28">
        <v>162</v>
      </c>
      <c r="L76" s="28">
        <v>288</v>
      </c>
    </row>
    <row r="77" spans="1:12" ht="18" customHeight="1" x14ac:dyDescent="0.15">
      <c r="A77" s="36" t="s">
        <v>48</v>
      </c>
      <c r="B77" s="27">
        <f t="shared" si="100"/>
        <v>266</v>
      </c>
      <c r="C77" s="28">
        <v>145</v>
      </c>
      <c r="D77" s="28">
        <v>121</v>
      </c>
      <c r="E77" s="26" t="s">
        <v>49</v>
      </c>
      <c r="F77" s="27">
        <f t="shared" si="98"/>
        <v>604</v>
      </c>
      <c r="G77" s="28">
        <v>297</v>
      </c>
      <c r="H77" s="29">
        <v>307</v>
      </c>
      <c r="I77" s="26" t="s">
        <v>50</v>
      </c>
      <c r="J77" s="27">
        <f t="shared" si="99"/>
        <v>453</v>
      </c>
      <c r="K77" s="28">
        <v>173</v>
      </c>
      <c r="L77" s="28">
        <v>280</v>
      </c>
    </row>
    <row r="78" spans="1:12" ht="18" customHeight="1" x14ac:dyDescent="0.15">
      <c r="A78" s="36" t="s">
        <v>51</v>
      </c>
      <c r="B78" s="27">
        <f t="shared" si="100"/>
        <v>274</v>
      </c>
      <c r="C78" s="28">
        <v>138</v>
      </c>
      <c r="D78" s="28">
        <v>136</v>
      </c>
      <c r="E78" s="26" t="s">
        <v>52</v>
      </c>
      <c r="F78" s="27">
        <f t="shared" si="98"/>
        <v>642</v>
      </c>
      <c r="G78" s="28">
        <v>339</v>
      </c>
      <c r="H78" s="29">
        <v>303</v>
      </c>
      <c r="I78" s="26" t="s">
        <v>53</v>
      </c>
      <c r="J78" s="27">
        <f t="shared" si="99"/>
        <v>355</v>
      </c>
      <c r="K78" s="28">
        <v>114</v>
      </c>
      <c r="L78" s="28">
        <v>241</v>
      </c>
    </row>
    <row r="79" spans="1:12" ht="18" customHeight="1" x14ac:dyDescent="0.15">
      <c r="A79" s="36" t="s">
        <v>54</v>
      </c>
      <c r="B79" s="27">
        <f t="shared" si="100"/>
        <v>299</v>
      </c>
      <c r="C79" s="28">
        <v>156</v>
      </c>
      <c r="D79" s="28">
        <v>143</v>
      </c>
      <c r="E79" s="26" t="s">
        <v>55</v>
      </c>
      <c r="F79" s="27">
        <f t="shared" si="98"/>
        <v>608</v>
      </c>
      <c r="G79" s="28">
        <v>284</v>
      </c>
      <c r="H79" s="33">
        <v>324</v>
      </c>
      <c r="I79" s="26" t="s">
        <v>56</v>
      </c>
      <c r="J79" s="27">
        <f t="shared" si="99"/>
        <v>369</v>
      </c>
      <c r="K79" s="28">
        <v>104</v>
      </c>
      <c r="L79" s="28">
        <v>265</v>
      </c>
    </row>
    <row r="80" spans="1:12" ht="18" customHeight="1" x14ac:dyDescent="0.15">
      <c r="A80" s="36" t="s">
        <v>57</v>
      </c>
      <c r="B80" s="27">
        <f t="shared" si="100"/>
        <v>295</v>
      </c>
      <c r="C80" s="28">
        <v>155</v>
      </c>
      <c r="D80" s="28">
        <v>140</v>
      </c>
      <c r="E80" s="26" t="s">
        <v>58</v>
      </c>
      <c r="F80" s="27">
        <f t="shared" si="98"/>
        <v>610</v>
      </c>
      <c r="G80" s="28">
        <v>327</v>
      </c>
      <c r="H80" s="29">
        <v>283</v>
      </c>
      <c r="I80" s="26" t="s">
        <v>59</v>
      </c>
      <c r="J80" s="27">
        <f t="shared" si="99"/>
        <v>293</v>
      </c>
      <c r="K80" s="28">
        <v>91</v>
      </c>
      <c r="L80" s="28">
        <v>202</v>
      </c>
    </row>
    <row r="81" spans="1:12" ht="18" customHeight="1" x14ac:dyDescent="0.15">
      <c r="A81" s="36" t="s">
        <v>60</v>
      </c>
      <c r="B81" s="27">
        <f t="shared" si="100"/>
        <v>328</v>
      </c>
      <c r="C81" s="28">
        <v>159</v>
      </c>
      <c r="D81" s="28">
        <v>169</v>
      </c>
      <c r="E81" s="26" t="s">
        <v>61</v>
      </c>
      <c r="F81" s="27">
        <f t="shared" si="98"/>
        <v>586</v>
      </c>
      <c r="G81" s="28">
        <v>331</v>
      </c>
      <c r="H81" s="29">
        <v>255</v>
      </c>
      <c r="I81" s="26" t="s">
        <v>62</v>
      </c>
      <c r="J81" s="27">
        <f t="shared" si="99"/>
        <v>237</v>
      </c>
      <c r="K81" s="28">
        <v>73</v>
      </c>
      <c r="L81" s="28">
        <v>164</v>
      </c>
    </row>
    <row r="82" spans="1:12" ht="18" customHeight="1" x14ac:dyDescent="0.15">
      <c r="A82" s="36" t="s">
        <v>63</v>
      </c>
      <c r="B82" s="27">
        <f t="shared" si="100"/>
        <v>335</v>
      </c>
      <c r="C82" s="28">
        <v>180</v>
      </c>
      <c r="D82" s="28">
        <v>155</v>
      </c>
      <c r="E82" s="26" t="s">
        <v>64</v>
      </c>
      <c r="F82" s="27">
        <f t="shared" si="98"/>
        <v>583</v>
      </c>
      <c r="G82" s="28">
        <v>298</v>
      </c>
      <c r="H82" s="29">
        <v>285</v>
      </c>
      <c r="I82" s="26" t="s">
        <v>162</v>
      </c>
      <c r="J82" s="27">
        <f t="shared" si="99"/>
        <v>244</v>
      </c>
      <c r="K82" s="28">
        <v>72</v>
      </c>
      <c r="L82" s="28">
        <v>172</v>
      </c>
    </row>
    <row r="83" spans="1:12" ht="18" customHeight="1" x14ac:dyDescent="0.15">
      <c r="A83" s="36" t="s">
        <v>66</v>
      </c>
      <c r="B83" s="27">
        <f t="shared" si="100"/>
        <v>348</v>
      </c>
      <c r="C83" s="28">
        <v>196</v>
      </c>
      <c r="D83" s="28">
        <v>152</v>
      </c>
      <c r="E83" s="26" t="s">
        <v>67</v>
      </c>
      <c r="F83" s="27">
        <f t="shared" si="98"/>
        <v>610</v>
      </c>
      <c r="G83" s="28">
        <v>330</v>
      </c>
      <c r="H83" s="29">
        <v>280</v>
      </c>
      <c r="I83" s="26" t="s">
        <v>68</v>
      </c>
      <c r="J83" s="27">
        <f t="shared" si="99"/>
        <v>237</v>
      </c>
      <c r="K83" s="28">
        <v>57</v>
      </c>
      <c r="L83" s="28">
        <v>180</v>
      </c>
    </row>
    <row r="84" spans="1:12" ht="18" customHeight="1" x14ac:dyDescent="0.15">
      <c r="A84" s="36" t="s">
        <v>69</v>
      </c>
      <c r="B84" s="27">
        <f t="shared" si="100"/>
        <v>331</v>
      </c>
      <c r="C84" s="28">
        <v>177</v>
      </c>
      <c r="D84" s="38">
        <v>154</v>
      </c>
      <c r="E84" s="26" t="s">
        <v>70</v>
      </c>
      <c r="F84" s="27">
        <f t="shared" si="98"/>
        <v>561</v>
      </c>
      <c r="G84" s="28">
        <v>260</v>
      </c>
      <c r="H84" s="29">
        <v>301</v>
      </c>
      <c r="I84" s="26" t="s">
        <v>71</v>
      </c>
      <c r="J84" s="27">
        <f t="shared" si="99"/>
        <v>181</v>
      </c>
      <c r="K84" s="28">
        <v>40</v>
      </c>
      <c r="L84" s="28">
        <v>141</v>
      </c>
    </row>
    <row r="85" spans="1:12" ht="18" customHeight="1" x14ac:dyDescent="0.15">
      <c r="A85" s="36" t="s">
        <v>72</v>
      </c>
      <c r="B85" s="27">
        <f t="shared" si="100"/>
        <v>340</v>
      </c>
      <c r="C85" s="28">
        <v>164</v>
      </c>
      <c r="D85" s="28">
        <v>176</v>
      </c>
      <c r="E85" s="26" t="s">
        <v>73</v>
      </c>
      <c r="F85" s="27">
        <f t="shared" si="98"/>
        <v>421</v>
      </c>
      <c r="G85" s="28">
        <v>214</v>
      </c>
      <c r="H85" s="29">
        <v>207</v>
      </c>
      <c r="I85" s="26" t="s">
        <v>74</v>
      </c>
      <c r="J85" s="27">
        <f t="shared" si="99"/>
        <v>152</v>
      </c>
      <c r="K85" s="28">
        <v>39</v>
      </c>
      <c r="L85" s="28">
        <v>113</v>
      </c>
    </row>
    <row r="86" spans="1:12" ht="18" customHeight="1" x14ac:dyDescent="0.15">
      <c r="A86" s="36" t="s">
        <v>75</v>
      </c>
      <c r="B86" s="27">
        <f t="shared" si="100"/>
        <v>361</v>
      </c>
      <c r="C86" s="28">
        <v>199</v>
      </c>
      <c r="D86" s="28">
        <v>162</v>
      </c>
      <c r="E86" s="26" t="s">
        <v>76</v>
      </c>
      <c r="F86" s="27">
        <f t="shared" si="98"/>
        <v>562</v>
      </c>
      <c r="G86" s="28">
        <v>284</v>
      </c>
      <c r="H86" s="29">
        <v>278</v>
      </c>
      <c r="I86" s="26" t="s">
        <v>77</v>
      </c>
      <c r="J86" s="27">
        <f t="shared" si="99"/>
        <v>99</v>
      </c>
      <c r="K86" s="28">
        <v>17</v>
      </c>
      <c r="L86" s="28">
        <v>82</v>
      </c>
    </row>
    <row r="87" spans="1:12" ht="18" customHeight="1" x14ac:dyDescent="0.15">
      <c r="A87" s="36" t="s">
        <v>78</v>
      </c>
      <c r="B87" s="27">
        <f t="shared" si="100"/>
        <v>356</v>
      </c>
      <c r="C87" s="28">
        <v>195</v>
      </c>
      <c r="D87" s="28">
        <v>161</v>
      </c>
      <c r="E87" s="26" t="s">
        <v>79</v>
      </c>
      <c r="F87" s="27">
        <f t="shared" si="98"/>
        <v>531</v>
      </c>
      <c r="G87" s="28">
        <v>260</v>
      </c>
      <c r="H87" s="29">
        <v>271</v>
      </c>
      <c r="I87" s="26" t="s">
        <v>80</v>
      </c>
      <c r="J87" s="27">
        <f t="shared" si="99"/>
        <v>75</v>
      </c>
      <c r="K87" s="28">
        <v>13</v>
      </c>
      <c r="L87" s="28">
        <v>62</v>
      </c>
    </row>
    <row r="88" spans="1:12" ht="18" customHeight="1" x14ac:dyDescent="0.15">
      <c r="A88" s="36" t="s">
        <v>81</v>
      </c>
      <c r="B88" s="27">
        <f t="shared" si="100"/>
        <v>379</v>
      </c>
      <c r="C88" s="28">
        <v>185</v>
      </c>
      <c r="D88" s="28">
        <v>194</v>
      </c>
      <c r="E88" s="26" t="s">
        <v>82</v>
      </c>
      <c r="F88" s="27">
        <f t="shared" si="98"/>
        <v>506</v>
      </c>
      <c r="G88" s="28">
        <v>250</v>
      </c>
      <c r="H88" s="29">
        <v>256</v>
      </c>
      <c r="I88" s="26" t="s">
        <v>83</v>
      </c>
      <c r="J88" s="27">
        <f t="shared" si="99"/>
        <v>48</v>
      </c>
      <c r="K88" s="28">
        <v>4</v>
      </c>
      <c r="L88" s="28">
        <v>44</v>
      </c>
    </row>
    <row r="89" spans="1:12" ht="18" customHeight="1" x14ac:dyDescent="0.15">
      <c r="A89" s="36" t="s">
        <v>84</v>
      </c>
      <c r="B89" s="27">
        <f t="shared" si="100"/>
        <v>370</v>
      </c>
      <c r="C89" s="28">
        <v>190</v>
      </c>
      <c r="D89" s="28">
        <v>180</v>
      </c>
      <c r="E89" s="26" t="s">
        <v>85</v>
      </c>
      <c r="F89" s="27">
        <f t="shared" si="98"/>
        <v>482</v>
      </c>
      <c r="G89" s="28">
        <v>255</v>
      </c>
      <c r="H89" s="29">
        <v>227</v>
      </c>
      <c r="I89" s="26" t="s">
        <v>86</v>
      </c>
      <c r="J89" s="27">
        <f t="shared" si="99"/>
        <v>49</v>
      </c>
      <c r="K89" s="28">
        <v>13</v>
      </c>
      <c r="L89" s="28">
        <v>36</v>
      </c>
    </row>
    <row r="90" spans="1:12" ht="18" customHeight="1" x14ac:dyDescent="0.15">
      <c r="A90" s="36" t="s">
        <v>87</v>
      </c>
      <c r="B90" s="27">
        <f t="shared" si="100"/>
        <v>365</v>
      </c>
      <c r="C90" s="28">
        <v>196</v>
      </c>
      <c r="D90" s="39">
        <v>169</v>
      </c>
      <c r="E90" s="26" t="s">
        <v>88</v>
      </c>
      <c r="F90" s="27">
        <f t="shared" si="98"/>
        <v>509</v>
      </c>
      <c r="G90" s="28">
        <v>237</v>
      </c>
      <c r="H90" s="29">
        <v>272</v>
      </c>
      <c r="I90" s="26" t="s">
        <v>89</v>
      </c>
      <c r="J90" s="27">
        <f t="shared" si="99"/>
        <v>28</v>
      </c>
      <c r="K90" s="28">
        <v>4</v>
      </c>
      <c r="L90" s="28">
        <v>24</v>
      </c>
    </row>
    <row r="91" spans="1:12" ht="18" customHeight="1" x14ac:dyDescent="0.15">
      <c r="A91" s="36" t="s">
        <v>90</v>
      </c>
      <c r="B91" s="27">
        <f t="shared" si="100"/>
        <v>445</v>
      </c>
      <c r="C91" s="28">
        <v>268</v>
      </c>
      <c r="D91" s="39">
        <v>177</v>
      </c>
      <c r="E91" s="26" t="s">
        <v>91</v>
      </c>
      <c r="F91" s="27">
        <f t="shared" si="98"/>
        <v>557</v>
      </c>
      <c r="G91" s="28">
        <v>274</v>
      </c>
      <c r="H91" s="29">
        <v>283</v>
      </c>
      <c r="I91" s="26" t="s">
        <v>133</v>
      </c>
      <c r="J91" s="27">
        <f t="shared" si="99"/>
        <v>43</v>
      </c>
      <c r="K91" s="28">
        <v>7</v>
      </c>
      <c r="L91" s="28">
        <v>36</v>
      </c>
    </row>
    <row r="92" spans="1:12" ht="18" customHeight="1" x14ac:dyDescent="0.15">
      <c r="A92" s="36" t="s">
        <v>92</v>
      </c>
      <c r="B92" s="27">
        <f t="shared" si="100"/>
        <v>404</v>
      </c>
      <c r="C92" s="28">
        <v>219</v>
      </c>
      <c r="D92" s="39">
        <v>185</v>
      </c>
      <c r="E92" s="26" t="s">
        <v>93</v>
      </c>
      <c r="F92" s="27">
        <f t="shared" si="98"/>
        <v>564</v>
      </c>
      <c r="G92" s="28">
        <v>305</v>
      </c>
      <c r="H92" s="29">
        <v>259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平成30年11月1日現在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391</v>
      </c>
      <c r="C98" s="25">
        <f>SUM(C100:C120)</f>
        <v>113</v>
      </c>
      <c r="D98" s="24">
        <f>SUM(D100:D120)</f>
        <v>278</v>
      </c>
      <c r="E98" s="26" t="s">
        <v>132</v>
      </c>
      <c r="F98" s="27">
        <f t="shared" ref="F98:F139" si="101">+G98+H98</f>
        <v>1</v>
      </c>
      <c r="G98" s="28">
        <v>1</v>
      </c>
      <c r="H98" s="29">
        <v>0</v>
      </c>
      <c r="I98" s="26" t="s">
        <v>138</v>
      </c>
      <c r="J98" s="27">
        <f t="shared" ref="J98:J138" si="102">+K98+L98</f>
        <v>5</v>
      </c>
      <c r="K98" s="28">
        <v>0</v>
      </c>
      <c r="L98" s="28">
        <v>5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01"/>
        <v>1</v>
      </c>
      <c r="G99" s="28">
        <v>0</v>
      </c>
      <c r="H99" s="29">
        <v>1</v>
      </c>
      <c r="I99" s="26" t="s">
        <v>140</v>
      </c>
      <c r="J99" s="27">
        <f t="shared" si="102"/>
        <v>1</v>
      </c>
      <c r="K99" s="28">
        <v>0</v>
      </c>
      <c r="L99" s="28">
        <v>1</v>
      </c>
    </row>
    <row r="100" spans="1:12" ht="18" customHeight="1" x14ac:dyDescent="0.15">
      <c r="A100" s="23" t="s">
        <v>141</v>
      </c>
      <c r="B100" s="30">
        <f>SUM(B122:B126)</f>
        <v>6</v>
      </c>
      <c r="C100" s="31">
        <f>SUM(C122:C126)</f>
        <v>3</v>
      </c>
      <c r="D100" s="54">
        <f>SUM(D122:D126)</f>
        <v>3</v>
      </c>
      <c r="E100" s="26" t="s">
        <v>0</v>
      </c>
      <c r="F100" s="27">
        <f t="shared" si="101"/>
        <v>4</v>
      </c>
      <c r="G100" s="28">
        <v>1</v>
      </c>
      <c r="H100" s="29">
        <v>3</v>
      </c>
      <c r="I100" s="26" t="s">
        <v>1</v>
      </c>
      <c r="J100" s="27">
        <f t="shared" si="102"/>
        <v>3</v>
      </c>
      <c r="K100" s="28">
        <v>2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01"/>
        <v>8</v>
      </c>
      <c r="G101" s="28">
        <v>3</v>
      </c>
      <c r="H101" s="33">
        <v>5</v>
      </c>
      <c r="I101" s="26" t="s">
        <v>3</v>
      </c>
      <c r="J101" s="27">
        <f t="shared" si="102"/>
        <v>3</v>
      </c>
      <c r="K101" s="28">
        <v>2</v>
      </c>
      <c r="L101" s="28">
        <v>1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01"/>
        <v>5</v>
      </c>
      <c r="G102" s="28">
        <v>3</v>
      </c>
      <c r="H102" s="29">
        <v>2</v>
      </c>
      <c r="I102" s="26" t="s">
        <v>5</v>
      </c>
      <c r="J102" s="27">
        <f t="shared" si="102"/>
        <v>6</v>
      </c>
      <c r="K102" s="28">
        <v>2</v>
      </c>
      <c r="L102" s="28">
        <v>4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01"/>
        <v>1</v>
      </c>
      <c r="G103" s="28">
        <v>0</v>
      </c>
      <c r="H103" s="29">
        <v>1</v>
      </c>
      <c r="I103" s="26" t="s">
        <v>7</v>
      </c>
      <c r="J103" s="27">
        <f t="shared" si="102"/>
        <v>3</v>
      </c>
      <c r="K103" s="28">
        <v>1</v>
      </c>
      <c r="L103" s="28">
        <v>2</v>
      </c>
    </row>
    <row r="104" spans="1:12" ht="18" customHeight="1" x14ac:dyDescent="0.15">
      <c r="A104" s="23" t="s">
        <v>145</v>
      </c>
      <c r="B104" s="27">
        <f>SUM(F100:F104)</f>
        <v>27</v>
      </c>
      <c r="C104" s="34">
        <f>SUM(G100:G104)</f>
        <v>12</v>
      </c>
      <c r="D104" s="55">
        <f>SUM(H100:H104)</f>
        <v>15</v>
      </c>
      <c r="E104" s="26" t="s">
        <v>8</v>
      </c>
      <c r="F104" s="27">
        <f t="shared" si="101"/>
        <v>9</v>
      </c>
      <c r="G104" s="28">
        <v>5</v>
      </c>
      <c r="H104" s="33">
        <v>4</v>
      </c>
      <c r="I104" s="26" t="s">
        <v>9</v>
      </c>
      <c r="J104" s="27">
        <f t="shared" si="102"/>
        <v>7</v>
      </c>
      <c r="K104" s="28">
        <v>3</v>
      </c>
      <c r="L104" s="28">
        <v>4</v>
      </c>
    </row>
    <row r="105" spans="1:12" ht="18" customHeight="1" x14ac:dyDescent="0.15">
      <c r="A105" s="23" t="s">
        <v>146</v>
      </c>
      <c r="B105" s="27">
        <f>SUM(F105:F109)</f>
        <v>51</v>
      </c>
      <c r="C105" s="31">
        <f>SUM(G105:G109)</f>
        <v>22</v>
      </c>
      <c r="D105" s="55">
        <f>SUM(H105:H109)</f>
        <v>29</v>
      </c>
      <c r="E105" s="26" t="s">
        <v>10</v>
      </c>
      <c r="F105" s="27">
        <f t="shared" si="101"/>
        <v>10</v>
      </c>
      <c r="G105" s="28">
        <v>6</v>
      </c>
      <c r="H105" s="29">
        <v>4</v>
      </c>
      <c r="I105" s="26" t="s">
        <v>11</v>
      </c>
      <c r="J105" s="27">
        <f t="shared" si="102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33</v>
      </c>
      <c r="C106" s="31">
        <f>SUM(G110:G114)</f>
        <v>15</v>
      </c>
      <c r="D106" s="55">
        <f>SUM(H110:H114)</f>
        <v>18</v>
      </c>
      <c r="E106" s="26" t="s">
        <v>12</v>
      </c>
      <c r="F106" s="27">
        <f t="shared" si="101"/>
        <v>12</v>
      </c>
      <c r="G106" s="28">
        <v>7</v>
      </c>
      <c r="H106" s="29">
        <v>5</v>
      </c>
      <c r="I106" s="26" t="s">
        <v>13</v>
      </c>
      <c r="J106" s="27">
        <f t="shared" si="102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48</v>
      </c>
      <c r="C107" s="31">
        <f>SUM(G115:G119)</f>
        <v>11</v>
      </c>
      <c r="D107" s="55">
        <f>SUM(H115:H119)</f>
        <v>37</v>
      </c>
      <c r="E107" s="26" t="s">
        <v>14</v>
      </c>
      <c r="F107" s="27">
        <f t="shared" si="101"/>
        <v>9</v>
      </c>
      <c r="G107" s="28">
        <v>1</v>
      </c>
      <c r="H107" s="29">
        <v>8</v>
      </c>
      <c r="I107" s="26" t="s">
        <v>15</v>
      </c>
      <c r="J107" s="27">
        <f t="shared" si="102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49</v>
      </c>
      <c r="C108" s="31">
        <f>SUM(G120:G124)</f>
        <v>10</v>
      </c>
      <c r="D108" s="32">
        <f>SUM(H120:H124)</f>
        <v>39</v>
      </c>
      <c r="E108" s="26" t="s">
        <v>16</v>
      </c>
      <c r="F108" s="27">
        <f t="shared" si="101"/>
        <v>13</v>
      </c>
      <c r="G108" s="28">
        <v>5</v>
      </c>
      <c r="H108" s="29">
        <v>8</v>
      </c>
      <c r="I108" s="26" t="s">
        <v>17</v>
      </c>
      <c r="J108" s="27">
        <f t="shared" si="102"/>
        <v>2</v>
      </c>
      <c r="K108" s="28">
        <v>0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46</v>
      </c>
      <c r="C109" s="31">
        <f>SUM(G125:G129)</f>
        <v>8</v>
      </c>
      <c r="D109" s="32">
        <f>SUM(H125:H129)</f>
        <v>38</v>
      </c>
      <c r="E109" s="26" t="s">
        <v>18</v>
      </c>
      <c r="F109" s="27">
        <f t="shared" si="101"/>
        <v>7</v>
      </c>
      <c r="G109" s="28">
        <v>3</v>
      </c>
      <c r="H109" s="29">
        <v>4</v>
      </c>
      <c r="I109" s="26" t="s">
        <v>19</v>
      </c>
      <c r="J109" s="27">
        <f t="shared" si="102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35</v>
      </c>
      <c r="C110" s="31">
        <f>SUM(G130:G134)</f>
        <v>6</v>
      </c>
      <c r="D110" s="32">
        <f>SUM(H130:H134)</f>
        <v>29</v>
      </c>
      <c r="E110" s="26" t="s">
        <v>20</v>
      </c>
      <c r="F110" s="27">
        <f t="shared" si="101"/>
        <v>7</v>
      </c>
      <c r="G110" s="28">
        <v>2</v>
      </c>
      <c r="H110" s="29">
        <v>5</v>
      </c>
      <c r="I110" s="26" t="s">
        <v>21</v>
      </c>
      <c r="J110" s="27">
        <f t="shared" si="102"/>
        <v>2</v>
      </c>
      <c r="K110" s="28">
        <v>2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31</v>
      </c>
      <c r="C111" s="31">
        <f>SUM(G135:G139)</f>
        <v>5</v>
      </c>
      <c r="D111" s="32">
        <f>SUM(H135:H139)</f>
        <v>26</v>
      </c>
      <c r="E111" s="26" t="s">
        <v>22</v>
      </c>
      <c r="F111" s="27">
        <f t="shared" si="101"/>
        <v>2</v>
      </c>
      <c r="G111" s="28">
        <v>0</v>
      </c>
      <c r="H111" s="29">
        <v>2</v>
      </c>
      <c r="I111" s="26" t="s">
        <v>23</v>
      </c>
      <c r="J111" s="27">
        <f t="shared" si="102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18</v>
      </c>
      <c r="C112" s="31">
        <f>SUM(K98:K102)</f>
        <v>6</v>
      </c>
      <c r="D112" s="32">
        <f>SUM(L98:L102)</f>
        <v>12</v>
      </c>
      <c r="E112" s="26" t="s">
        <v>24</v>
      </c>
      <c r="F112" s="27">
        <f t="shared" si="101"/>
        <v>8</v>
      </c>
      <c r="G112" s="28">
        <v>5</v>
      </c>
      <c r="H112" s="29">
        <v>3</v>
      </c>
      <c r="I112" s="26" t="s">
        <v>25</v>
      </c>
      <c r="J112" s="27">
        <f t="shared" si="102"/>
        <v>2</v>
      </c>
      <c r="K112" s="28">
        <v>0</v>
      </c>
      <c r="L112" s="28">
        <v>2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01"/>
        <v>6</v>
      </c>
      <c r="G113" s="28">
        <v>2</v>
      </c>
      <c r="H113" s="29">
        <v>4</v>
      </c>
      <c r="I113" s="26" t="s">
        <v>27</v>
      </c>
      <c r="J113" s="27">
        <f t="shared" si="102"/>
        <v>1</v>
      </c>
      <c r="K113" s="28">
        <v>0</v>
      </c>
      <c r="L113" s="28">
        <v>1</v>
      </c>
    </row>
    <row r="114" spans="1:12" ht="18" customHeight="1" x14ac:dyDescent="0.15">
      <c r="A114" s="23" t="s">
        <v>155</v>
      </c>
      <c r="B114" s="27">
        <f>SUM(J108:J112)</f>
        <v>9</v>
      </c>
      <c r="C114" s="31">
        <f>SUM(K108:K112)</f>
        <v>3</v>
      </c>
      <c r="D114" s="32">
        <f>SUM(L108:L112)</f>
        <v>6</v>
      </c>
      <c r="E114" s="26" t="s">
        <v>28</v>
      </c>
      <c r="F114" s="27">
        <f t="shared" si="101"/>
        <v>10</v>
      </c>
      <c r="G114" s="28">
        <v>6</v>
      </c>
      <c r="H114" s="33">
        <v>4</v>
      </c>
      <c r="I114" s="26" t="s">
        <v>29</v>
      </c>
      <c r="J114" s="27">
        <f t="shared" si="102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6</v>
      </c>
      <c r="C115" s="31">
        <f>SUM(K113:K117)</f>
        <v>2</v>
      </c>
      <c r="D115" s="32">
        <f>SUM(L113:L117)</f>
        <v>4</v>
      </c>
      <c r="E115" s="26" t="s">
        <v>30</v>
      </c>
      <c r="F115" s="27">
        <f t="shared" si="101"/>
        <v>7</v>
      </c>
      <c r="G115" s="28">
        <v>3</v>
      </c>
      <c r="H115" s="29">
        <v>4</v>
      </c>
      <c r="I115" s="26" t="s">
        <v>31</v>
      </c>
      <c r="J115" s="27">
        <f t="shared" si="102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01"/>
        <v>11</v>
      </c>
      <c r="G116" s="28">
        <v>3</v>
      </c>
      <c r="H116" s="29">
        <v>8</v>
      </c>
      <c r="I116" s="26" t="s">
        <v>33</v>
      </c>
      <c r="J116" s="27">
        <f t="shared" si="102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1</v>
      </c>
      <c r="C117" s="55">
        <f>SUM(K123:K127)</f>
        <v>0</v>
      </c>
      <c r="D117" s="55">
        <f>SUM(L123:L127)</f>
        <v>1</v>
      </c>
      <c r="E117" s="26" t="s">
        <v>34</v>
      </c>
      <c r="F117" s="27">
        <f t="shared" si="101"/>
        <v>11</v>
      </c>
      <c r="G117" s="37">
        <v>3</v>
      </c>
      <c r="H117" s="29">
        <v>8</v>
      </c>
      <c r="I117" s="26" t="s">
        <v>35</v>
      </c>
      <c r="J117" s="27">
        <f t="shared" si="102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1</v>
      </c>
      <c r="C118" s="31">
        <f>SUM(K128:K132)</f>
        <v>0</v>
      </c>
      <c r="D118" s="32">
        <f>SUM(L128:L132)</f>
        <v>1</v>
      </c>
      <c r="E118" s="26" t="s">
        <v>36</v>
      </c>
      <c r="F118" s="27">
        <f t="shared" si="101"/>
        <v>9</v>
      </c>
      <c r="G118" s="28">
        <v>1</v>
      </c>
      <c r="H118" s="29">
        <v>8</v>
      </c>
      <c r="I118" s="26" t="s">
        <v>37</v>
      </c>
      <c r="J118" s="27">
        <f t="shared" si="102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01"/>
        <v>10</v>
      </c>
      <c r="G119" s="28">
        <v>1</v>
      </c>
      <c r="H119" s="29">
        <v>9</v>
      </c>
      <c r="I119" s="26" t="s">
        <v>39</v>
      </c>
      <c r="J119" s="27">
        <f t="shared" si="102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01"/>
        <v>8</v>
      </c>
      <c r="G120" s="28">
        <v>1</v>
      </c>
      <c r="H120" s="29">
        <v>7</v>
      </c>
      <c r="I120" s="26" t="s">
        <v>41</v>
      </c>
      <c r="J120" s="27">
        <f t="shared" si="102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01"/>
        <v>8</v>
      </c>
      <c r="G121" s="28">
        <v>1</v>
      </c>
      <c r="H121" s="29">
        <v>7</v>
      </c>
      <c r="I121" s="26" t="s">
        <v>43</v>
      </c>
      <c r="J121" s="27">
        <f t="shared" si="102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03">+C122+D122</f>
        <v>2</v>
      </c>
      <c r="C122" s="28">
        <v>1</v>
      </c>
      <c r="D122" s="28">
        <v>1</v>
      </c>
      <c r="E122" s="26" t="s">
        <v>44</v>
      </c>
      <c r="F122" s="27">
        <f t="shared" si="101"/>
        <v>8</v>
      </c>
      <c r="G122" s="28">
        <v>3</v>
      </c>
      <c r="H122" s="29">
        <v>5</v>
      </c>
      <c r="I122" s="26" t="s">
        <v>45</v>
      </c>
      <c r="J122" s="27">
        <f t="shared" si="102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03"/>
        <v>0</v>
      </c>
      <c r="C123" s="28">
        <v>0</v>
      </c>
      <c r="D123" s="28">
        <v>0</v>
      </c>
      <c r="E123" s="26" t="s">
        <v>46</v>
      </c>
      <c r="F123" s="27">
        <f t="shared" si="101"/>
        <v>15</v>
      </c>
      <c r="G123" s="28">
        <v>3</v>
      </c>
      <c r="H123" s="29">
        <v>12</v>
      </c>
      <c r="I123" s="26" t="s">
        <v>47</v>
      </c>
      <c r="J123" s="27">
        <f t="shared" si="102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03"/>
        <v>1</v>
      </c>
      <c r="C124" s="28">
        <v>0</v>
      </c>
      <c r="D124" s="28">
        <v>1</v>
      </c>
      <c r="E124" s="26" t="s">
        <v>49</v>
      </c>
      <c r="F124" s="27">
        <f t="shared" si="101"/>
        <v>10</v>
      </c>
      <c r="G124" s="28">
        <v>2</v>
      </c>
      <c r="H124" s="29">
        <v>8</v>
      </c>
      <c r="I124" s="26" t="s">
        <v>50</v>
      </c>
      <c r="J124" s="27">
        <f t="shared" si="102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03"/>
        <v>1</v>
      </c>
      <c r="C125" s="28">
        <v>0</v>
      </c>
      <c r="D125" s="28">
        <v>1</v>
      </c>
      <c r="E125" s="26" t="s">
        <v>52</v>
      </c>
      <c r="F125" s="27">
        <f t="shared" si="101"/>
        <v>7</v>
      </c>
      <c r="G125" s="28">
        <v>0</v>
      </c>
      <c r="H125" s="33">
        <v>7</v>
      </c>
      <c r="I125" s="26" t="s">
        <v>53</v>
      </c>
      <c r="J125" s="27">
        <f t="shared" si="102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03"/>
        <v>2</v>
      </c>
      <c r="C126" s="28">
        <v>2</v>
      </c>
      <c r="D126" s="37">
        <v>0</v>
      </c>
      <c r="E126" s="26" t="s">
        <v>55</v>
      </c>
      <c r="F126" s="27">
        <f t="shared" si="101"/>
        <v>9</v>
      </c>
      <c r="G126" s="28">
        <v>1</v>
      </c>
      <c r="H126" s="29">
        <v>8</v>
      </c>
      <c r="I126" s="26" t="s">
        <v>56</v>
      </c>
      <c r="J126" s="27">
        <f t="shared" si="102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03"/>
        <v>0</v>
      </c>
      <c r="C127" s="28">
        <v>0</v>
      </c>
      <c r="D127" s="28">
        <v>0</v>
      </c>
      <c r="E127" s="26" t="s">
        <v>58</v>
      </c>
      <c r="F127" s="27">
        <f t="shared" si="101"/>
        <v>7</v>
      </c>
      <c r="G127" s="28">
        <v>3</v>
      </c>
      <c r="H127" s="29">
        <v>4</v>
      </c>
      <c r="I127" s="26" t="s">
        <v>59</v>
      </c>
      <c r="J127" s="27">
        <f t="shared" si="102"/>
        <v>0</v>
      </c>
      <c r="K127" s="28">
        <v>0</v>
      </c>
      <c r="L127" s="28">
        <v>0</v>
      </c>
    </row>
    <row r="128" spans="1:12" ht="18" customHeight="1" x14ac:dyDescent="0.15">
      <c r="A128" s="36" t="s">
        <v>60</v>
      </c>
      <c r="B128" s="27">
        <f t="shared" si="103"/>
        <v>1</v>
      </c>
      <c r="C128" s="28">
        <v>0</v>
      </c>
      <c r="D128" s="28">
        <v>1</v>
      </c>
      <c r="E128" s="26" t="s">
        <v>61</v>
      </c>
      <c r="F128" s="27">
        <f t="shared" si="101"/>
        <v>12</v>
      </c>
      <c r="G128" s="28">
        <v>2</v>
      </c>
      <c r="H128" s="29">
        <v>10</v>
      </c>
      <c r="I128" s="26" t="s">
        <v>62</v>
      </c>
      <c r="J128" s="27">
        <f t="shared" si="102"/>
        <v>1</v>
      </c>
      <c r="K128" s="28">
        <v>0</v>
      </c>
      <c r="L128" s="28">
        <v>1</v>
      </c>
    </row>
    <row r="129" spans="1:12" ht="18" customHeight="1" x14ac:dyDescent="0.15">
      <c r="A129" s="36" t="s">
        <v>63</v>
      </c>
      <c r="B129" s="27">
        <f t="shared" si="103"/>
        <v>0</v>
      </c>
      <c r="C129" s="28">
        <v>0</v>
      </c>
      <c r="D129" s="28">
        <v>0</v>
      </c>
      <c r="E129" s="26" t="s">
        <v>64</v>
      </c>
      <c r="F129" s="27">
        <f t="shared" si="101"/>
        <v>11</v>
      </c>
      <c r="G129" s="28">
        <v>2</v>
      </c>
      <c r="H129" s="29">
        <v>9</v>
      </c>
      <c r="I129" s="26" t="s">
        <v>65</v>
      </c>
      <c r="J129" s="27">
        <f t="shared" si="102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03"/>
        <v>0</v>
      </c>
      <c r="C130" s="28">
        <v>0</v>
      </c>
      <c r="D130" s="28">
        <v>0</v>
      </c>
      <c r="E130" s="26" t="s">
        <v>67</v>
      </c>
      <c r="F130" s="27">
        <f t="shared" si="101"/>
        <v>8</v>
      </c>
      <c r="G130" s="28">
        <v>1</v>
      </c>
      <c r="H130" s="29">
        <v>7</v>
      </c>
      <c r="I130" s="26" t="s">
        <v>136</v>
      </c>
      <c r="J130" s="27">
        <f t="shared" si="102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03"/>
        <v>0</v>
      </c>
      <c r="C131" s="28">
        <v>0</v>
      </c>
      <c r="D131" s="38">
        <v>0</v>
      </c>
      <c r="E131" s="26" t="s">
        <v>70</v>
      </c>
      <c r="F131" s="27">
        <f t="shared" si="101"/>
        <v>10</v>
      </c>
      <c r="G131" s="37">
        <v>1</v>
      </c>
      <c r="H131" s="29">
        <v>9</v>
      </c>
      <c r="I131" s="26" t="s">
        <v>71</v>
      </c>
      <c r="J131" s="27">
        <f t="shared" si="102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03"/>
        <v>2</v>
      </c>
      <c r="C132" s="28">
        <v>1</v>
      </c>
      <c r="D132" s="28">
        <v>1</v>
      </c>
      <c r="E132" s="26" t="s">
        <v>137</v>
      </c>
      <c r="F132" s="27">
        <f t="shared" si="101"/>
        <v>4</v>
      </c>
      <c r="G132" s="28">
        <v>0</v>
      </c>
      <c r="H132" s="29">
        <v>4</v>
      </c>
      <c r="I132" s="26" t="s">
        <v>74</v>
      </c>
      <c r="J132" s="27">
        <f t="shared" si="102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03"/>
        <v>1</v>
      </c>
      <c r="C133" s="28">
        <v>0</v>
      </c>
      <c r="D133" s="28">
        <v>1</v>
      </c>
      <c r="E133" s="26" t="s">
        <v>76</v>
      </c>
      <c r="F133" s="27">
        <f t="shared" si="101"/>
        <v>7</v>
      </c>
      <c r="G133" s="28">
        <v>2</v>
      </c>
      <c r="H133" s="29">
        <v>5</v>
      </c>
      <c r="I133" s="26" t="s">
        <v>77</v>
      </c>
      <c r="J133" s="27">
        <f t="shared" si="102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03"/>
        <v>0</v>
      </c>
      <c r="C134" s="28">
        <v>0</v>
      </c>
      <c r="D134" s="28">
        <v>0</v>
      </c>
      <c r="E134" s="26" t="s">
        <v>79</v>
      </c>
      <c r="F134" s="27">
        <f t="shared" si="101"/>
        <v>6</v>
      </c>
      <c r="G134" s="28">
        <v>2</v>
      </c>
      <c r="H134" s="29">
        <v>4</v>
      </c>
      <c r="I134" s="26" t="s">
        <v>80</v>
      </c>
      <c r="J134" s="27">
        <f t="shared" si="102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03"/>
        <v>1</v>
      </c>
      <c r="C135" s="28">
        <v>0</v>
      </c>
      <c r="D135" s="28">
        <v>1</v>
      </c>
      <c r="E135" s="26" t="s">
        <v>82</v>
      </c>
      <c r="F135" s="27">
        <f t="shared" si="101"/>
        <v>7</v>
      </c>
      <c r="G135" s="28">
        <v>2</v>
      </c>
      <c r="H135" s="29">
        <v>5</v>
      </c>
      <c r="I135" s="26" t="s">
        <v>83</v>
      </c>
      <c r="J135" s="27">
        <f t="shared" si="102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03"/>
        <v>2</v>
      </c>
      <c r="C136" s="28">
        <v>0</v>
      </c>
      <c r="D136" s="28">
        <v>2</v>
      </c>
      <c r="E136" s="26" t="s">
        <v>85</v>
      </c>
      <c r="F136" s="27">
        <f t="shared" si="101"/>
        <v>8</v>
      </c>
      <c r="G136" s="28">
        <v>2</v>
      </c>
      <c r="H136" s="29">
        <v>6</v>
      </c>
      <c r="I136" s="26" t="s">
        <v>86</v>
      </c>
      <c r="J136" s="27">
        <f t="shared" si="102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03"/>
        <v>0</v>
      </c>
      <c r="C137" s="28">
        <v>0</v>
      </c>
      <c r="D137" s="39">
        <v>0</v>
      </c>
      <c r="E137" s="26" t="s">
        <v>88</v>
      </c>
      <c r="F137" s="27">
        <f t="shared" si="101"/>
        <v>5</v>
      </c>
      <c r="G137" s="28">
        <v>0</v>
      </c>
      <c r="H137" s="29">
        <v>5</v>
      </c>
      <c r="I137" s="26" t="s">
        <v>89</v>
      </c>
      <c r="J137" s="27">
        <f t="shared" si="102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03"/>
        <v>2</v>
      </c>
      <c r="C138" s="28">
        <v>2</v>
      </c>
      <c r="D138" s="56">
        <v>0</v>
      </c>
      <c r="E138" s="26" t="s">
        <v>91</v>
      </c>
      <c r="F138" s="27">
        <f t="shared" si="101"/>
        <v>10</v>
      </c>
      <c r="G138" s="28">
        <v>1</v>
      </c>
      <c r="H138" s="29">
        <v>9</v>
      </c>
      <c r="I138" s="26" t="s">
        <v>133</v>
      </c>
      <c r="J138" s="27">
        <f t="shared" si="102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03"/>
        <v>1</v>
      </c>
      <c r="C139" s="28">
        <v>0</v>
      </c>
      <c r="D139" s="39">
        <v>1</v>
      </c>
      <c r="E139" s="26" t="s">
        <v>93</v>
      </c>
      <c r="F139" s="27">
        <f t="shared" si="101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C4" sqref="C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1">
        <v>23014</v>
      </c>
      <c r="C1" s="61"/>
      <c r="D1" s="1"/>
      <c r="E1" s="2"/>
      <c r="F1" s="1"/>
      <c r="G1" s="1"/>
      <c r="H1" s="1"/>
      <c r="I1" s="66" t="s">
        <v>170</v>
      </c>
      <c r="J1" s="66"/>
      <c r="K1" s="66"/>
      <c r="L1" s="66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46821</v>
      </c>
      <c r="C4" s="21">
        <f>SUM(C6:C26)</f>
        <v>22584</v>
      </c>
      <c r="D4" s="58">
        <f>SUM(D6:D26)</f>
        <v>24237</v>
      </c>
      <c r="E4" s="9" t="s">
        <v>101</v>
      </c>
      <c r="F4" s="10">
        <f t="shared" ref="F4:F45" si="0">G4+H4</f>
        <v>399</v>
      </c>
      <c r="G4" s="10">
        <f t="shared" ref="G4:H19" si="1">G51+G98</f>
        <v>223</v>
      </c>
      <c r="H4" s="10">
        <f t="shared" si="1"/>
        <v>176</v>
      </c>
      <c r="I4" s="9" t="s">
        <v>102</v>
      </c>
      <c r="J4" s="10">
        <f t="shared" ref="J4:J44" si="2">K4+L4</f>
        <v>610</v>
      </c>
      <c r="K4" s="10">
        <f t="shared" ref="K4:L19" si="3">K51+K98</f>
        <v>304</v>
      </c>
      <c r="L4" s="10">
        <f t="shared" si="3"/>
        <v>306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350</v>
      </c>
      <c r="G5" s="10">
        <f t="shared" si="1"/>
        <v>186</v>
      </c>
      <c r="H5" s="10">
        <f t="shared" si="1"/>
        <v>164</v>
      </c>
      <c r="I5" s="9" t="s">
        <v>104</v>
      </c>
      <c r="J5" s="10">
        <f t="shared" si="2"/>
        <v>564</v>
      </c>
      <c r="K5" s="10">
        <f t="shared" si="3"/>
        <v>282</v>
      </c>
      <c r="L5" s="10">
        <f t="shared" si="3"/>
        <v>282</v>
      </c>
    </row>
    <row r="6" spans="1:14" ht="18" customHeight="1" x14ac:dyDescent="0.15">
      <c r="A6" s="6" t="s">
        <v>105</v>
      </c>
      <c r="B6" s="11">
        <f>SUM(B28:B32)</f>
        <v>1360</v>
      </c>
      <c r="C6" s="11">
        <f>SUM(C28:C32)</f>
        <v>706</v>
      </c>
      <c r="D6" s="11">
        <f>SUM(D28:D32)</f>
        <v>654</v>
      </c>
      <c r="E6" s="9" t="s">
        <v>0</v>
      </c>
      <c r="F6" s="10">
        <f t="shared" si="0"/>
        <v>343</v>
      </c>
      <c r="G6" s="10">
        <f t="shared" si="1"/>
        <v>197</v>
      </c>
      <c r="H6" s="10">
        <f t="shared" si="1"/>
        <v>146</v>
      </c>
      <c r="I6" s="9" t="s">
        <v>1</v>
      </c>
      <c r="J6" s="10">
        <f t="shared" si="2"/>
        <v>616</v>
      </c>
      <c r="K6" s="10">
        <f t="shared" si="3"/>
        <v>291</v>
      </c>
      <c r="L6" s="10">
        <f t="shared" si="3"/>
        <v>325</v>
      </c>
      <c r="N6" s="16"/>
    </row>
    <row r="7" spans="1:14" ht="18" customHeight="1" x14ac:dyDescent="0.15">
      <c r="A7" s="6" t="s">
        <v>106</v>
      </c>
      <c r="B7" s="10">
        <f>SUM(B33:B37)</f>
        <v>1631</v>
      </c>
      <c r="C7" s="10">
        <f>SUM(C33:C37)</f>
        <v>866</v>
      </c>
      <c r="D7" s="10">
        <f>SUM(D33:D37)</f>
        <v>765</v>
      </c>
      <c r="E7" s="9" t="s">
        <v>2</v>
      </c>
      <c r="F7" s="10">
        <f t="shared" si="0"/>
        <v>327</v>
      </c>
      <c r="G7" s="10">
        <f t="shared" si="1"/>
        <v>175</v>
      </c>
      <c r="H7" s="10">
        <f t="shared" si="1"/>
        <v>152</v>
      </c>
      <c r="I7" s="9" t="s">
        <v>3</v>
      </c>
      <c r="J7" s="10">
        <f t="shared" si="2"/>
        <v>654</v>
      </c>
      <c r="K7" s="10">
        <f t="shared" si="3"/>
        <v>305</v>
      </c>
      <c r="L7" s="10">
        <f t="shared" si="3"/>
        <v>349</v>
      </c>
    </row>
    <row r="8" spans="1:14" ht="18" customHeight="1" x14ac:dyDescent="0.15">
      <c r="A8" s="6" t="s">
        <v>107</v>
      </c>
      <c r="B8" s="11">
        <f>SUM(B38:B42)</f>
        <v>1816</v>
      </c>
      <c r="C8" s="11">
        <f>SUM(C38:C42)</f>
        <v>937</v>
      </c>
      <c r="D8" s="11">
        <f>SUM(D38:D42)</f>
        <v>879</v>
      </c>
      <c r="E8" s="9" t="s">
        <v>4</v>
      </c>
      <c r="F8" s="10">
        <f t="shared" si="0"/>
        <v>332</v>
      </c>
      <c r="G8" s="10">
        <f t="shared" si="1"/>
        <v>196</v>
      </c>
      <c r="H8" s="10">
        <f t="shared" si="1"/>
        <v>136</v>
      </c>
      <c r="I8" s="9" t="s">
        <v>5</v>
      </c>
      <c r="J8" s="10">
        <f t="shared" si="2"/>
        <v>692</v>
      </c>
      <c r="K8" s="10">
        <f t="shared" si="3"/>
        <v>327</v>
      </c>
      <c r="L8" s="10">
        <f t="shared" si="3"/>
        <v>365</v>
      </c>
    </row>
    <row r="9" spans="1:14" ht="18" customHeight="1" x14ac:dyDescent="0.15">
      <c r="A9" s="6" t="s">
        <v>108</v>
      </c>
      <c r="B9" s="10">
        <f>SUM(B43:B45,F4:F5)</f>
        <v>1949</v>
      </c>
      <c r="C9" s="10">
        <f>SUM(C43:C45,G4:G5)</f>
        <v>1080</v>
      </c>
      <c r="D9" s="10">
        <f>SUM(D43:D45,H4:H5)</f>
        <v>869</v>
      </c>
      <c r="E9" s="9" t="s">
        <v>6</v>
      </c>
      <c r="F9" s="10">
        <f t="shared" si="0"/>
        <v>303</v>
      </c>
      <c r="G9" s="10">
        <f t="shared" si="1"/>
        <v>154</v>
      </c>
      <c r="H9" s="10">
        <f t="shared" si="1"/>
        <v>149</v>
      </c>
      <c r="I9" s="9" t="s">
        <v>7</v>
      </c>
      <c r="J9" s="10">
        <f t="shared" si="2"/>
        <v>768</v>
      </c>
      <c r="K9" s="10">
        <f t="shared" si="3"/>
        <v>365</v>
      </c>
      <c r="L9" s="10">
        <f t="shared" si="3"/>
        <v>403</v>
      </c>
    </row>
    <row r="10" spans="1:14" ht="18" customHeight="1" x14ac:dyDescent="0.15">
      <c r="A10" s="6" t="s">
        <v>109</v>
      </c>
      <c r="B10" s="11">
        <f>SUM(F6:F10)</f>
        <v>1632</v>
      </c>
      <c r="C10" s="11">
        <f>SUM(G6:G10)</f>
        <v>888</v>
      </c>
      <c r="D10" s="11">
        <f>SUM(H6:H10)</f>
        <v>744</v>
      </c>
      <c r="E10" s="9" t="s">
        <v>8</v>
      </c>
      <c r="F10" s="10">
        <f t="shared" si="0"/>
        <v>327</v>
      </c>
      <c r="G10" s="10">
        <f t="shared" si="1"/>
        <v>166</v>
      </c>
      <c r="H10" s="10">
        <f t="shared" si="1"/>
        <v>161</v>
      </c>
      <c r="I10" s="9" t="s">
        <v>9</v>
      </c>
      <c r="J10" s="10">
        <f t="shared" si="2"/>
        <v>834</v>
      </c>
      <c r="K10" s="10">
        <f t="shared" si="3"/>
        <v>418</v>
      </c>
      <c r="L10" s="10">
        <f t="shared" si="3"/>
        <v>416</v>
      </c>
    </row>
    <row r="11" spans="1:14" ht="18" customHeight="1" x14ac:dyDescent="0.15">
      <c r="A11" s="6" t="s">
        <v>110</v>
      </c>
      <c r="B11" s="10">
        <f>SUM(F11:F15)</f>
        <v>1618</v>
      </c>
      <c r="C11" s="10">
        <f>SUM(G11:G15)</f>
        <v>871</v>
      </c>
      <c r="D11" s="10">
        <f>SUM(H11:H15)</f>
        <v>747</v>
      </c>
      <c r="E11" s="9" t="s">
        <v>10</v>
      </c>
      <c r="F11" s="10">
        <f t="shared" si="0"/>
        <v>318</v>
      </c>
      <c r="G11" s="10">
        <f t="shared" si="1"/>
        <v>173</v>
      </c>
      <c r="H11" s="10">
        <f t="shared" si="1"/>
        <v>145</v>
      </c>
      <c r="I11" s="9" t="s">
        <v>11</v>
      </c>
      <c r="J11" s="10">
        <f t="shared" si="2"/>
        <v>853</v>
      </c>
      <c r="K11" s="10">
        <f t="shared" si="3"/>
        <v>409</v>
      </c>
      <c r="L11" s="10">
        <f t="shared" si="3"/>
        <v>444</v>
      </c>
    </row>
    <row r="12" spans="1:14" ht="18" customHeight="1" x14ac:dyDescent="0.15">
      <c r="A12" s="6" t="s">
        <v>111</v>
      </c>
      <c r="B12" s="11">
        <f>SUM(F16:F20)</f>
        <v>1925</v>
      </c>
      <c r="C12" s="11">
        <f>SUM(G16:G20)</f>
        <v>994</v>
      </c>
      <c r="D12" s="11">
        <f>SUM(H16:H20)</f>
        <v>931</v>
      </c>
      <c r="E12" s="9" t="s">
        <v>12</v>
      </c>
      <c r="F12" s="10">
        <f t="shared" si="0"/>
        <v>329</v>
      </c>
      <c r="G12" s="10">
        <f t="shared" si="1"/>
        <v>186</v>
      </c>
      <c r="H12" s="10">
        <f t="shared" si="1"/>
        <v>143</v>
      </c>
      <c r="I12" s="9" t="s">
        <v>13</v>
      </c>
      <c r="J12" s="10">
        <f t="shared" si="2"/>
        <v>896</v>
      </c>
      <c r="K12" s="10">
        <f t="shared" si="3"/>
        <v>418</v>
      </c>
      <c r="L12" s="10">
        <f t="shared" si="3"/>
        <v>478</v>
      </c>
    </row>
    <row r="13" spans="1:14" ht="18" customHeight="1" x14ac:dyDescent="0.15">
      <c r="A13" s="6" t="s">
        <v>112</v>
      </c>
      <c r="B13" s="10">
        <f>SUM(F21:F25)</f>
        <v>2293</v>
      </c>
      <c r="C13" s="10">
        <f>SUM(G21:G25)</f>
        <v>1163</v>
      </c>
      <c r="D13" s="10">
        <f>SUM(H21:H25)</f>
        <v>1130</v>
      </c>
      <c r="E13" s="9" t="s">
        <v>14</v>
      </c>
      <c r="F13" s="10">
        <f t="shared" si="0"/>
        <v>342</v>
      </c>
      <c r="G13" s="10">
        <f t="shared" si="1"/>
        <v>174</v>
      </c>
      <c r="H13" s="10">
        <f t="shared" si="1"/>
        <v>168</v>
      </c>
      <c r="I13" s="9" t="s">
        <v>15</v>
      </c>
      <c r="J13" s="10">
        <f t="shared" si="2"/>
        <v>1100</v>
      </c>
      <c r="K13" s="10">
        <f t="shared" si="3"/>
        <v>562</v>
      </c>
      <c r="L13" s="10">
        <f t="shared" si="3"/>
        <v>538</v>
      </c>
    </row>
    <row r="14" spans="1:14" ht="18" customHeight="1" x14ac:dyDescent="0.15">
      <c r="A14" s="6" t="s">
        <v>113</v>
      </c>
      <c r="B14" s="11">
        <f>SUM(F26:F30)</f>
        <v>2954</v>
      </c>
      <c r="C14" s="11">
        <f>SUM(G26:G30)</f>
        <v>1470</v>
      </c>
      <c r="D14" s="11">
        <f>SUM(H26:H30)</f>
        <v>1484</v>
      </c>
      <c r="E14" s="9" t="s">
        <v>16</v>
      </c>
      <c r="F14" s="10">
        <f t="shared" si="0"/>
        <v>321</v>
      </c>
      <c r="G14" s="10">
        <f t="shared" si="1"/>
        <v>172</v>
      </c>
      <c r="H14" s="10">
        <f t="shared" si="1"/>
        <v>149</v>
      </c>
      <c r="I14" s="9" t="s">
        <v>17</v>
      </c>
      <c r="J14" s="10">
        <f t="shared" si="2"/>
        <v>1103</v>
      </c>
      <c r="K14" s="10">
        <f t="shared" si="3"/>
        <v>543</v>
      </c>
      <c r="L14" s="10">
        <f t="shared" si="3"/>
        <v>560</v>
      </c>
    </row>
    <row r="15" spans="1:14" ht="18" customHeight="1" x14ac:dyDescent="0.15">
      <c r="A15" s="6" t="s">
        <v>114</v>
      </c>
      <c r="B15" s="10">
        <f>SUM(F31:F35)</f>
        <v>3075</v>
      </c>
      <c r="C15" s="10">
        <f>SUM(G31:G35)</f>
        <v>1590</v>
      </c>
      <c r="D15" s="10">
        <f>SUM(H31:H35)</f>
        <v>1485</v>
      </c>
      <c r="E15" s="9" t="s">
        <v>18</v>
      </c>
      <c r="F15" s="10">
        <f t="shared" si="0"/>
        <v>308</v>
      </c>
      <c r="G15" s="10">
        <f t="shared" si="1"/>
        <v>166</v>
      </c>
      <c r="H15" s="10">
        <f t="shared" si="1"/>
        <v>142</v>
      </c>
      <c r="I15" s="9" t="s">
        <v>19</v>
      </c>
      <c r="J15" s="10">
        <f t="shared" si="2"/>
        <v>1041</v>
      </c>
      <c r="K15" s="10">
        <f t="shared" si="3"/>
        <v>507</v>
      </c>
      <c r="L15" s="10">
        <f t="shared" si="3"/>
        <v>534</v>
      </c>
    </row>
    <row r="16" spans="1:14" ht="18" customHeight="1" x14ac:dyDescent="0.15">
      <c r="A16" s="6" t="s">
        <v>115</v>
      </c>
      <c r="B16" s="11">
        <f>SUM(F36:F40)</f>
        <v>2732</v>
      </c>
      <c r="C16" s="11">
        <f>SUM(G36:G40)</f>
        <v>1361</v>
      </c>
      <c r="D16" s="11">
        <f>SUM(H36:H40)</f>
        <v>1371</v>
      </c>
      <c r="E16" s="9" t="s">
        <v>20</v>
      </c>
      <c r="F16" s="10">
        <f t="shared" si="0"/>
        <v>371</v>
      </c>
      <c r="G16" s="10">
        <f t="shared" si="1"/>
        <v>181</v>
      </c>
      <c r="H16" s="10">
        <f t="shared" si="1"/>
        <v>190</v>
      </c>
      <c r="I16" s="9" t="s">
        <v>21</v>
      </c>
      <c r="J16" s="10">
        <f t="shared" si="2"/>
        <v>712</v>
      </c>
      <c r="K16" s="10">
        <f t="shared" si="3"/>
        <v>358</v>
      </c>
      <c r="L16" s="10">
        <f t="shared" si="3"/>
        <v>354</v>
      </c>
    </row>
    <row r="17" spans="1:12" ht="18" customHeight="1" x14ac:dyDescent="0.15">
      <c r="A17" s="6" t="s">
        <v>116</v>
      </c>
      <c r="B17" s="10">
        <f>SUM(F41:F45)</f>
        <v>2632</v>
      </c>
      <c r="C17" s="10">
        <f>SUM(G41:G45)</f>
        <v>1312</v>
      </c>
      <c r="D17" s="10">
        <f>SUM(H41:H45)</f>
        <v>1320</v>
      </c>
      <c r="E17" s="9" t="s">
        <v>22</v>
      </c>
      <c r="F17" s="10">
        <f t="shared" si="0"/>
        <v>365</v>
      </c>
      <c r="G17" s="10">
        <f t="shared" si="1"/>
        <v>206</v>
      </c>
      <c r="H17" s="10">
        <f t="shared" si="1"/>
        <v>159</v>
      </c>
      <c r="I17" s="9" t="s">
        <v>23</v>
      </c>
      <c r="J17" s="10">
        <f t="shared" si="2"/>
        <v>644</v>
      </c>
      <c r="K17" s="10">
        <f t="shared" si="3"/>
        <v>308</v>
      </c>
      <c r="L17" s="10">
        <f t="shared" si="3"/>
        <v>336</v>
      </c>
    </row>
    <row r="18" spans="1:12" ht="18" customHeight="1" x14ac:dyDescent="0.15">
      <c r="A18" s="6" t="s">
        <v>117</v>
      </c>
      <c r="B18" s="11">
        <f>SUM(J4:J8)</f>
        <v>3136</v>
      </c>
      <c r="C18" s="11">
        <f>SUM(K4:K8)</f>
        <v>1509</v>
      </c>
      <c r="D18" s="11">
        <f>SUM(L4:L8)</f>
        <v>1627</v>
      </c>
      <c r="E18" s="9" t="s">
        <v>24</v>
      </c>
      <c r="F18" s="10">
        <f t="shared" si="0"/>
        <v>372</v>
      </c>
      <c r="G18" s="10">
        <f t="shared" si="1"/>
        <v>192</v>
      </c>
      <c r="H18" s="10">
        <f t="shared" si="1"/>
        <v>180</v>
      </c>
      <c r="I18" s="9" t="s">
        <v>25</v>
      </c>
      <c r="J18" s="10">
        <f t="shared" si="2"/>
        <v>790</v>
      </c>
      <c r="K18" s="10">
        <f t="shared" si="3"/>
        <v>346</v>
      </c>
      <c r="L18" s="10">
        <f t="shared" si="3"/>
        <v>444</v>
      </c>
    </row>
    <row r="19" spans="1:12" ht="18" customHeight="1" x14ac:dyDescent="0.15">
      <c r="A19" s="6" t="s">
        <v>118</v>
      </c>
      <c r="B19" s="10">
        <f>SUM(J9:J13)</f>
        <v>4451</v>
      </c>
      <c r="C19" s="10">
        <f>SUM(K9:K13)</f>
        <v>2172</v>
      </c>
      <c r="D19" s="10">
        <f>SUM(L9:L13)</f>
        <v>2279</v>
      </c>
      <c r="E19" s="9" t="s">
        <v>26</v>
      </c>
      <c r="F19" s="10">
        <f t="shared" si="0"/>
        <v>374</v>
      </c>
      <c r="G19" s="10">
        <f t="shared" si="1"/>
        <v>190</v>
      </c>
      <c r="H19" s="10">
        <f t="shared" si="1"/>
        <v>184</v>
      </c>
      <c r="I19" s="9" t="s">
        <v>27</v>
      </c>
      <c r="J19" s="10">
        <f t="shared" si="2"/>
        <v>782</v>
      </c>
      <c r="K19" s="10">
        <f t="shared" si="3"/>
        <v>368</v>
      </c>
      <c r="L19" s="10">
        <f t="shared" si="3"/>
        <v>414</v>
      </c>
    </row>
    <row r="20" spans="1:12" ht="18" customHeight="1" x14ac:dyDescent="0.15">
      <c r="A20" s="6" t="s">
        <v>119</v>
      </c>
      <c r="B20" s="11">
        <f>SUM(J14:J18)</f>
        <v>4290</v>
      </c>
      <c r="C20" s="11">
        <f>SUM(K14:K18)</f>
        <v>2062</v>
      </c>
      <c r="D20" s="11">
        <f>SUM(L14:L18)</f>
        <v>2228</v>
      </c>
      <c r="E20" s="9" t="s">
        <v>28</v>
      </c>
      <c r="F20" s="10">
        <f t="shared" si="0"/>
        <v>443</v>
      </c>
      <c r="G20" s="10">
        <f t="shared" ref="G20:H35" si="4">G67+G114</f>
        <v>225</v>
      </c>
      <c r="H20" s="10">
        <f t="shared" si="4"/>
        <v>218</v>
      </c>
      <c r="I20" s="9" t="s">
        <v>29</v>
      </c>
      <c r="J20" s="10">
        <f t="shared" si="2"/>
        <v>720</v>
      </c>
      <c r="K20" s="10">
        <f t="shared" ref="K20:L35" si="5">K67+K114</f>
        <v>318</v>
      </c>
      <c r="L20" s="10">
        <f t="shared" si="5"/>
        <v>402</v>
      </c>
    </row>
    <row r="21" spans="1:12" ht="18" customHeight="1" x14ac:dyDescent="0.15">
      <c r="A21" s="6" t="s">
        <v>120</v>
      </c>
      <c r="B21" s="10">
        <f>SUM(J19:J23)</f>
        <v>3397</v>
      </c>
      <c r="C21" s="10">
        <f>SUM(K19:K23)</f>
        <v>1556</v>
      </c>
      <c r="D21" s="10">
        <f>SUM(L19:L23)</f>
        <v>1841</v>
      </c>
      <c r="E21" s="9" t="s">
        <v>30</v>
      </c>
      <c r="F21" s="10">
        <f t="shared" si="0"/>
        <v>404</v>
      </c>
      <c r="G21" s="10">
        <f t="shared" si="4"/>
        <v>213</v>
      </c>
      <c r="H21" s="10">
        <f t="shared" si="4"/>
        <v>191</v>
      </c>
      <c r="I21" s="9" t="s">
        <v>31</v>
      </c>
      <c r="J21" s="10">
        <f t="shared" si="2"/>
        <v>730</v>
      </c>
      <c r="K21" s="10">
        <f t="shared" si="5"/>
        <v>333</v>
      </c>
      <c r="L21" s="10">
        <f t="shared" si="5"/>
        <v>397</v>
      </c>
    </row>
    <row r="22" spans="1:12" ht="18" customHeight="1" x14ac:dyDescent="0.15">
      <c r="A22" s="6" t="s">
        <v>121</v>
      </c>
      <c r="B22" s="11">
        <f>SUM(J24:J28)</f>
        <v>2615</v>
      </c>
      <c r="C22" s="11">
        <f>SUM(K24:K28)</f>
        <v>1066</v>
      </c>
      <c r="D22" s="11">
        <f>SUM(L24:L28)</f>
        <v>1549</v>
      </c>
      <c r="E22" s="9" t="s">
        <v>32</v>
      </c>
      <c r="F22" s="10">
        <f t="shared" si="0"/>
        <v>432</v>
      </c>
      <c r="G22" s="10">
        <f t="shared" si="4"/>
        <v>212</v>
      </c>
      <c r="H22" s="10">
        <f t="shared" si="4"/>
        <v>220</v>
      </c>
      <c r="I22" s="9" t="s">
        <v>33</v>
      </c>
      <c r="J22" s="10">
        <f t="shared" si="2"/>
        <v>629</v>
      </c>
      <c r="K22" s="10">
        <f t="shared" si="5"/>
        <v>305</v>
      </c>
      <c r="L22" s="10">
        <f t="shared" si="5"/>
        <v>324</v>
      </c>
    </row>
    <row r="23" spans="1:12" ht="18" customHeight="1" x14ac:dyDescent="0.15">
      <c r="A23" s="6" t="s">
        <v>122</v>
      </c>
      <c r="B23" s="10">
        <f>SUM(J29:J33)</f>
        <v>1922</v>
      </c>
      <c r="C23" s="10">
        <f>SUM(K29:K33)</f>
        <v>642</v>
      </c>
      <c r="D23" s="10">
        <f>SUM(L29:L33)</f>
        <v>1280</v>
      </c>
      <c r="E23" s="9" t="s">
        <v>34</v>
      </c>
      <c r="F23" s="10">
        <f t="shared" si="0"/>
        <v>435</v>
      </c>
      <c r="G23" s="10">
        <f t="shared" si="4"/>
        <v>217</v>
      </c>
      <c r="H23" s="10">
        <f t="shared" si="4"/>
        <v>218</v>
      </c>
      <c r="I23" s="9" t="s">
        <v>35</v>
      </c>
      <c r="J23" s="10">
        <f t="shared" si="2"/>
        <v>536</v>
      </c>
      <c r="K23" s="10">
        <f t="shared" si="5"/>
        <v>232</v>
      </c>
      <c r="L23" s="10">
        <f t="shared" si="5"/>
        <v>304</v>
      </c>
    </row>
    <row r="24" spans="1:12" ht="18" customHeight="1" x14ac:dyDescent="0.15">
      <c r="A24" s="6" t="s">
        <v>123</v>
      </c>
      <c r="B24" s="11">
        <f>SUM(J34:J38)</f>
        <v>1051</v>
      </c>
      <c r="C24" s="11">
        <f>SUM(K34:K38)</f>
        <v>283</v>
      </c>
      <c r="D24" s="11">
        <f>SUM(L34:L38)</f>
        <v>768</v>
      </c>
      <c r="E24" s="9" t="s">
        <v>36</v>
      </c>
      <c r="F24" s="10">
        <f t="shared" si="0"/>
        <v>468</v>
      </c>
      <c r="G24" s="10">
        <f t="shared" si="4"/>
        <v>252</v>
      </c>
      <c r="H24" s="10">
        <f t="shared" si="4"/>
        <v>216</v>
      </c>
      <c r="I24" s="9" t="s">
        <v>37</v>
      </c>
      <c r="J24" s="10">
        <f t="shared" si="2"/>
        <v>514</v>
      </c>
      <c r="K24" s="10">
        <f t="shared" si="5"/>
        <v>215</v>
      </c>
      <c r="L24" s="10">
        <f t="shared" si="5"/>
        <v>299</v>
      </c>
    </row>
    <row r="25" spans="1:12" ht="18" customHeight="1" x14ac:dyDescent="0.15">
      <c r="A25" s="6" t="s">
        <v>124</v>
      </c>
      <c r="B25" s="10">
        <f>SUM(J39:J43)</f>
        <v>293</v>
      </c>
      <c r="C25" s="10">
        <f>SUM(K39:K43)</f>
        <v>49</v>
      </c>
      <c r="D25" s="10">
        <f>SUM(L39:L43)</f>
        <v>244</v>
      </c>
      <c r="E25" s="9" t="s">
        <v>38</v>
      </c>
      <c r="F25" s="10">
        <f t="shared" si="0"/>
        <v>554</v>
      </c>
      <c r="G25" s="10">
        <f t="shared" si="4"/>
        <v>269</v>
      </c>
      <c r="H25" s="10">
        <f t="shared" si="4"/>
        <v>285</v>
      </c>
      <c r="I25" s="9" t="s">
        <v>39</v>
      </c>
      <c r="J25" s="10">
        <f t="shared" si="2"/>
        <v>551</v>
      </c>
      <c r="K25" s="10">
        <f t="shared" si="5"/>
        <v>221</v>
      </c>
      <c r="L25" s="10">
        <f t="shared" si="5"/>
        <v>330</v>
      </c>
    </row>
    <row r="26" spans="1:12" ht="18" customHeight="1" x14ac:dyDescent="0.15">
      <c r="A26" s="6" t="s">
        <v>125</v>
      </c>
      <c r="B26" s="11">
        <f>J44</f>
        <v>49</v>
      </c>
      <c r="C26" s="11">
        <f>K44</f>
        <v>7</v>
      </c>
      <c r="D26" s="11">
        <f>L44</f>
        <v>42</v>
      </c>
      <c r="E26" s="9" t="s">
        <v>40</v>
      </c>
      <c r="F26" s="10">
        <f t="shared" si="0"/>
        <v>558</v>
      </c>
      <c r="G26" s="10">
        <f t="shared" si="4"/>
        <v>272</v>
      </c>
      <c r="H26" s="10">
        <f t="shared" si="4"/>
        <v>286</v>
      </c>
      <c r="I26" s="9" t="s">
        <v>41</v>
      </c>
      <c r="J26" s="10">
        <f t="shared" si="2"/>
        <v>578</v>
      </c>
      <c r="K26" s="10">
        <f t="shared" si="5"/>
        <v>236</v>
      </c>
      <c r="L26" s="10">
        <f t="shared" si="5"/>
        <v>342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540</v>
      </c>
      <c r="G27" s="10">
        <f t="shared" si="4"/>
        <v>277</v>
      </c>
      <c r="H27" s="10">
        <f t="shared" si="4"/>
        <v>263</v>
      </c>
      <c r="I27" s="9" t="s">
        <v>43</v>
      </c>
      <c r="J27" s="10">
        <f t="shared" si="2"/>
        <v>488</v>
      </c>
      <c r="K27" s="10">
        <f t="shared" si="5"/>
        <v>189</v>
      </c>
      <c r="L27" s="10">
        <f t="shared" si="5"/>
        <v>299</v>
      </c>
    </row>
    <row r="28" spans="1:12" ht="18" customHeight="1" x14ac:dyDescent="0.15">
      <c r="A28" s="12" t="s">
        <v>126</v>
      </c>
      <c r="B28" s="10">
        <f t="shared" ref="B28:B45" si="6">C28+D28</f>
        <v>257</v>
      </c>
      <c r="C28" s="10">
        <f t="shared" ref="C28:D43" si="7">C75+C122</f>
        <v>124</v>
      </c>
      <c r="D28" s="10">
        <f t="shared" si="7"/>
        <v>133</v>
      </c>
      <c r="E28" s="9" t="s">
        <v>44</v>
      </c>
      <c r="F28" s="10">
        <f t="shared" si="0"/>
        <v>626</v>
      </c>
      <c r="G28" s="10">
        <f t="shared" si="4"/>
        <v>323</v>
      </c>
      <c r="H28" s="10">
        <f t="shared" si="4"/>
        <v>303</v>
      </c>
      <c r="I28" s="9" t="s">
        <v>45</v>
      </c>
      <c r="J28" s="10">
        <f t="shared" si="2"/>
        <v>484</v>
      </c>
      <c r="K28" s="10">
        <f t="shared" si="5"/>
        <v>205</v>
      </c>
      <c r="L28" s="10">
        <f t="shared" si="5"/>
        <v>279</v>
      </c>
    </row>
    <row r="29" spans="1:12" ht="18" customHeight="1" x14ac:dyDescent="0.15">
      <c r="A29" s="12" t="s">
        <v>127</v>
      </c>
      <c r="B29" s="10">
        <f t="shared" si="6"/>
        <v>257</v>
      </c>
      <c r="C29" s="10">
        <f t="shared" si="7"/>
        <v>144</v>
      </c>
      <c r="D29" s="10">
        <f t="shared" si="7"/>
        <v>113</v>
      </c>
      <c r="E29" s="9" t="s">
        <v>46</v>
      </c>
      <c r="F29" s="10">
        <f t="shared" si="0"/>
        <v>615</v>
      </c>
      <c r="G29" s="10">
        <f t="shared" si="4"/>
        <v>306</v>
      </c>
      <c r="H29" s="10">
        <f t="shared" si="4"/>
        <v>309</v>
      </c>
      <c r="I29" s="9" t="s">
        <v>47</v>
      </c>
      <c r="J29" s="10">
        <f t="shared" si="2"/>
        <v>456</v>
      </c>
      <c r="K29" s="10">
        <f t="shared" si="5"/>
        <v>164</v>
      </c>
      <c r="L29" s="10">
        <f t="shared" si="5"/>
        <v>292</v>
      </c>
    </row>
    <row r="30" spans="1:12" ht="18" customHeight="1" x14ac:dyDescent="0.15">
      <c r="A30" s="12" t="s">
        <v>48</v>
      </c>
      <c r="B30" s="10">
        <f t="shared" si="6"/>
        <v>275</v>
      </c>
      <c r="C30" s="10">
        <f t="shared" si="7"/>
        <v>145</v>
      </c>
      <c r="D30" s="10">
        <f t="shared" si="7"/>
        <v>130</v>
      </c>
      <c r="E30" s="9" t="s">
        <v>49</v>
      </c>
      <c r="F30" s="10">
        <f t="shared" si="0"/>
        <v>615</v>
      </c>
      <c r="G30" s="10">
        <f t="shared" si="4"/>
        <v>292</v>
      </c>
      <c r="H30" s="10">
        <f t="shared" si="4"/>
        <v>323</v>
      </c>
      <c r="I30" s="9" t="s">
        <v>50</v>
      </c>
      <c r="J30" s="10">
        <f t="shared" si="2"/>
        <v>444</v>
      </c>
      <c r="K30" s="10">
        <f t="shared" si="5"/>
        <v>165</v>
      </c>
      <c r="L30" s="10">
        <f t="shared" si="5"/>
        <v>279</v>
      </c>
    </row>
    <row r="31" spans="1:12" ht="18" customHeight="1" x14ac:dyDescent="0.15">
      <c r="A31" s="12" t="s">
        <v>51</v>
      </c>
      <c r="B31" s="10">
        <f t="shared" si="6"/>
        <v>275</v>
      </c>
      <c r="C31" s="10">
        <f t="shared" si="7"/>
        <v>140</v>
      </c>
      <c r="D31" s="10">
        <f t="shared" si="7"/>
        <v>135</v>
      </c>
      <c r="E31" s="9" t="s">
        <v>52</v>
      </c>
      <c r="F31" s="10">
        <f t="shared" si="0"/>
        <v>652</v>
      </c>
      <c r="G31" s="10">
        <f t="shared" si="4"/>
        <v>341</v>
      </c>
      <c r="H31" s="10">
        <f t="shared" si="4"/>
        <v>311</v>
      </c>
      <c r="I31" s="9" t="s">
        <v>53</v>
      </c>
      <c r="J31" s="10">
        <f t="shared" si="2"/>
        <v>352</v>
      </c>
      <c r="K31" s="10">
        <f t="shared" si="5"/>
        <v>115</v>
      </c>
      <c r="L31" s="10">
        <f t="shared" si="5"/>
        <v>237</v>
      </c>
    </row>
    <row r="32" spans="1:12" ht="18" customHeight="1" x14ac:dyDescent="0.15">
      <c r="A32" s="12" t="s">
        <v>54</v>
      </c>
      <c r="B32" s="10">
        <f t="shared" si="6"/>
        <v>296</v>
      </c>
      <c r="C32" s="10">
        <f t="shared" si="7"/>
        <v>153</v>
      </c>
      <c r="D32" s="10">
        <f t="shared" si="7"/>
        <v>143</v>
      </c>
      <c r="E32" s="9" t="s">
        <v>55</v>
      </c>
      <c r="F32" s="10">
        <f t="shared" si="0"/>
        <v>620</v>
      </c>
      <c r="G32" s="10">
        <f t="shared" si="4"/>
        <v>292</v>
      </c>
      <c r="H32" s="10">
        <f t="shared" si="4"/>
        <v>328</v>
      </c>
      <c r="I32" s="9" t="s">
        <v>56</v>
      </c>
      <c r="J32" s="10">
        <f t="shared" si="2"/>
        <v>385</v>
      </c>
      <c r="K32" s="10">
        <f t="shared" si="5"/>
        <v>110</v>
      </c>
      <c r="L32" s="10">
        <f t="shared" si="5"/>
        <v>275</v>
      </c>
    </row>
    <row r="33" spans="1:12" ht="18" customHeight="1" x14ac:dyDescent="0.15">
      <c r="A33" s="12" t="s">
        <v>57</v>
      </c>
      <c r="B33" s="10">
        <f t="shared" si="6"/>
        <v>288</v>
      </c>
      <c r="C33" s="10">
        <f t="shared" si="7"/>
        <v>156</v>
      </c>
      <c r="D33" s="10">
        <f t="shared" si="7"/>
        <v>132</v>
      </c>
      <c r="E33" s="9" t="s">
        <v>58</v>
      </c>
      <c r="F33" s="10">
        <f t="shared" si="0"/>
        <v>618</v>
      </c>
      <c r="G33" s="10">
        <f t="shared" si="4"/>
        <v>328</v>
      </c>
      <c r="H33" s="10">
        <f t="shared" si="4"/>
        <v>290</v>
      </c>
      <c r="I33" s="9" t="s">
        <v>59</v>
      </c>
      <c r="J33" s="10">
        <f t="shared" si="2"/>
        <v>285</v>
      </c>
      <c r="K33" s="10">
        <f t="shared" si="5"/>
        <v>88</v>
      </c>
      <c r="L33" s="10">
        <f t="shared" si="5"/>
        <v>197</v>
      </c>
    </row>
    <row r="34" spans="1:12" ht="18" customHeight="1" x14ac:dyDescent="0.15">
      <c r="A34" s="12" t="s">
        <v>60</v>
      </c>
      <c r="B34" s="10">
        <f t="shared" si="6"/>
        <v>321</v>
      </c>
      <c r="C34" s="10">
        <f t="shared" si="7"/>
        <v>155</v>
      </c>
      <c r="D34" s="10">
        <f t="shared" si="7"/>
        <v>166</v>
      </c>
      <c r="E34" s="9" t="s">
        <v>61</v>
      </c>
      <c r="F34" s="10">
        <f t="shared" si="0"/>
        <v>595</v>
      </c>
      <c r="G34" s="10">
        <f t="shared" si="4"/>
        <v>329</v>
      </c>
      <c r="H34" s="10">
        <f t="shared" si="4"/>
        <v>266</v>
      </c>
      <c r="I34" s="9" t="s">
        <v>62</v>
      </c>
      <c r="J34" s="10">
        <f t="shared" si="2"/>
        <v>244</v>
      </c>
      <c r="K34" s="10">
        <f t="shared" si="5"/>
        <v>75</v>
      </c>
      <c r="L34" s="10">
        <f t="shared" si="5"/>
        <v>169</v>
      </c>
    </row>
    <row r="35" spans="1:12" ht="18" customHeight="1" x14ac:dyDescent="0.15">
      <c r="A35" s="12" t="s">
        <v>63</v>
      </c>
      <c r="B35" s="10">
        <f t="shared" si="6"/>
        <v>354</v>
      </c>
      <c r="C35" s="10">
        <f t="shared" si="7"/>
        <v>186</v>
      </c>
      <c r="D35" s="10">
        <f t="shared" si="7"/>
        <v>168</v>
      </c>
      <c r="E35" s="9" t="s">
        <v>64</v>
      </c>
      <c r="F35" s="10">
        <f t="shared" si="0"/>
        <v>590</v>
      </c>
      <c r="G35" s="10">
        <f t="shared" si="4"/>
        <v>300</v>
      </c>
      <c r="H35" s="10">
        <f t="shared" si="4"/>
        <v>290</v>
      </c>
      <c r="I35" s="9" t="s">
        <v>65</v>
      </c>
      <c r="J35" s="10">
        <f t="shared" si="2"/>
        <v>241</v>
      </c>
      <c r="K35" s="10">
        <f t="shared" si="5"/>
        <v>67</v>
      </c>
      <c r="L35" s="10">
        <f t="shared" si="5"/>
        <v>174</v>
      </c>
    </row>
    <row r="36" spans="1:12" ht="18" customHeight="1" x14ac:dyDescent="0.15">
      <c r="A36" s="12" t="s">
        <v>66</v>
      </c>
      <c r="B36" s="10">
        <f t="shared" si="6"/>
        <v>337</v>
      </c>
      <c r="C36" s="10">
        <f t="shared" si="7"/>
        <v>189</v>
      </c>
      <c r="D36" s="10">
        <f t="shared" si="7"/>
        <v>148</v>
      </c>
      <c r="E36" s="9" t="s">
        <v>67</v>
      </c>
      <c r="F36" s="10">
        <f t="shared" si="0"/>
        <v>623</v>
      </c>
      <c r="G36" s="10">
        <f t="shared" ref="G36:H43" si="8">G83+G130</f>
        <v>328</v>
      </c>
      <c r="H36" s="10">
        <f t="shared" si="8"/>
        <v>295</v>
      </c>
      <c r="I36" s="9" t="s">
        <v>68</v>
      </c>
      <c r="J36" s="10">
        <f t="shared" si="2"/>
        <v>231</v>
      </c>
      <c r="K36" s="10">
        <f t="shared" ref="K36:L43" si="9">K83+K130</f>
        <v>57</v>
      </c>
      <c r="L36" s="10">
        <f t="shared" si="9"/>
        <v>174</v>
      </c>
    </row>
    <row r="37" spans="1:12" ht="18" customHeight="1" x14ac:dyDescent="0.15">
      <c r="A37" s="12" t="s">
        <v>69</v>
      </c>
      <c r="B37" s="10">
        <f t="shared" si="6"/>
        <v>331</v>
      </c>
      <c r="C37" s="10">
        <f t="shared" si="7"/>
        <v>180</v>
      </c>
      <c r="D37" s="10">
        <f t="shared" si="7"/>
        <v>151</v>
      </c>
      <c r="E37" s="9" t="s">
        <v>70</v>
      </c>
      <c r="F37" s="10">
        <f t="shared" si="0"/>
        <v>588</v>
      </c>
      <c r="G37" s="10">
        <f t="shared" si="8"/>
        <v>277</v>
      </c>
      <c r="H37" s="10">
        <f t="shared" si="8"/>
        <v>311</v>
      </c>
      <c r="I37" s="9" t="s">
        <v>71</v>
      </c>
      <c r="J37" s="10">
        <f t="shared" si="2"/>
        <v>186</v>
      </c>
      <c r="K37" s="10">
        <f t="shared" si="9"/>
        <v>45</v>
      </c>
      <c r="L37" s="10">
        <f t="shared" si="9"/>
        <v>141</v>
      </c>
    </row>
    <row r="38" spans="1:12" ht="18" customHeight="1" x14ac:dyDescent="0.15">
      <c r="A38" s="12" t="s">
        <v>72</v>
      </c>
      <c r="B38" s="10">
        <f t="shared" si="6"/>
        <v>348</v>
      </c>
      <c r="C38" s="10">
        <f t="shared" si="7"/>
        <v>173</v>
      </c>
      <c r="D38" s="10">
        <f t="shared" si="7"/>
        <v>175</v>
      </c>
      <c r="E38" s="9" t="s">
        <v>73</v>
      </c>
      <c r="F38" s="10">
        <f t="shared" si="0"/>
        <v>391</v>
      </c>
      <c r="G38" s="10">
        <f t="shared" si="8"/>
        <v>198</v>
      </c>
      <c r="H38" s="10">
        <f t="shared" si="8"/>
        <v>193</v>
      </c>
      <c r="I38" s="9" t="s">
        <v>74</v>
      </c>
      <c r="J38" s="10">
        <f t="shared" si="2"/>
        <v>149</v>
      </c>
      <c r="K38" s="10">
        <f t="shared" si="9"/>
        <v>39</v>
      </c>
      <c r="L38" s="10">
        <f t="shared" si="9"/>
        <v>110</v>
      </c>
    </row>
    <row r="39" spans="1:12" ht="18" customHeight="1" x14ac:dyDescent="0.15">
      <c r="A39" s="12" t="s">
        <v>75</v>
      </c>
      <c r="B39" s="10">
        <f t="shared" si="6"/>
        <v>363</v>
      </c>
      <c r="C39" s="10">
        <f t="shared" si="7"/>
        <v>194</v>
      </c>
      <c r="D39" s="10">
        <f t="shared" si="7"/>
        <v>169</v>
      </c>
      <c r="E39" s="9" t="s">
        <v>76</v>
      </c>
      <c r="F39" s="10">
        <f t="shared" si="0"/>
        <v>586</v>
      </c>
      <c r="G39" s="10">
        <f t="shared" si="8"/>
        <v>288</v>
      </c>
      <c r="H39" s="10">
        <f t="shared" si="8"/>
        <v>298</v>
      </c>
      <c r="I39" s="9" t="s">
        <v>77</v>
      </c>
      <c r="J39" s="10">
        <f t="shared" si="2"/>
        <v>99</v>
      </c>
      <c r="K39" s="10">
        <f t="shared" si="9"/>
        <v>20</v>
      </c>
      <c r="L39" s="10">
        <f t="shared" si="9"/>
        <v>79</v>
      </c>
    </row>
    <row r="40" spans="1:12" ht="18" customHeight="1" x14ac:dyDescent="0.15">
      <c r="A40" s="12" t="s">
        <v>78</v>
      </c>
      <c r="B40" s="10">
        <f t="shared" si="6"/>
        <v>356</v>
      </c>
      <c r="C40" s="10">
        <f t="shared" si="7"/>
        <v>197</v>
      </c>
      <c r="D40" s="10">
        <f t="shared" si="7"/>
        <v>159</v>
      </c>
      <c r="E40" s="9" t="s">
        <v>79</v>
      </c>
      <c r="F40" s="10">
        <f t="shared" si="0"/>
        <v>544</v>
      </c>
      <c r="G40" s="10">
        <f t="shared" si="8"/>
        <v>270</v>
      </c>
      <c r="H40" s="10">
        <f t="shared" si="8"/>
        <v>274</v>
      </c>
      <c r="I40" s="9" t="s">
        <v>80</v>
      </c>
      <c r="J40" s="10">
        <f t="shared" si="2"/>
        <v>76</v>
      </c>
      <c r="K40" s="10">
        <f t="shared" si="9"/>
        <v>12</v>
      </c>
      <c r="L40" s="10">
        <f t="shared" si="9"/>
        <v>64</v>
      </c>
    </row>
    <row r="41" spans="1:12" ht="18" customHeight="1" x14ac:dyDescent="0.15">
      <c r="A41" s="12" t="s">
        <v>81</v>
      </c>
      <c r="B41" s="10">
        <f t="shared" si="6"/>
        <v>377</v>
      </c>
      <c r="C41" s="10">
        <f t="shared" si="7"/>
        <v>185</v>
      </c>
      <c r="D41" s="10">
        <f t="shared" si="7"/>
        <v>192</v>
      </c>
      <c r="E41" s="9" t="s">
        <v>82</v>
      </c>
      <c r="F41" s="10">
        <f t="shared" si="0"/>
        <v>502</v>
      </c>
      <c r="G41" s="10">
        <f t="shared" si="8"/>
        <v>244</v>
      </c>
      <c r="H41" s="10">
        <f t="shared" si="8"/>
        <v>258</v>
      </c>
      <c r="I41" s="9" t="s">
        <v>83</v>
      </c>
      <c r="J41" s="10">
        <f t="shared" si="2"/>
        <v>50</v>
      </c>
      <c r="K41" s="10">
        <f t="shared" si="9"/>
        <v>4</v>
      </c>
      <c r="L41" s="10">
        <f t="shared" si="9"/>
        <v>46</v>
      </c>
    </row>
    <row r="42" spans="1:12" ht="18" customHeight="1" x14ac:dyDescent="0.15">
      <c r="A42" s="12" t="s">
        <v>84</v>
      </c>
      <c r="B42" s="10">
        <f t="shared" si="6"/>
        <v>372</v>
      </c>
      <c r="C42" s="10">
        <f t="shared" si="7"/>
        <v>188</v>
      </c>
      <c r="D42" s="10">
        <f t="shared" si="7"/>
        <v>184</v>
      </c>
      <c r="E42" s="9" t="s">
        <v>85</v>
      </c>
      <c r="F42" s="10">
        <f t="shared" si="0"/>
        <v>495</v>
      </c>
      <c r="G42" s="10">
        <f t="shared" si="8"/>
        <v>259</v>
      </c>
      <c r="H42" s="10">
        <f t="shared" si="8"/>
        <v>236</v>
      </c>
      <c r="I42" s="9" t="s">
        <v>86</v>
      </c>
      <c r="J42" s="10">
        <f t="shared" si="2"/>
        <v>44</v>
      </c>
      <c r="K42" s="10">
        <f t="shared" si="9"/>
        <v>10</v>
      </c>
      <c r="L42" s="10">
        <f t="shared" si="9"/>
        <v>34</v>
      </c>
    </row>
    <row r="43" spans="1:12" ht="18" customHeight="1" x14ac:dyDescent="0.15">
      <c r="A43" s="12" t="s">
        <v>87</v>
      </c>
      <c r="B43" s="10">
        <f t="shared" si="6"/>
        <v>368</v>
      </c>
      <c r="C43" s="10">
        <f t="shared" si="7"/>
        <v>194</v>
      </c>
      <c r="D43" s="10">
        <f t="shared" si="7"/>
        <v>174</v>
      </c>
      <c r="E43" s="9" t="s">
        <v>88</v>
      </c>
      <c r="F43" s="10">
        <f t="shared" si="0"/>
        <v>510</v>
      </c>
      <c r="G43" s="10">
        <f t="shared" si="8"/>
        <v>236</v>
      </c>
      <c r="H43" s="10">
        <f t="shared" si="8"/>
        <v>274</v>
      </c>
      <c r="I43" s="9" t="s">
        <v>89</v>
      </c>
      <c r="J43" s="10">
        <f t="shared" si="2"/>
        <v>24</v>
      </c>
      <c r="K43" s="10">
        <f t="shared" si="9"/>
        <v>3</v>
      </c>
      <c r="L43" s="10">
        <f t="shared" si="9"/>
        <v>21</v>
      </c>
    </row>
    <row r="44" spans="1:12" ht="18" customHeight="1" x14ac:dyDescent="0.15">
      <c r="A44" s="12" t="s">
        <v>90</v>
      </c>
      <c r="B44" s="10">
        <f t="shared" si="6"/>
        <v>434</v>
      </c>
      <c r="C44" s="10">
        <f t="shared" ref="C44:D45" si="10">C91+C138</f>
        <v>262</v>
      </c>
      <c r="D44" s="10">
        <f t="shared" si="10"/>
        <v>172</v>
      </c>
      <c r="E44" s="9" t="s">
        <v>91</v>
      </c>
      <c r="F44" s="10">
        <f t="shared" si="0"/>
        <v>564</v>
      </c>
      <c r="G44" s="10">
        <f>G91+G138</f>
        <v>273</v>
      </c>
      <c r="H44" s="10">
        <f>H91+H138</f>
        <v>291</v>
      </c>
      <c r="I44" s="9" t="s">
        <v>125</v>
      </c>
      <c r="J44" s="10">
        <f t="shared" si="2"/>
        <v>49</v>
      </c>
      <c r="K44" s="10">
        <f>K91+K138</f>
        <v>7</v>
      </c>
      <c r="L44" s="10">
        <f>L91+L138</f>
        <v>42</v>
      </c>
    </row>
    <row r="45" spans="1:12" ht="18" customHeight="1" x14ac:dyDescent="0.15">
      <c r="A45" s="12" t="s">
        <v>92</v>
      </c>
      <c r="B45" s="10">
        <f t="shared" si="6"/>
        <v>398</v>
      </c>
      <c r="C45" s="10">
        <f t="shared" si="10"/>
        <v>215</v>
      </c>
      <c r="D45" s="10">
        <f t="shared" si="10"/>
        <v>183</v>
      </c>
      <c r="E45" s="9" t="s">
        <v>93</v>
      </c>
      <c r="F45" s="10">
        <f t="shared" si="0"/>
        <v>561</v>
      </c>
      <c r="G45" s="10">
        <f>G92+G139</f>
        <v>300</v>
      </c>
      <c r="H45" s="10">
        <f>H92+H139</f>
        <v>261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2"/>
      <c r="C48" s="62"/>
      <c r="D48" s="1"/>
      <c r="E48" s="2"/>
      <c r="F48" s="1"/>
      <c r="G48" s="1"/>
      <c r="H48" s="1"/>
      <c r="I48" s="2"/>
      <c r="J48" s="59" t="str">
        <f>I1</f>
        <v>平成30年12月1日現在</v>
      </c>
      <c r="K48" s="60"/>
      <c r="L48" s="60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46464</v>
      </c>
      <c r="C51" s="25">
        <f>SUM(C53:C73)</f>
        <v>22489</v>
      </c>
      <c r="D51" s="24">
        <f>SUM(D53:D73)</f>
        <v>23975</v>
      </c>
      <c r="E51" s="26" t="s">
        <v>132</v>
      </c>
      <c r="F51" s="27">
        <f t="shared" ref="F51:F92" si="11">+G51+H51</f>
        <v>398</v>
      </c>
      <c r="G51" s="28">
        <v>222</v>
      </c>
      <c r="H51" s="29">
        <v>176</v>
      </c>
      <c r="I51" s="26" t="s">
        <v>138</v>
      </c>
      <c r="J51" s="27">
        <f t="shared" ref="J51:J91" si="12">+K51+L51</f>
        <v>606</v>
      </c>
      <c r="K51" s="28">
        <v>304</v>
      </c>
      <c r="L51" s="28">
        <v>302</v>
      </c>
    </row>
    <row r="52" spans="1:12" ht="18" customHeight="1" x14ac:dyDescent="0.15">
      <c r="A52" s="23"/>
      <c r="B52" s="27"/>
      <c r="C52" s="27"/>
      <c r="D52" s="30"/>
      <c r="E52" s="26" t="s">
        <v>139</v>
      </c>
      <c r="F52" s="27">
        <f t="shared" si="11"/>
        <v>349</v>
      </c>
      <c r="G52" s="28">
        <v>186</v>
      </c>
      <c r="H52" s="29">
        <v>163</v>
      </c>
      <c r="I52" s="26" t="s">
        <v>140</v>
      </c>
      <c r="J52" s="27">
        <f t="shared" si="12"/>
        <v>562</v>
      </c>
      <c r="K52" s="28">
        <v>282</v>
      </c>
      <c r="L52" s="28">
        <v>280</v>
      </c>
    </row>
    <row r="53" spans="1:12" ht="18" customHeight="1" x14ac:dyDescent="0.15">
      <c r="A53" s="23" t="s">
        <v>141</v>
      </c>
      <c r="B53" s="30">
        <f>SUM(B75:B79)</f>
        <v>1354</v>
      </c>
      <c r="C53" s="31">
        <f>SUM(C75:C79)</f>
        <v>703</v>
      </c>
      <c r="D53" s="32">
        <f>SUM(D75:D79)</f>
        <v>651</v>
      </c>
      <c r="E53" s="26" t="s">
        <v>0</v>
      </c>
      <c r="F53" s="27">
        <f t="shared" si="11"/>
        <v>340</v>
      </c>
      <c r="G53" s="28">
        <v>196</v>
      </c>
      <c r="H53" s="29">
        <v>144</v>
      </c>
      <c r="I53" s="26" t="s">
        <v>1</v>
      </c>
      <c r="J53" s="27">
        <f t="shared" si="12"/>
        <v>613</v>
      </c>
      <c r="K53" s="28">
        <v>289</v>
      </c>
      <c r="L53" s="28">
        <v>324</v>
      </c>
    </row>
    <row r="54" spans="1:12" ht="18" customHeight="1" x14ac:dyDescent="0.15">
      <c r="A54" s="23" t="s">
        <v>142</v>
      </c>
      <c r="B54" s="27">
        <f>SUM(B80:B84)</f>
        <v>1630</v>
      </c>
      <c r="C54" s="31">
        <f>SUM(C80:C84)</f>
        <v>866</v>
      </c>
      <c r="D54" s="32">
        <f>SUM(D80:D84)</f>
        <v>764</v>
      </c>
      <c r="E54" s="26" t="s">
        <v>2</v>
      </c>
      <c r="F54" s="27">
        <f t="shared" si="11"/>
        <v>320</v>
      </c>
      <c r="G54" s="28">
        <v>172</v>
      </c>
      <c r="H54" s="33">
        <v>148</v>
      </c>
      <c r="I54" s="26" t="s">
        <v>3</v>
      </c>
      <c r="J54" s="27">
        <f t="shared" si="12"/>
        <v>652</v>
      </c>
      <c r="K54" s="28">
        <v>304</v>
      </c>
      <c r="L54" s="28">
        <v>348</v>
      </c>
    </row>
    <row r="55" spans="1:12" ht="18" customHeight="1" x14ac:dyDescent="0.15">
      <c r="A55" s="23" t="s">
        <v>143</v>
      </c>
      <c r="B55" s="27">
        <f>SUM(B85:B89)</f>
        <v>1810</v>
      </c>
      <c r="C55" s="31">
        <f>SUM(C85:C89)</f>
        <v>936</v>
      </c>
      <c r="D55" s="32">
        <f>SUM(D85:D89)</f>
        <v>874</v>
      </c>
      <c r="E55" s="26" t="s">
        <v>4</v>
      </c>
      <c r="F55" s="27">
        <f t="shared" si="11"/>
        <v>327</v>
      </c>
      <c r="G55" s="28">
        <v>193</v>
      </c>
      <c r="H55" s="29">
        <v>134</v>
      </c>
      <c r="I55" s="26" t="s">
        <v>5</v>
      </c>
      <c r="J55" s="27">
        <f t="shared" si="12"/>
        <v>686</v>
      </c>
      <c r="K55" s="28">
        <v>325</v>
      </c>
      <c r="L55" s="28">
        <v>361</v>
      </c>
    </row>
    <row r="56" spans="1:12" ht="18" customHeight="1" x14ac:dyDescent="0.15">
      <c r="A56" s="23" t="s">
        <v>144</v>
      </c>
      <c r="B56" s="27">
        <f>+B90+B91+B92+F51+F52</f>
        <v>1944</v>
      </c>
      <c r="C56" s="32">
        <f>+C90+C91+C92+G51+G52</f>
        <v>1077</v>
      </c>
      <c r="D56" s="32">
        <f>+D90+D91+D92+H51+H52</f>
        <v>867</v>
      </c>
      <c r="E56" s="26" t="s">
        <v>6</v>
      </c>
      <c r="F56" s="27">
        <f t="shared" si="11"/>
        <v>302</v>
      </c>
      <c r="G56" s="28">
        <v>154</v>
      </c>
      <c r="H56" s="29">
        <v>148</v>
      </c>
      <c r="I56" s="26" t="s">
        <v>7</v>
      </c>
      <c r="J56" s="27">
        <f t="shared" si="12"/>
        <v>765</v>
      </c>
      <c r="K56" s="28">
        <v>364</v>
      </c>
      <c r="L56" s="28">
        <v>401</v>
      </c>
    </row>
    <row r="57" spans="1:12" ht="18" customHeight="1" x14ac:dyDescent="0.15">
      <c r="A57" s="23" t="s">
        <v>145</v>
      </c>
      <c r="B57" s="27">
        <f>SUM(F53:F57)</f>
        <v>1609</v>
      </c>
      <c r="C57" s="34">
        <f>SUM(G53:G57)</f>
        <v>878</v>
      </c>
      <c r="D57" s="35">
        <f>SUM(H53:H57)</f>
        <v>731</v>
      </c>
      <c r="E57" s="26" t="s">
        <v>8</v>
      </c>
      <c r="F57" s="27">
        <f t="shared" si="11"/>
        <v>320</v>
      </c>
      <c r="G57" s="28">
        <v>163</v>
      </c>
      <c r="H57" s="29">
        <v>157</v>
      </c>
      <c r="I57" s="26" t="s">
        <v>9</v>
      </c>
      <c r="J57" s="27">
        <f t="shared" si="12"/>
        <v>827</v>
      </c>
      <c r="K57" s="28">
        <v>415</v>
      </c>
      <c r="L57" s="28">
        <v>412</v>
      </c>
    </row>
    <row r="58" spans="1:12" ht="18" customHeight="1" x14ac:dyDescent="0.15">
      <c r="A58" s="23" t="s">
        <v>146</v>
      </c>
      <c r="B58" s="27">
        <f>SUM(F58:F62)</f>
        <v>1576</v>
      </c>
      <c r="C58" s="31">
        <f>SUM(G58:G62)</f>
        <v>854</v>
      </c>
      <c r="D58" s="32">
        <f>SUM(H58:H62)</f>
        <v>722</v>
      </c>
      <c r="E58" s="26" t="s">
        <v>10</v>
      </c>
      <c r="F58" s="27">
        <f t="shared" si="11"/>
        <v>310</v>
      </c>
      <c r="G58" s="28">
        <v>168</v>
      </c>
      <c r="H58" s="29">
        <v>142</v>
      </c>
      <c r="I58" s="26" t="s">
        <v>11</v>
      </c>
      <c r="J58" s="27">
        <f t="shared" si="12"/>
        <v>852</v>
      </c>
      <c r="K58" s="28">
        <v>409</v>
      </c>
      <c r="L58" s="28">
        <v>443</v>
      </c>
    </row>
    <row r="59" spans="1:12" ht="18" customHeight="1" x14ac:dyDescent="0.15">
      <c r="A59" s="23" t="s">
        <v>147</v>
      </c>
      <c r="B59" s="27">
        <f>SUM(F63:F67)</f>
        <v>1900</v>
      </c>
      <c r="C59" s="31">
        <f>SUM(G63:G67)</f>
        <v>983</v>
      </c>
      <c r="D59" s="32">
        <f>SUM(H63:H67)</f>
        <v>917</v>
      </c>
      <c r="E59" s="26" t="s">
        <v>12</v>
      </c>
      <c r="F59" s="27">
        <f t="shared" si="11"/>
        <v>319</v>
      </c>
      <c r="G59" s="28">
        <v>181</v>
      </c>
      <c r="H59" s="29">
        <v>138</v>
      </c>
      <c r="I59" s="26" t="s">
        <v>13</v>
      </c>
      <c r="J59" s="27">
        <f t="shared" si="12"/>
        <v>892</v>
      </c>
      <c r="K59" s="28">
        <v>417</v>
      </c>
      <c r="L59" s="28">
        <v>475</v>
      </c>
    </row>
    <row r="60" spans="1:12" ht="18" customHeight="1" x14ac:dyDescent="0.15">
      <c r="A60" s="23" t="s">
        <v>148</v>
      </c>
      <c r="B60" s="27">
        <f>SUM(F68:F72)</f>
        <v>2250</v>
      </c>
      <c r="C60" s="31">
        <f>SUM(G68:G72)</f>
        <v>1153</v>
      </c>
      <c r="D60" s="32">
        <f>SUM(H68:H72)</f>
        <v>1097</v>
      </c>
      <c r="E60" s="26" t="s">
        <v>14</v>
      </c>
      <c r="F60" s="27">
        <f t="shared" si="11"/>
        <v>334</v>
      </c>
      <c r="G60" s="28">
        <v>173</v>
      </c>
      <c r="H60" s="29">
        <v>161</v>
      </c>
      <c r="I60" s="26" t="s">
        <v>15</v>
      </c>
      <c r="J60" s="27">
        <f t="shared" si="12"/>
        <v>1099</v>
      </c>
      <c r="K60" s="28">
        <v>562</v>
      </c>
      <c r="L60" s="28">
        <v>537</v>
      </c>
    </row>
    <row r="61" spans="1:12" ht="18" customHeight="1" x14ac:dyDescent="0.15">
      <c r="A61" s="23" t="s">
        <v>149</v>
      </c>
      <c r="B61" s="27">
        <f>SUM(F73:F77)</f>
        <v>2906</v>
      </c>
      <c r="C61" s="31">
        <f>SUM(G73:G77)</f>
        <v>1461</v>
      </c>
      <c r="D61" s="32">
        <f>SUM(H73:H77)</f>
        <v>1445</v>
      </c>
      <c r="E61" s="26" t="s">
        <v>16</v>
      </c>
      <c r="F61" s="27">
        <f t="shared" si="11"/>
        <v>311</v>
      </c>
      <c r="G61" s="28">
        <v>168</v>
      </c>
      <c r="H61" s="29">
        <v>143</v>
      </c>
      <c r="I61" s="26" t="s">
        <v>17</v>
      </c>
      <c r="J61" s="27">
        <f t="shared" si="12"/>
        <v>1101</v>
      </c>
      <c r="K61" s="28">
        <v>543</v>
      </c>
      <c r="L61" s="28">
        <v>558</v>
      </c>
    </row>
    <row r="62" spans="1:12" ht="18" customHeight="1" x14ac:dyDescent="0.15">
      <c r="A62" s="23" t="s">
        <v>150</v>
      </c>
      <c r="B62" s="27">
        <f>SUM(F78:F82)</f>
        <v>3032</v>
      </c>
      <c r="C62" s="31">
        <f>SUM(G78:G82)</f>
        <v>1584</v>
      </c>
      <c r="D62" s="32">
        <f>SUM(H78:H82)</f>
        <v>1448</v>
      </c>
      <c r="E62" s="26" t="s">
        <v>18</v>
      </c>
      <c r="F62" s="27">
        <f t="shared" si="11"/>
        <v>302</v>
      </c>
      <c r="G62" s="28">
        <v>164</v>
      </c>
      <c r="H62" s="29">
        <v>138</v>
      </c>
      <c r="I62" s="26" t="s">
        <v>19</v>
      </c>
      <c r="J62" s="27">
        <f t="shared" si="12"/>
        <v>1039</v>
      </c>
      <c r="K62" s="28">
        <v>506</v>
      </c>
      <c r="L62" s="28">
        <v>533</v>
      </c>
    </row>
    <row r="63" spans="1:12" ht="18" customHeight="1" x14ac:dyDescent="0.15">
      <c r="A63" s="23" t="s">
        <v>151</v>
      </c>
      <c r="B63" s="27">
        <f>SUM(F83:F87)</f>
        <v>2696</v>
      </c>
      <c r="C63" s="31">
        <f>SUM(G83:G87)</f>
        <v>1355</v>
      </c>
      <c r="D63" s="32">
        <f>SUM(H83:H87)</f>
        <v>1341</v>
      </c>
      <c r="E63" s="26" t="s">
        <v>20</v>
      </c>
      <c r="F63" s="27">
        <f t="shared" si="11"/>
        <v>365</v>
      </c>
      <c r="G63" s="28">
        <v>179</v>
      </c>
      <c r="H63" s="29">
        <v>186</v>
      </c>
      <c r="I63" s="26" t="s">
        <v>21</v>
      </c>
      <c r="J63" s="27">
        <f t="shared" si="12"/>
        <v>710</v>
      </c>
      <c r="K63" s="28">
        <v>356</v>
      </c>
      <c r="L63" s="28">
        <v>354</v>
      </c>
    </row>
    <row r="64" spans="1:12" ht="18" customHeight="1" x14ac:dyDescent="0.15">
      <c r="A64" s="23" t="s">
        <v>152</v>
      </c>
      <c r="B64" s="27">
        <f>SUM(F88:F92)</f>
        <v>2605</v>
      </c>
      <c r="C64" s="31">
        <f>SUM(G88:G92)</f>
        <v>1309</v>
      </c>
      <c r="D64" s="32">
        <f>SUM(H88:H92)</f>
        <v>1296</v>
      </c>
      <c r="E64" s="26" t="s">
        <v>22</v>
      </c>
      <c r="F64" s="27">
        <f t="shared" si="11"/>
        <v>363</v>
      </c>
      <c r="G64" s="28">
        <v>206</v>
      </c>
      <c r="H64" s="29">
        <v>157</v>
      </c>
      <c r="I64" s="26" t="s">
        <v>23</v>
      </c>
      <c r="J64" s="27">
        <f t="shared" si="12"/>
        <v>643</v>
      </c>
      <c r="K64" s="28">
        <v>308</v>
      </c>
      <c r="L64" s="28">
        <v>335</v>
      </c>
    </row>
    <row r="65" spans="1:12" ht="18" customHeight="1" x14ac:dyDescent="0.15">
      <c r="A65" s="23" t="s">
        <v>153</v>
      </c>
      <c r="B65" s="27">
        <f>SUM(J51:J55)</f>
        <v>3119</v>
      </c>
      <c r="C65" s="31">
        <f>SUM(K51:K55)</f>
        <v>1504</v>
      </c>
      <c r="D65" s="32">
        <f>SUM(L51:L55)</f>
        <v>1615</v>
      </c>
      <c r="E65" s="26" t="s">
        <v>24</v>
      </c>
      <c r="F65" s="27">
        <f t="shared" si="11"/>
        <v>366</v>
      </c>
      <c r="G65" s="28">
        <v>189</v>
      </c>
      <c r="H65" s="29">
        <v>177</v>
      </c>
      <c r="I65" s="26" t="s">
        <v>25</v>
      </c>
      <c r="J65" s="27">
        <f t="shared" si="12"/>
        <v>789</v>
      </c>
      <c r="K65" s="28">
        <v>346</v>
      </c>
      <c r="L65" s="28">
        <v>443</v>
      </c>
    </row>
    <row r="66" spans="1:12" ht="18" customHeight="1" x14ac:dyDescent="0.15">
      <c r="A66" s="23" t="s">
        <v>154</v>
      </c>
      <c r="B66" s="27">
        <f>SUM(J56:J60)</f>
        <v>4435</v>
      </c>
      <c r="C66" s="31">
        <f>SUM(K56:K60)</f>
        <v>2167</v>
      </c>
      <c r="D66" s="32">
        <f>SUM(L56:L60)</f>
        <v>2268</v>
      </c>
      <c r="E66" s="26" t="s">
        <v>26</v>
      </c>
      <c r="F66" s="27">
        <f t="shared" si="11"/>
        <v>369</v>
      </c>
      <c r="G66" s="28">
        <v>187</v>
      </c>
      <c r="H66" s="29">
        <v>182</v>
      </c>
      <c r="I66" s="26" t="s">
        <v>27</v>
      </c>
      <c r="J66" s="27">
        <f t="shared" si="12"/>
        <v>780</v>
      </c>
      <c r="K66" s="28">
        <v>368</v>
      </c>
      <c r="L66" s="28">
        <v>412</v>
      </c>
    </row>
    <row r="67" spans="1:12" ht="18" customHeight="1" x14ac:dyDescent="0.15">
      <c r="A67" s="23" t="s">
        <v>155</v>
      </c>
      <c r="B67" s="27">
        <f>SUM(J61:J65)</f>
        <v>4282</v>
      </c>
      <c r="C67" s="31">
        <f>SUM(K61:K65)</f>
        <v>2059</v>
      </c>
      <c r="D67" s="32">
        <f>SUM(L61:L65)</f>
        <v>2223</v>
      </c>
      <c r="E67" s="26" t="s">
        <v>28</v>
      </c>
      <c r="F67" s="27">
        <f t="shared" si="11"/>
        <v>437</v>
      </c>
      <c r="G67" s="28">
        <v>222</v>
      </c>
      <c r="H67" s="29">
        <v>215</v>
      </c>
      <c r="I67" s="26" t="s">
        <v>29</v>
      </c>
      <c r="J67" s="27">
        <f t="shared" si="12"/>
        <v>718</v>
      </c>
      <c r="K67" s="28">
        <v>317</v>
      </c>
      <c r="L67" s="28">
        <v>401</v>
      </c>
    </row>
    <row r="68" spans="1:12" ht="18" customHeight="1" x14ac:dyDescent="0.15">
      <c r="A68" s="23" t="s">
        <v>156</v>
      </c>
      <c r="B68" s="27">
        <f>SUM(J66:J70)</f>
        <v>3390</v>
      </c>
      <c r="C68" s="31">
        <f>SUM(K66:K70)</f>
        <v>1554</v>
      </c>
      <c r="D68" s="32">
        <f>SUM(L66:L70)</f>
        <v>1836</v>
      </c>
      <c r="E68" s="26" t="s">
        <v>30</v>
      </c>
      <c r="F68" s="27">
        <f t="shared" si="11"/>
        <v>400</v>
      </c>
      <c r="G68" s="28">
        <v>212</v>
      </c>
      <c r="H68" s="29">
        <v>188</v>
      </c>
      <c r="I68" s="26" t="s">
        <v>31</v>
      </c>
      <c r="J68" s="27">
        <f t="shared" si="12"/>
        <v>727</v>
      </c>
      <c r="K68" s="28">
        <v>332</v>
      </c>
      <c r="L68" s="28">
        <v>395</v>
      </c>
    </row>
    <row r="69" spans="1:12" ht="18" customHeight="1" x14ac:dyDescent="0.15">
      <c r="A69" s="23" t="s">
        <v>157</v>
      </c>
      <c r="B69" s="27">
        <f>SUM(J71:J75)</f>
        <v>2613</v>
      </c>
      <c r="C69" s="31">
        <f>SUM(K71:K75)</f>
        <v>1065</v>
      </c>
      <c r="D69" s="32">
        <f>SUM(L71:L75)</f>
        <v>1548</v>
      </c>
      <c r="E69" s="26" t="s">
        <v>32</v>
      </c>
      <c r="F69" s="27">
        <f t="shared" si="11"/>
        <v>422</v>
      </c>
      <c r="G69" s="28">
        <v>208</v>
      </c>
      <c r="H69" s="29">
        <v>214</v>
      </c>
      <c r="I69" s="26" t="s">
        <v>33</v>
      </c>
      <c r="J69" s="27">
        <f t="shared" si="12"/>
        <v>629</v>
      </c>
      <c r="K69" s="28">
        <v>305</v>
      </c>
      <c r="L69" s="28">
        <v>324</v>
      </c>
    </row>
    <row r="70" spans="1:12" ht="18" customHeight="1" x14ac:dyDescent="0.15">
      <c r="A70" s="23" t="s">
        <v>158</v>
      </c>
      <c r="B70" s="27">
        <f>SUM(J76:J80)</f>
        <v>1921</v>
      </c>
      <c r="C70" s="31">
        <f>SUM(K76:K80)</f>
        <v>642</v>
      </c>
      <c r="D70" s="32">
        <f>SUM(L76:L80)</f>
        <v>1279</v>
      </c>
      <c r="E70" s="26" t="s">
        <v>34</v>
      </c>
      <c r="F70" s="27">
        <f t="shared" si="11"/>
        <v>424</v>
      </c>
      <c r="G70" s="28">
        <v>214</v>
      </c>
      <c r="H70" s="29">
        <v>210</v>
      </c>
      <c r="I70" s="26" t="s">
        <v>35</v>
      </c>
      <c r="J70" s="27">
        <f t="shared" si="12"/>
        <v>536</v>
      </c>
      <c r="K70" s="28">
        <v>232</v>
      </c>
      <c r="L70" s="28">
        <v>304</v>
      </c>
    </row>
    <row r="71" spans="1:12" ht="18" customHeight="1" x14ac:dyDescent="0.15">
      <c r="A71" s="23" t="s">
        <v>159</v>
      </c>
      <c r="B71" s="27">
        <f>SUM(J81:J85)</f>
        <v>1050</v>
      </c>
      <c r="C71" s="31">
        <f>SUM(K81:K85)</f>
        <v>283</v>
      </c>
      <c r="D71" s="32">
        <f>SUM(L81:L85)</f>
        <v>767</v>
      </c>
      <c r="E71" s="26" t="s">
        <v>36</v>
      </c>
      <c r="F71" s="27">
        <f t="shared" si="11"/>
        <v>462</v>
      </c>
      <c r="G71" s="28">
        <v>251</v>
      </c>
      <c r="H71" s="29">
        <v>211</v>
      </c>
      <c r="I71" s="26" t="s">
        <v>37</v>
      </c>
      <c r="J71" s="27">
        <f t="shared" si="12"/>
        <v>513</v>
      </c>
      <c r="K71" s="28">
        <v>215</v>
      </c>
      <c r="L71" s="28">
        <v>298</v>
      </c>
    </row>
    <row r="72" spans="1:12" ht="18" customHeight="1" x14ac:dyDescent="0.15">
      <c r="A72" s="23" t="s">
        <v>160</v>
      </c>
      <c r="B72" s="27">
        <f>SUM(J86:J90)</f>
        <v>293</v>
      </c>
      <c r="C72" s="31">
        <f>SUM(K86:K90)</f>
        <v>49</v>
      </c>
      <c r="D72" s="32">
        <f>SUM(L86:L90)</f>
        <v>244</v>
      </c>
      <c r="E72" s="26" t="s">
        <v>38</v>
      </c>
      <c r="F72" s="27">
        <f t="shared" si="11"/>
        <v>542</v>
      </c>
      <c r="G72" s="28">
        <v>268</v>
      </c>
      <c r="H72" s="29">
        <v>274</v>
      </c>
      <c r="I72" s="26" t="s">
        <v>39</v>
      </c>
      <c r="J72" s="27">
        <f t="shared" si="12"/>
        <v>551</v>
      </c>
      <c r="K72" s="28">
        <v>221</v>
      </c>
      <c r="L72" s="28">
        <v>330</v>
      </c>
    </row>
    <row r="73" spans="1:12" ht="18" customHeight="1" x14ac:dyDescent="0.15">
      <c r="A73" s="23" t="s">
        <v>133</v>
      </c>
      <c r="B73" s="27">
        <f>SUM(J91)</f>
        <v>49</v>
      </c>
      <c r="C73" s="31">
        <f>SUM(K91)</f>
        <v>7</v>
      </c>
      <c r="D73" s="32">
        <f>SUM(L91)</f>
        <v>42</v>
      </c>
      <c r="E73" s="26" t="s">
        <v>40</v>
      </c>
      <c r="F73" s="27">
        <f t="shared" si="11"/>
        <v>551</v>
      </c>
      <c r="G73" s="28">
        <v>271</v>
      </c>
      <c r="H73" s="29">
        <v>280</v>
      </c>
      <c r="I73" s="26" t="s">
        <v>41</v>
      </c>
      <c r="J73" s="27">
        <f t="shared" si="12"/>
        <v>578</v>
      </c>
      <c r="K73" s="28">
        <v>236</v>
      </c>
      <c r="L73" s="28">
        <v>342</v>
      </c>
    </row>
    <row r="74" spans="1:12" ht="18" customHeight="1" x14ac:dyDescent="0.15">
      <c r="A74" s="23"/>
      <c r="B74" s="27"/>
      <c r="C74" s="27"/>
      <c r="D74" s="30"/>
      <c r="E74" s="26" t="s">
        <v>42</v>
      </c>
      <c r="F74" s="27">
        <f t="shared" si="11"/>
        <v>533</v>
      </c>
      <c r="G74" s="28">
        <v>277</v>
      </c>
      <c r="H74" s="29">
        <v>256</v>
      </c>
      <c r="I74" s="26" t="s">
        <v>43</v>
      </c>
      <c r="J74" s="27">
        <f t="shared" si="12"/>
        <v>487</v>
      </c>
      <c r="K74" s="28">
        <v>188</v>
      </c>
      <c r="L74" s="28">
        <v>299</v>
      </c>
    </row>
    <row r="75" spans="1:12" ht="18" customHeight="1" x14ac:dyDescent="0.15">
      <c r="A75" s="36" t="s">
        <v>134</v>
      </c>
      <c r="B75" s="27">
        <f t="shared" ref="B75:B92" si="13">+C75+D75</f>
        <v>255</v>
      </c>
      <c r="C75" s="28">
        <v>123</v>
      </c>
      <c r="D75" s="28">
        <v>132</v>
      </c>
      <c r="E75" s="26" t="s">
        <v>44</v>
      </c>
      <c r="F75" s="27">
        <f t="shared" si="11"/>
        <v>617</v>
      </c>
      <c r="G75" s="28">
        <v>320</v>
      </c>
      <c r="H75" s="29">
        <v>297</v>
      </c>
      <c r="I75" s="26" t="s">
        <v>45</v>
      </c>
      <c r="J75" s="27">
        <f t="shared" si="12"/>
        <v>484</v>
      </c>
      <c r="K75" s="28">
        <v>205</v>
      </c>
      <c r="L75" s="28">
        <v>279</v>
      </c>
    </row>
    <row r="76" spans="1:12" ht="18" customHeight="1" x14ac:dyDescent="0.15">
      <c r="A76" s="36" t="s">
        <v>135</v>
      </c>
      <c r="B76" s="27">
        <f t="shared" si="13"/>
        <v>257</v>
      </c>
      <c r="C76" s="28">
        <v>144</v>
      </c>
      <c r="D76" s="37">
        <v>113</v>
      </c>
      <c r="E76" s="26" t="s">
        <v>46</v>
      </c>
      <c r="F76" s="27">
        <f t="shared" si="11"/>
        <v>601</v>
      </c>
      <c r="G76" s="28">
        <v>303</v>
      </c>
      <c r="H76" s="29">
        <v>298</v>
      </c>
      <c r="I76" s="26" t="s">
        <v>47</v>
      </c>
      <c r="J76" s="27">
        <f t="shared" si="12"/>
        <v>456</v>
      </c>
      <c r="K76" s="28">
        <v>164</v>
      </c>
      <c r="L76" s="28">
        <v>292</v>
      </c>
    </row>
    <row r="77" spans="1:12" ht="18" customHeight="1" x14ac:dyDescent="0.15">
      <c r="A77" s="36" t="s">
        <v>48</v>
      </c>
      <c r="B77" s="27">
        <f t="shared" si="13"/>
        <v>274</v>
      </c>
      <c r="C77" s="28">
        <v>145</v>
      </c>
      <c r="D77" s="28">
        <v>129</v>
      </c>
      <c r="E77" s="26" t="s">
        <v>49</v>
      </c>
      <c r="F77" s="27">
        <f t="shared" si="11"/>
        <v>604</v>
      </c>
      <c r="G77" s="28">
        <v>290</v>
      </c>
      <c r="H77" s="29">
        <v>314</v>
      </c>
      <c r="I77" s="26" t="s">
        <v>50</v>
      </c>
      <c r="J77" s="27">
        <f t="shared" si="12"/>
        <v>444</v>
      </c>
      <c r="K77" s="28">
        <v>165</v>
      </c>
      <c r="L77" s="28">
        <v>279</v>
      </c>
    </row>
    <row r="78" spans="1:12" ht="18" customHeight="1" x14ac:dyDescent="0.15">
      <c r="A78" s="36" t="s">
        <v>51</v>
      </c>
      <c r="B78" s="27">
        <f t="shared" si="13"/>
        <v>274</v>
      </c>
      <c r="C78" s="28">
        <v>140</v>
      </c>
      <c r="D78" s="28">
        <v>134</v>
      </c>
      <c r="E78" s="26" t="s">
        <v>52</v>
      </c>
      <c r="F78" s="27">
        <f t="shared" si="11"/>
        <v>645</v>
      </c>
      <c r="G78" s="28">
        <v>341</v>
      </c>
      <c r="H78" s="29">
        <v>304</v>
      </c>
      <c r="I78" s="26" t="s">
        <v>53</v>
      </c>
      <c r="J78" s="27">
        <f t="shared" si="12"/>
        <v>351</v>
      </c>
      <c r="K78" s="28">
        <v>115</v>
      </c>
      <c r="L78" s="28">
        <v>236</v>
      </c>
    </row>
    <row r="79" spans="1:12" ht="18" customHeight="1" x14ac:dyDescent="0.15">
      <c r="A79" s="36" t="s">
        <v>54</v>
      </c>
      <c r="B79" s="27">
        <f t="shared" si="13"/>
        <v>294</v>
      </c>
      <c r="C79" s="28">
        <v>151</v>
      </c>
      <c r="D79" s="28">
        <v>143</v>
      </c>
      <c r="E79" s="26" t="s">
        <v>55</v>
      </c>
      <c r="F79" s="27">
        <f t="shared" si="11"/>
        <v>612</v>
      </c>
      <c r="G79" s="28">
        <v>292</v>
      </c>
      <c r="H79" s="33">
        <v>320</v>
      </c>
      <c r="I79" s="26" t="s">
        <v>56</v>
      </c>
      <c r="J79" s="27">
        <f t="shared" si="12"/>
        <v>385</v>
      </c>
      <c r="K79" s="28">
        <v>110</v>
      </c>
      <c r="L79" s="28">
        <v>275</v>
      </c>
    </row>
    <row r="80" spans="1:12" ht="18" customHeight="1" x14ac:dyDescent="0.15">
      <c r="A80" s="36" t="s">
        <v>57</v>
      </c>
      <c r="B80" s="27">
        <f t="shared" si="13"/>
        <v>288</v>
      </c>
      <c r="C80" s="28">
        <v>156</v>
      </c>
      <c r="D80" s="28">
        <v>132</v>
      </c>
      <c r="E80" s="26" t="s">
        <v>58</v>
      </c>
      <c r="F80" s="27">
        <f t="shared" si="11"/>
        <v>612</v>
      </c>
      <c r="G80" s="28">
        <v>326</v>
      </c>
      <c r="H80" s="29">
        <v>286</v>
      </c>
      <c r="I80" s="26" t="s">
        <v>59</v>
      </c>
      <c r="J80" s="27">
        <f t="shared" si="12"/>
        <v>285</v>
      </c>
      <c r="K80" s="28">
        <v>88</v>
      </c>
      <c r="L80" s="28">
        <v>197</v>
      </c>
    </row>
    <row r="81" spans="1:12" ht="18" customHeight="1" x14ac:dyDescent="0.15">
      <c r="A81" s="36" t="s">
        <v>60</v>
      </c>
      <c r="B81" s="27">
        <f t="shared" si="13"/>
        <v>320</v>
      </c>
      <c r="C81" s="28">
        <v>155</v>
      </c>
      <c r="D81" s="28">
        <v>165</v>
      </c>
      <c r="E81" s="26" t="s">
        <v>61</v>
      </c>
      <c r="F81" s="27">
        <f t="shared" si="11"/>
        <v>583</v>
      </c>
      <c r="G81" s="28">
        <v>327</v>
      </c>
      <c r="H81" s="29">
        <v>256</v>
      </c>
      <c r="I81" s="26" t="s">
        <v>62</v>
      </c>
      <c r="J81" s="27">
        <f t="shared" si="12"/>
        <v>243</v>
      </c>
      <c r="K81" s="28">
        <v>75</v>
      </c>
      <c r="L81" s="28">
        <v>168</v>
      </c>
    </row>
    <row r="82" spans="1:12" ht="18" customHeight="1" x14ac:dyDescent="0.15">
      <c r="A82" s="36" t="s">
        <v>63</v>
      </c>
      <c r="B82" s="27">
        <f t="shared" si="13"/>
        <v>354</v>
      </c>
      <c r="C82" s="28">
        <v>186</v>
      </c>
      <c r="D82" s="28">
        <v>168</v>
      </c>
      <c r="E82" s="26" t="s">
        <v>64</v>
      </c>
      <c r="F82" s="27">
        <f t="shared" si="11"/>
        <v>580</v>
      </c>
      <c r="G82" s="28">
        <v>298</v>
      </c>
      <c r="H82" s="29">
        <v>282</v>
      </c>
      <c r="I82" s="26" t="s">
        <v>162</v>
      </c>
      <c r="J82" s="27">
        <f t="shared" si="12"/>
        <v>241</v>
      </c>
      <c r="K82" s="28">
        <v>67</v>
      </c>
      <c r="L82" s="28">
        <v>174</v>
      </c>
    </row>
    <row r="83" spans="1:12" ht="18" customHeight="1" x14ac:dyDescent="0.15">
      <c r="A83" s="36" t="s">
        <v>66</v>
      </c>
      <c r="B83" s="27">
        <f t="shared" si="13"/>
        <v>337</v>
      </c>
      <c r="C83" s="28">
        <v>189</v>
      </c>
      <c r="D83" s="28">
        <v>148</v>
      </c>
      <c r="E83" s="26" t="s">
        <v>67</v>
      </c>
      <c r="F83" s="27">
        <f t="shared" si="11"/>
        <v>615</v>
      </c>
      <c r="G83" s="28">
        <v>327</v>
      </c>
      <c r="H83" s="29">
        <v>288</v>
      </c>
      <c r="I83" s="26" t="s">
        <v>68</v>
      </c>
      <c r="J83" s="27">
        <f t="shared" si="12"/>
        <v>231</v>
      </c>
      <c r="K83" s="28">
        <v>57</v>
      </c>
      <c r="L83" s="28">
        <v>174</v>
      </c>
    </row>
    <row r="84" spans="1:12" ht="18" customHeight="1" x14ac:dyDescent="0.15">
      <c r="A84" s="36" t="s">
        <v>69</v>
      </c>
      <c r="B84" s="27">
        <f t="shared" si="13"/>
        <v>331</v>
      </c>
      <c r="C84" s="28">
        <v>180</v>
      </c>
      <c r="D84" s="38">
        <v>151</v>
      </c>
      <c r="E84" s="26" t="s">
        <v>70</v>
      </c>
      <c r="F84" s="27">
        <f t="shared" si="11"/>
        <v>578</v>
      </c>
      <c r="G84" s="28">
        <v>276</v>
      </c>
      <c r="H84" s="29">
        <v>302</v>
      </c>
      <c r="I84" s="26" t="s">
        <v>71</v>
      </c>
      <c r="J84" s="27">
        <f t="shared" si="12"/>
        <v>186</v>
      </c>
      <c r="K84" s="28">
        <v>45</v>
      </c>
      <c r="L84" s="28">
        <v>141</v>
      </c>
    </row>
    <row r="85" spans="1:12" ht="18" customHeight="1" x14ac:dyDescent="0.15">
      <c r="A85" s="36" t="s">
        <v>72</v>
      </c>
      <c r="B85" s="27">
        <f t="shared" si="13"/>
        <v>346</v>
      </c>
      <c r="C85" s="28">
        <v>172</v>
      </c>
      <c r="D85" s="28">
        <v>174</v>
      </c>
      <c r="E85" s="26" t="s">
        <v>73</v>
      </c>
      <c r="F85" s="27">
        <f t="shared" si="11"/>
        <v>386</v>
      </c>
      <c r="G85" s="28">
        <v>198</v>
      </c>
      <c r="H85" s="29">
        <v>188</v>
      </c>
      <c r="I85" s="26" t="s">
        <v>74</v>
      </c>
      <c r="J85" s="27">
        <f t="shared" si="12"/>
        <v>149</v>
      </c>
      <c r="K85" s="28">
        <v>39</v>
      </c>
      <c r="L85" s="28">
        <v>110</v>
      </c>
    </row>
    <row r="86" spans="1:12" ht="18" customHeight="1" x14ac:dyDescent="0.15">
      <c r="A86" s="36" t="s">
        <v>75</v>
      </c>
      <c r="B86" s="27">
        <f t="shared" si="13"/>
        <v>362</v>
      </c>
      <c r="C86" s="28">
        <v>194</v>
      </c>
      <c r="D86" s="28">
        <v>168</v>
      </c>
      <c r="E86" s="26" t="s">
        <v>76</v>
      </c>
      <c r="F86" s="27">
        <f t="shared" si="11"/>
        <v>580</v>
      </c>
      <c r="G86" s="28">
        <v>286</v>
      </c>
      <c r="H86" s="29">
        <v>294</v>
      </c>
      <c r="I86" s="26" t="s">
        <v>77</v>
      </c>
      <c r="J86" s="27">
        <f t="shared" si="12"/>
        <v>99</v>
      </c>
      <c r="K86" s="28">
        <v>20</v>
      </c>
      <c r="L86" s="28">
        <v>79</v>
      </c>
    </row>
    <row r="87" spans="1:12" ht="18" customHeight="1" x14ac:dyDescent="0.15">
      <c r="A87" s="36" t="s">
        <v>78</v>
      </c>
      <c r="B87" s="27">
        <f t="shared" si="13"/>
        <v>356</v>
      </c>
      <c r="C87" s="28">
        <v>197</v>
      </c>
      <c r="D87" s="28">
        <v>159</v>
      </c>
      <c r="E87" s="26" t="s">
        <v>79</v>
      </c>
      <c r="F87" s="27">
        <f t="shared" si="11"/>
        <v>537</v>
      </c>
      <c r="G87" s="28">
        <v>268</v>
      </c>
      <c r="H87" s="29">
        <v>269</v>
      </c>
      <c r="I87" s="26" t="s">
        <v>80</v>
      </c>
      <c r="J87" s="27">
        <f t="shared" si="12"/>
        <v>76</v>
      </c>
      <c r="K87" s="28">
        <v>12</v>
      </c>
      <c r="L87" s="28">
        <v>64</v>
      </c>
    </row>
    <row r="88" spans="1:12" ht="18" customHeight="1" x14ac:dyDescent="0.15">
      <c r="A88" s="36" t="s">
        <v>81</v>
      </c>
      <c r="B88" s="27">
        <f t="shared" si="13"/>
        <v>377</v>
      </c>
      <c r="C88" s="28">
        <v>185</v>
      </c>
      <c r="D88" s="28">
        <v>192</v>
      </c>
      <c r="E88" s="26" t="s">
        <v>82</v>
      </c>
      <c r="F88" s="27">
        <f t="shared" si="11"/>
        <v>498</v>
      </c>
      <c r="G88" s="28">
        <v>242</v>
      </c>
      <c r="H88" s="29">
        <v>256</v>
      </c>
      <c r="I88" s="26" t="s">
        <v>83</v>
      </c>
      <c r="J88" s="27">
        <f t="shared" si="12"/>
        <v>50</v>
      </c>
      <c r="K88" s="28">
        <v>4</v>
      </c>
      <c r="L88" s="28">
        <v>46</v>
      </c>
    </row>
    <row r="89" spans="1:12" ht="18" customHeight="1" x14ac:dyDescent="0.15">
      <c r="A89" s="36" t="s">
        <v>84</v>
      </c>
      <c r="B89" s="27">
        <f t="shared" si="13"/>
        <v>369</v>
      </c>
      <c r="C89" s="28">
        <v>188</v>
      </c>
      <c r="D89" s="28">
        <v>181</v>
      </c>
      <c r="E89" s="26" t="s">
        <v>85</v>
      </c>
      <c r="F89" s="27">
        <f t="shared" si="11"/>
        <v>489</v>
      </c>
      <c r="G89" s="28">
        <v>259</v>
      </c>
      <c r="H89" s="29">
        <v>230</v>
      </c>
      <c r="I89" s="26" t="s">
        <v>86</v>
      </c>
      <c r="J89" s="27">
        <f t="shared" si="12"/>
        <v>44</v>
      </c>
      <c r="K89" s="28">
        <v>10</v>
      </c>
      <c r="L89" s="28">
        <v>34</v>
      </c>
    </row>
    <row r="90" spans="1:12" ht="18" customHeight="1" x14ac:dyDescent="0.15">
      <c r="A90" s="36" t="s">
        <v>87</v>
      </c>
      <c r="B90" s="27">
        <f t="shared" si="13"/>
        <v>368</v>
      </c>
      <c r="C90" s="28">
        <v>194</v>
      </c>
      <c r="D90" s="39">
        <v>174</v>
      </c>
      <c r="E90" s="26" t="s">
        <v>88</v>
      </c>
      <c r="F90" s="27">
        <f t="shared" si="11"/>
        <v>506</v>
      </c>
      <c r="G90" s="28">
        <v>236</v>
      </c>
      <c r="H90" s="29">
        <v>270</v>
      </c>
      <c r="I90" s="26" t="s">
        <v>89</v>
      </c>
      <c r="J90" s="27">
        <f t="shared" si="12"/>
        <v>24</v>
      </c>
      <c r="K90" s="28">
        <v>3</v>
      </c>
      <c r="L90" s="28">
        <v>21</v>
      </c>
    </row>
    <row r="91" spans="1:12" ht="18" customHeight="1" x14ac:dyDescent="0.15">
      <c r="A91" s="36" t="s">
        <v>90</v>
      </c>
      <c r="B91" s="27">
        <f t="shared" si="13"/>
        <v>433</v>
      </c>
      <c r="C91" s="28">
        <v>261</v>
      </c>
      <c r="D91" s="39">
        <v>172</v>
      </c>
      <c r="E91" s="26" t="s">
        <v>91</v>
      </c>
      <c r="F91" s="27">
        <f t="shared" si="11"/>
        <v>552</v>
      </c>
      <c r="G91" s="28">
        <v>272</v>
      </c>
      <c r="H91" s="29">
        <v>280</v>
      </c>
      <c r="I91" s="26" t="s">
        <v>133</v>
      </c>
      <c r="J91" s="27">
        <f t="shared" si="12"/>
        <v>49</v>
      </c>
      <c r="K91" s="28">
        <v>7</v>
      </c>
      <c r="L91" s="28">
        <v>42</v>
      </c>
    </row>
    <row r="92" spans="1:12" ht="18" customHeight="1" x14ac:dyDescent="0.15">
      <c r="A92" s="36" t="s">
        <v>92</v>
      </c>
      <c r="B92" s="27">
        <f t="shared" si="13"/>
        <v>396</v>
      </c>
      <c r="C92" s="28">
        <v>214</v>
      </c>
      <c r="D92" s="39">
        <v>182</v>
      </c>
      <c r="E92" s="26" t="s">
        <v>93</v>
      </c>
      <c r="F92" s="27">
        <f t="shared" si="11"/>
        <v>560</v>
      </c>
      <c r="G92" s="28">
        <v>300</v>
      </c>
      <c r="H92" s="29">
        <v>260</v>
      </c>
      <c r="I92" s="40"/>
      <c r="J92" s="41"/>
      <c r="K92" s="41"/>
      <c r="L92" s="41"/>
    </row>
    <row r="93" spans="1:12" ht="18" customHeight="1" x14ac:dyDescent="0.15">
      <c r="A93" s="42"/>
      <c r="B93" s="16"/>
      <c r="C93" s="16"/>
      <c r="D93" s="16"/>
      <c r="E93" s="42"/>
      <c r="F93" s="16"/>
      <c r="G93" s="16"/>
      <c r="H93" s="16"/>
      <c r="I93" s="42"/>
      <c r="J93" s="16"/>
      <c r="K93" s="16"/>
      <c r="L93" s="16"/>
    </row>
    <row r="94" spans="1:12" ht="18" customHeight="1" x14ac:dyDescent="0.15">
      <c r="A94" s="42"/>
      <c r="B94" s="16"/>
      <c r="C94" s="16"/>
      <c r="D94" s="16"/>
      <c r="E94" s="42"/>
      <c r="F94" s="16"/>
      <c r="G94" s="16"/>
      <c r="H94" s="16"/>
      <c r="I94" s="42"/>
      <c r="J94" s="16"/>
      <c r="K94" s="16"/>
      <c r="L94" s="16"/>
    </row>
    <row r="95" spans="1:12" ht="18" customHeight="1" x14ac:dyDescent="0.15">
      <c r="A95" s="43"/>
      <c r="B95" s="63"/>
      <c r="C95" s="63"/>
      <c r="D95" s="44"/>
      <c r="E95" s="45"/>
      <c r="F95" s="44"/>
      <c r="G95" s="44"/>
      <c r="H95" s="44"/>
      <c r="I95" s="45"/>
      <c r="J95" s="64" t="str">
        <f>I1</f>
        <v>平成30年12月1日現在</v>
      </c>
      <c r="K95" s="65"/>
      <c r="L95" s="65"/>
    </row>
    <row r="96" spans="1:12" ht="18" customHeight="1" x14ac:dyDescent="0.15">
      <c r="A96" s="46"/>
      <c r="B96" s="47"/>
      <c r="C96" s="48"/>
      <c r="D96" s="44"/>
      <c r="E96" s="45"/>
      <c r="F96" s="44"/>
      <c r="G96" s="44"/>
      <c r="H96" s="44"/>
      <c r="I96" s="42"/>
      <c r="J96" s="49"/>
      <c r="K96" s="49"/>
      <c r="L96" s="50" t="s">
        <v>130</v>
      </c>
    </row>
    <row r="97" spans="1:12" ht="18" customHeight="1" x14ac:dyDescent="0.15">
      <c r="A97" s="51" t="s">
        <v>94</v>
      </c>
      <c r="B97" s="51" t="s">
        <v>95</v>
      </c>
      <c r="C97" s="51" t="s">
        <v>96</v>
      </c>
      <c r="D97" s="52" t="s">
        <v>97</v>
      </c>
      <c r="E97" s="40" t="s">
        <v>98</v>
      </c>
      <c r="F97" s="23" t="s">
        <v>95</v>
      </c>
      <c r="G97" s="23" t="s">
        <v>96</v>
      </c>
      <c r="H97" s="53" t="s">
        <v>97</v>
      </c>
      <c r="I97" s="40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24">
        <f>SUM(B100:B120)</f>
        <v>357</v>
      </c>
      <c r="C98" s="25">
        <f>SUM(C100:C120)</f>
        <v>95</v>
      </c>
      <c r="D98" s="24">
        <f>SUM(D100:D120)</f>
        <v>262</v>
      </c>
      <c r="E98" s="26" t="s">
        <v>132</v>
      </c>
      <c r="F98" s="27">
        <f t="shared" ref="F98:F139" si="14">+G98+H98</f>
        <v>1</v>
      </c>
      <c r="G98" s="28">
        <v>1</v>
      </c>
      <c r="H98" s="29">
        <v>0</v>
      </c>
      <c r="I98" s="26" t="s">
        <v>138</v>
      </c>
      <c r="J98" s="27">
        <f t="shared" ref="J98:J138" si="15">+K98+L98</f>
        <v>4</v>
      </c>
      <c r="K98" s="28">
        <v>0</v>
      </c>
      <c r="L98" s="28">
        <v>4</v>
      </c>
    </row>
    <row r="99" spans="1:12" ht="18" customHeight="1" x14ac:dyDescent="0.15">
      <c r="A99" s="23"/>
      <c r="B99" s="27"/>
      <c r="C99" s="27"/>
      <c r="D99" s="30"/>
      <c r="E99" s="26" t="s">
        <v>139</v>
      </c>
      <c r="F99" s="27">
        <f t="shared" si="14"/>
        <v>1</v>
      </c>
      <c r="G99" s="28">
        <v>0</v>
      </c>
      <c r="H99" s="29">
        <v>1</v>
      </c>
      <c r="I99" s="26" t="s">
        <v>140</v>
      </c>
      <c r="J99" s="27">
        <f t="shared" si="15"/>
        <v>2</v>
      </c>
      <c r="K99" s="28">
        <v>0</v>
      </c>
      <c r="L99" s="28">
        <v>2</v>
      </c>
    </row>
    <row r="100" spans="1:12" ht="18" customHeight="1" x14ac:dyDescent="0.15">
      <c r="A100" s="23" t="s">
        <v>141</v>
      </c>
      <c r="B100" s="30">
        <f>SUM(B122:B126)</f>
        <v>6</v>
      </c>
      <c r="C100" s="31">
        <f>SUM(C122:C126)</f>
        <v>3</v>
      </c>
      <c r="D100" s="54">
        <f>SUM(D122:D126)</f>
        <v>3</v>
      </c>
      <c r="E100" s="26" t="s">
        <v>0</v>
      </c>
      <c r="F100" s="27">
        <f t="shared" si="14"/>
        <v>3</v>
      </c>
      <c r="G100" s="28">
        <v>1</v>
      </c>
      <c r="H100" s="29">
        <v>2</v>
      </c>
      <c r="I100" s="26" t="s">
        <v>1</v>
      </c>
      <c r="J100" s="27">
        <f t="shared" si="15"/>
        <v>3</v>
      </c>
      <c r="K100" s="28">
        <v>2</v>
      </c>
      <c r="L100" s="28">
        <v>1</v>
      </c>
    </row>
    <row r="101" spans="1:12" ht="18" customHeight="1" x14ac:dyDescent="0.15">
      <c r="A101" s="23" t="s">
        <v>142</v>
      </c>
      <c r="B101" s="27">
        <f>SUM(B127:B131)</f>
        <v>1</v>
      </c>
      <c r="C101" s="31">
        <f>SUM(C127:C131)</f>
        <v>0</v>
      </c>
      <c r="D101" s="55">
        <f>SUM(D127:D131)</f>
        <v>1</v>
      </c>
      <c r="E101" s="26" t="s">
        <v>2</v>
      </c>
      <c r="F101" s="27">
        <f t="shared" si="14"/>
        <v>7</v>
      </c>
      <c r="G101" s="28">
        <v>3</v>
      </c>
      <c r="H101" s="33">
        <v>4</v>
      </c>
      <c r="I101" s="26" t="s">
        <v>3</v>
      </c>
      <c r="J101" s="27">
        <f t="shared" si="15"/>
        <v>2</v>
      </c>
      <c r="K101" s="28">
        <v>1</v>
      </c>
      <c r="L101" s="28">
        <v>1</v>
      </c>
    </row>
    <row r="102" spans="1:12" ht="18" customHeight="1" x14ac:dyDescent="0.15">
      <c r="A102" s="23" t="s">
        <v>143</v>
      </c>
      <c r="B102" s="27">
        <f>SUM(B132:B136)</f>
        <v>6</v>
      </c>
      <c r="C102" s="31">
        <f>SUM(C132:C136)</f>
        <v>1</v>
      </c>
      <c r="D102" s="55">
        <f>SUM(D132:D136)</f>
        <v>5</v>
      </c>
      <c r="E102" s="26" t="s">
        <v>4</v>
      </c>
      <c r="F102" s="27">
        <f t="shared" si="14"/>
        <v>5</v>
      </c>
      <c r="G102" s="28">
        <v>3</v>
      </c>
      <c r="H102" s="29">
        <v>2</v>
      </c>
      <c r="I102" s="26" t="s">
        <v>5</v>
      </c>
      <c r="J102" s="27">
        <f t="shared" si="15"/>
        <v>6</v>
      </c>
      <c r="K102" s="28">
        <v>2</v>
      </c>
      <c r="L102" s="28">
        <v>4</v>
      </c>
    </row>
    <row r="103" spans="1:12" ht="18" customHeight="1" x14ac:dyDescent="0.15">
      <c r="A103" s="23" t="s">
        <v>144</v>
      </c>
      <c r="B103" s="27">
        <f>SUM(B137+B138+B139+F98+F99)</f>
        <v>5</v>
      </c>
      <c r="C103" s="55">
        <f>SUM(C137+C138+C139+G98+G99)</f>
        <v>3</v>
      </c>
      <c r="D103" s="55">
        <f>SUM(D137+D138+D139+H98+H99)</f>
        <v>2</v>
      </c>
      <c r="E103" s="26" t="s">
        <v>6</v>
      </c>
      <c r="F103" s="27">
        <f t="shared" si="14"/>
        <v>1</v>
      </c>
      <c r="G103" s="28">
        <v>0</v>
      </c>
      <c r="H103" s="29">
        <v>1</v>
      </c>
      <c r="I103" s="26" t="s">
        <v>7</v>
      </c>
      <c r="J103" s="27">
        <f t="shared" si="15"/>
        <v>3</v>
      </c>
      <c r="K103" s="28">
        <v>1</v>
      </c>
      <c r="L103" s="28">
        <v>2</v>
      </c>
    </row>
    <row r="104" spans="1:12" ht="18" customHeight="1" x14ac:dyDescent="0.15">
      <c r="A104" s="23" t="s">
        <v>145</v>
      </c>
      <c r="B104" s="27">
        <f>SUM(F100:F104)</f>
        <v>23</v>
      </c>
      <c r="C104" s="34">
        <f>SUM(G100:G104)</f>
        <v>10</v>
      </c>
      <c r="D104" s="55">
        <f>SUM(H100:H104)</f>
        <v>13</v>
      </c>
      <c r="E104" s="26" t="s">
        <v>8</v>
      </c>
      <c r="F104" s="27">
        <f t="shared" si="14"/>
        <v>7</v>
      </c>
      <c r="G104" s="28">
        <v>3</v>
      </c>
      <c r="H104" s="33">
        <v>4</v>
      </c>
      <c r="I104" s="26" t="s">
        <v>9</v>
      </c>
      <c r="J104" s="27">
        <f t="shared" si="15"/>
        <v>7</v>
      </c>
      <c r="K104" s="28">
        <v>3</v>
      </c>
      <c r="L104" s="28">
        <v>4</v>
      </c>
    </row>
    <row r="105" spans="1:12" ht="18" customHeight="1" x14ac:dyDescent="0.15">
      <c r="A105" s="23" t="s">
        <v>146</v>
      </c>
      <c r="B105" s="27">
        <f>SUM(F105:F109)</f>
        <v>42</v>
      </c>
      <c r="C105" s="31">
        <f>SUM(G105:G109)</f>
        <v>17</v>
      </c>
      <c r="D105" s="55">
        <f>SUM(H105:H109)</f>
        <v>25</v>
      </c>
      <c r="E105" s="26" t="s">
        <v>10</v>
      </c>
      <c r="F105" s="27">
        <f t="shared" si="14"/>
        <v>8</v>
      </c>
      <c r="G105" s="28">
        <v>5</v>
      </c>
      <c r="H105" s="29">
        <v>3</v>
      </c>
      <c r="I105" s="26" t="s">
        <v>11</v>
      </c>
      <c r="J105" s="27">
        <f t="shared" si="15"/>
        <v>1</v>
      </c>
      <c r="K105" s="28">
        <v>0</v>
      </c>
      <c r="L105" s="28">
        <v>1</v>
      </c>
    </row>
    <row r="106" spans="1:12" ht="18" customHeight="1" x14ac:dyDescent="0.15">
      <c r="A106" s="23" t="s">
        <v>147</v>
      </c>
      <c r="B106" s="27">
        <f>SUM(F110:F114)</f>
        <v>25</v>
      </c>
      <c r="C106" s="31">
        <f>SUM(G110:G114)</f>
        <v>11</v>
      </c>
      <c r="D106" s="55">
        <f>SUM(H110:H114)</f>
        <v>14</v>
      </c>
      <c r="E106" s="26" t="s">
        <v>12</v>
      </c>
      <c r="F106" s="27">
        <f t="shared" si="14"/>
        <v>10</v>
      </c>
      <c r="G106" s="28">
        <v>5</v>
      </c>
      <c r="H106" s="29">
        <v>5</v>
      </c>
      <c r="I106" s="26" t="s">
        <v>13</v>
      </c>
      <c r="J106" s="27">
        <f t="shared" si="15"/>
        <v>4</v>
      </c>
      <c r="K106" s="28">
        <v>1</v>
      </c>
      <c r="L106" s="28">
        <v>3</v>
      </c>
    </row>
    <row r="107" spans="1:12" ht="18" customHeight="1" x14ac:dyDescent="0.15">
      <c r="A107" s="23" t="s">
        <v>148</v>
      </c>
      <c r="B107" s="27">
        <f>SUM(F115:F119)</f>
        <v>43</v>
      </c>
      <c r="C107" s="31">
        <f>SUM(G115:G119)</f>
        <v>10</v>
      </c>
      <c r="D107" s="55">
        <f>SUM(H115:H119)</f>
        <v>33</v>
      </c>
      <c r="E107" s="26" t="s">
        <v>14</v>
      </c>
      <c r="F107" s="27">
        <f t="shared" si="14"/>
        <v>8</v>
      </c>
      <c r="G107" s="28">
        <v>1</v>
      </c>
      <c r="H107" s="29">
        <v>7</v>
      </c>
      <c r="I107" s="26" t="s">
        <v>15</v>
      </c>
      <c r="J107" s="27">
        <f t="shared" si="15"/>
        <v>1</v>
      </c>
      <c r="K107" s="28">
        <v>0</v>
      </c>
      <c r="L107" s="28">
        <v>1</v>
      </c>
    </row>
    <row r="108" spans="1:12" ht="18" customHeight="1" x14ac:dyDescent="0.15">
      <c r="A108" s="23" t="s">
        <v>149</v>
      </c>
      <c r="B108" s="27">
        <f>SUM(F120:F124)</f>
        <v>48</v>
      </c>
      <c r="C108" s="31">
        <f>SUM(G120:G124)</f>
        <v>9</v>
      </c>
      <c r="D108" s="32">
        <f>SUM(H120:H124)</f>
        <v>39</v>
      </c>
      <c r="E108" s="26" t="s">
        <v>16</v>
      </c>
      <c r="F108" s="27">
        <f t="shared" si="14"/>
        <v>10</v>
      </c>
      <c r="G108" s="28">
        <v>4</v>
      </c>
      <c r="H108" s="29">
        <v>6</v>
      </c>
      <c r="I108" s="26" t="s">
        <v>17</v>
      </c>
      <c r="J108" s="27">
        <f t="shared" si="15"/>
        <v>2</v>
      </c>
      <c r="K108" s="28">
        <v>0</v>
      </c>
      <c r="L108" s="28">
        <v>2</v>
      </c>
    </row>
    <row r="109" spans="1:12" ht="18" customHeight="1" x14ac:dyDescent="0.15">
      <c r="A109" s="23" t="s">
        <v>150</v>
      </c>
      <c r="B109" s="27">
        <f>SUM(F125:F129)</f>
        <v>43</v>
      </c>
      <c r="C109" s="31">
        <f>SUM(G125:G129)</f>
        <v>6</v>
      </c>
      <c r="D109" s="32">
        <f>SUM(H125:H129)</f>
        <v>37</v>
      </c>
      <c r="E109" s="26" t="s">
        <v>18</v>
      </c>
      <c r="F109" s="27">
        <f t="shared" si="14"/>
        <v>6</v>
      </c>
      <c r="G109" s="28">
        <v>2</v>
      </c>
      <c r="H109" s="29">
        <v>4</v>
      </c>
      <c r="I109" s="26" t="s">
        <v>19</v>
      </c>
      <c r="J109" s="27">
        <f t="shared" si="15"/>
        <v>2</v>
      </c>
      <c r="K109" s="28">
        <v>1</v>
      </c>
      <c r="L109" s="28">
        <v>1</v>
      </c>
    </row>
    <row r="110" spans="1:12" ht="18" customHeight="1" x14ac:dyDescent="0.15">
      <c r="A110" s="23" t="s">
        <v>151</v>
      </c>
      <c r="B110" s="27">
        <f>SUM(F130:F134)</f>
        <v>36</v>
      </c>
      <c r="C110" s="31">
        <f>SUM(G130:G134)</f>
        <v>6</v>
      </c>
      <c r="D110" s="32">
        <f>SUM(H130:H134)</f>
        <v>30</v>
      </c>
      <c r="E110" s="26" t="s">
        <v>20</v>
      </c>
      <c r="F110" s="27">
        <f t="shared" si="14"/>
        <v>6</v>
      </c>
      <c r="G110" s="28">
        <v>2</v>
      </c>
      <c r="H110" s="29">
        <v>4</v>
      </c>
      <c r="I110" s="26" t="s">
        <v>21</v>
      </c>
      <c r="J110" s="27">
        <f t="shared" si="15"/>
        <v>2</v>
      </c>
      <c r="K110" s="28">
        <v>2</v>
      </c>
      <c r="L110" s="28">
        <v>0</v>
      </c>
    </row>
    <row r="111" spans="1:12" ht="18" customHeight="1" x14ac:dyDescent="0.15">
      <c r="A111" s="23" t="s">
        <v>152</v>
      </c>
      <c r="B111" s="27">
        <f>SUM(F135:F139)</f>
        <v>27</v>
      </c>
      <c r="C111" s="31">
        <f>SUM(G135:G139)</f>
        <v>3</v>
      </c>
      <c r="D111" s="32">
        <f>SUM(H135:H139)</f>
        <v>24</v>
      </c>
      <c r="E111" s="26" t="s">
        <v>22</v>
      </c>
      <c r="F111" s="27">
        <f t="shared" si="14"/>
        <v>2</v>
      </c>
      <c r="G111" s="28">
        <v>0</v>
      </c>
      <c r="H111" s="29">
        <v>2</v>
      </c>
      <c r="I111" s="26" t="s">
        <v>23</v>
      </c>
      <c r="J111" s="27">
        <f t="shared" si="15"/>
        <v>1</v>
      </c>
      <c r="K111" s="28">
        <v>0</v>
      </c>
      <c r="L111" s="28">
        <v>1</v>
      </c>
    </row>
    <row r="112" spans="1:12" ht="18" customHeight="1" x14ac:dyDescent="0.15">
      <c r="A112" s="23" t="s">
        <v>153</v>
      </c>
      <c r="B112" s="27">
        <f>SUM(J98:J102)</f>
        <v>17</v>
      </c>
      <c r="C112" s="31">
        <f>SUM(K98:K102)</f>
        <v>5</v>
      </c>
      <c r="D112" s="32">
        <f>SUM(L98:L102)</f>
        <v>12</v>
      </c>
      <c r="E112" s="26" t="s">
        <v>24</v>
      </c>
      <c r="F112" s="27">
        <f t="shared" si="14"/>
        <v>6</v>
      </c>
      <c r="G112" s="28">
        <v>3</v>
      </c>
      <c r="H112" s="29">
        <v>3</v>
      </c>
      <c r="I112" s="26" t="s">
        <v>25</v>
      </c>
      <c r="J112" s="27">
        <f t="shared" si="15"/>
        <v>1</v>
      </c>
      <c r="K112" s="28">
        <v>0</v>
      </c>
      <c r="L112" s="28">
        <v>1</v>
      </c>
    </row>
    <row r="113" spans="1:12" ht="18" customHeight="1" x14ac:dyDescent="0.15">
      <c r="A113" s="23" t="s">
        <v>154</v>
      </c>
      <c r="B113" s="27">
        <f>SUM(J103:J107)</f>
        <v>16</v>
      </c>
      <c r="C113" s="31">
        <f>SUM(K103:K107)</f>
        <v>5</v>
      </c>
      <c r="D113" s="32">
        <f>SUM(L103:L107)</f>
        <v>11</v>
      </c>
      <c r="E113" s="26" t="s">
        <v>26</v>
      </c>
      <c r="F113" s="27">
        <f t="shared" si="14"/>
        <v>5</v>
      </c>
      <c r="G113" s="28">
        <v>3</v>
      </c>
      <c r="H113" s="29">
        <v>2</v>
      </c>
      <c r="I113" s="26" t="s">
        <v>27</v>
      </c>
      <c r="J113" s="27">
        <f t="shared" si="15"/>
        <v>2</v>
      </c>
      <c r="K113" s="28">
        <v>0</v>
      </c>
      <c r="L113" s="28">
        <v>2</v>
      </c>
    </row>
    <row r="114" spans="1:12" ht="18" customHeight="1" x14ac:dyDescent="0.15">
      <c r="A114" s="23" t="s">
        <v>155</v>
      </c>
      <c r="B114" s="27">
        <f>SUM(J108:J112)</f>
        <v>8</v>
      </c>
      <c r="C114" s="31">
        <f>SUM(K108:K112)</f>
        <v>3</v>
      </c>
      <c r="D114" s="32">
        <f>SUM(L108:L112)</f>
        <v>5</v>
      </c>
      <c r="E114" s="26" t="s">
        <v>28</v>
      </c>
      <c r="F114" s="27">
        <f t="shared" si="14"/>
        <v>6</v>
      </c>
      <c r="G114" s="28">
        <v>3</v>
      </c>
      <c r="H114" s="33">
        <v>3</v>
      </c>
      <c r="I114" s="26" t="s">
        <v>29</v>
      </c>
      <c r="J114" s="27">
        <f t="shared" si="15"/>
        <v>2</v>
      </c>
      <c r="K114" s="28">
        <v>1</v>
      </c>
      <c r="L114" s="28">
        <v>1</v>
      </c>
    </row>
    <row r="115" spans="1:12" ht="18" customHeight="1" x14ac:dyDescent="0.15">
      <c r="A115" s="23" t="s">
        <v>156</v>
      </c>
      <c r="B115" s="27">
        <f>SUM(J113:J117)</f>
        <v>7</v>
      </c>
      <c r="C115" s="31">
        <f>SUM(K113:K117)</f>
        <v>2</v>
      </c>
      <c r="D115" s="32">
        <f>SUM(L113:L117)</f>
        <v>5</v>
      </c>
      <c r="E115" s="26" t="s">
        <v>30</v>
      </c>
      <c r="F115" s="27">
        <f t="shared" si="14"/>
        <v>4</v>
      </c>
      <c r="G115" s="28">
        <v>1</v>
      </c>
      <c r="H115" s="29">
        <v>3</v>
      </c>
      <c r="I115" s="26" t="s">
        <v>31</v>
      </c>
      <c r="J115" s="27">
        <f t="shared" si="15"/>
        <v>3</v>
      </c>
      <c r="K115" s="28">
        <v>1</v>
      </c>
      <c r="L115" s="28">
        <v>2</v>
      </c>
    </row>
    <row r="116" spans="1:12" ht="18" customHeight="1" x14ac:dyDescent="0.15">
      <c r="A116" s="23" t="s">
        <v>157</v>
      </c>
      <c r="B116" s="27">
        <f>SUM(J118:J122)</f>
        <v>2</v>
      </c>
      <c r="C116" s="31">
        <f>SUM(K118:K122)</f>
        <v>1</v>
      </c>
      <c r="D116" s="32">
        <f>SUM(L118:L122)</f>
        <v>1</v>
      </c>
      <c r="E116" s="26" t="s">
        <v>32</v>
      </c>
      <c r="F116" s="27">
        <f t="shared" si="14"/>
        <v>10</v>
      </c>
      <c r="G116" s="28">
        <v>4</v>
      </c>
      <c r="H116" s="29">
        <v>6</v>
      </c>
      <c r="I116" s="26" t="s">
        <v>33</v>
      </c>
      <c r="J116" s="27">
        <f t="shared" si="15"/>
        <v>0</v>
      </c>
      <c r="K116" s="28">
        <v>0</v>
      </c>
      <c r="L116" s="28">
        <v>0</v>
      </c>
    </row>
    <row r="117" spans="1:12" ht="18" customHeight="1" x14ac:dyDescent="0.15">
      <c r="A117" s="23" t="s">
        <v>158</v>
      </c>
      <c r="B117" s="27">
        <f>SUM(J123:J127)</f>
        <v>1</v>
      </c>
      <c r="C117" s="55">
        <f>SUM(K123:K127)</f>
        <v>0</v>
      </c>
      <c r="D117" s="55">
        <f>SUM(L123:L127)</f>
        <v>1</v>
      </c>
      <c r="E117" s="26" t="s">
        <v>34</v>
      </c>
      <c r="F117" s="27">
        <f t="shared" si="14"/>
        <v>11</v>
      </c>
      <c r="G117" s="37">
        <v>3</v>
      </c>
      <c r="H117" s="29">
        <v>8</v>
      </c>
      <c r="I117" s="26" t="s">
        <v>35</v>
      </c>
      <c r="J117" s="27">
        <f t="shared" si="15"/>
        <v>0</v>
      </c>
      <c r="K117" s="28">
        <v>0</v>
      </c>
      <c r="L117" s="28">
        <v>0</v>
      </c>
    </row>
    <row r="118" spans="1:12" ht="18" customHeight="1" x14ac:dyDescent="0.15">
      <c r="A118" s="23" t="s">
        <v>159</v>
      </c>
      <c r="B118" s="27">
        <f>SUM(J128:J132)</f>
        <v>1</v>
      </c>
      <c r="C118" s="31">
        <f>SUM(K128:K132)</f>
        <v>0</v>
      </c>
      <c r="D118" s="32">
        <f>SUM(L128:L132)</f>
        <v>1</v>
      </c>
      <c r="E118" s="26" t="s">
        <v>36</v>
      </c>
      <c r="F118" s="27">
        <f t="shared" si="14"/>
        <v>6</v>
      </c>
      <c r="G118" s="28">
        <v>1</v>
      </c>
      <c r="H118" s="29">
        <v>5</v>
      </c>
      <c r="I118" s="26" t="s">
        <v>37</v>
      </c>
      <c r="J118" s="27">
        <f t="shared" si="15"/>
        <v>1</v>
      </c>
      <c r="K118" s="28">
        <v>0</v>
      </c>
      <c r="L118" s="28">
        <v>1</v>
      </c>
    </row>
    <row r="119" spans="1:12" ht="18" customHeight="1" x14ac:dyDescent="0.15">
      <c r="A119" s="23" t="s">
        <v>160</v>
      </c>
      <c r="B119" s="27">
        <f>SUM(J133:J137)</f>
        <v>0</v>
      </c>
      <c r="C119" s="31">
        <f>SUM(K133:K137)</f>
        <v>0</v>
      </c>
      <c r="D119" s="32">
        <f>SUM(L133:L137)</f>
        <v>0</v>
      </c>
      <c r="E119" s="26" t="s">
        <v>38</v>
      </c>
      <c r="F119" s="27">
        <f t="shared" si="14"/>
        <v>12</v>
      </c>
      <c r="G119" s="28">
        <v>1</v>
      </c>
      <c r="H119" s="29">
        <v>11</v>
      </c>
      <c r="I119" s="26" t="s">
        <v>39</v>
      </c>
      <c r="J119" s="27">
        <f t="shared" si="15"/>
        <v>0</v>
      </c>
      <c r="K119" s="28">
        <v>0</v>
      </c>
      <c r="L119" s="28">
        <v>0</v>
      </c>
    </row>
    <row r="120" spans="1:12" ht="18" customHeight="1" x14ac:dyDescent="0.15">
      <c r="A120" s="23" t="s">
        <v>133</v>
      </c>
      <c r="B120" s="27">
        <f>SUM(J138)</f>
        <v>0</v>
      </c>
      <c r="C120" s="31">
        <f>SUM(K138)</f>
        <v>0</v>
      </c>
      <c r="D120" s="32">
        <f>SUM(L138)</f>
        <v>0</v>
      </c>
      <c r="E120" s="26" t="s">
        <v>40</v>
      </c>
      <c r="F120" s="27">
        <f t="shared" si="14"/>
        <v>7</v>
      </c>
      <c r="G120" s="28">
        <v>1</v>
      </c>
      <c r="H120" s="29">
        <v>6</v>
      </c>
      <c r="I120" s="26" t="s">
        <v>41</v>
      </c>
      <c r="J120" s="27">
        <f t="shared" si="15"/>
        <v>0</v>
      </c>
      <c r="K120" s="28">
        <v>0</v>
      </c>
      <c r="L120" s="28">
        <v>0</v>
      </c>
    </row>
    <row r="121" spans="1:12" ht="18" customHeight="1" x14ac:dyDescent="0.15">
      <c r="A121" s="23"/>
      <c r="B121" s="27"/>
      <c r="C121" s="27"/>
      <c r="D121" s="30"/>
      <c r="E121" s="26" t="s">
        <v>42</v>
      </c>
      <c r="F121" s="27">
        <f t="shared" si="14"/>
        <v>7</v>
      </c>
      <c r="G121" s="28">
        <v>0</v>
      </c>
      <c r="H121" s="29">
        <v>7</v>
      </c>
      <c r="I121" s="26" t="s">
        <v>43</v>
      </c>
      <c r="J121" s="27">
        <f t="shared" si="15"/>
        <v>1</v>
      </c>
      <c r="K121" s="28">
        <v>1</v>
      </c>
      <c r="L121" s="28">
        <v>0</v>
      </c>
    </row>
    <row r="122" spans="1:12" ht="18" customHeight="1" x14ac:dyDescent="0.15">
      <c r="A122" s="36" t="s">
        <v>134</v>
      </c>
      <c r="B122" s="27">
        <f t="shared" ref="B122:B139" si="16">+C122+D122</f>
        <v>2</v>
      </c>
      <c r="C122" s="28">
        <v>1</v>
      </c>
      <c r="D122" s="28">
        <v>1</v>
      </c>
      <c r="E122" s="26" t="s">
        <v>44</v>
      </c>
      <c r="F122" s="27">
        <f t="shared" si="14"/>
        <v>9</v>
      </c>
      <c r="G122" s="28">
        <v>3</v>
      </c>
      <c r="H122" s="29">
        <v>6</v>
      </c>
      <c r="I122" s="26" t="s">
        <v>45</v>
      </c>
      <c r="J122" s="27">
        <f t="shared" si="15"/>
        <v>0</v>
      </c>
      <c r="K122" s="28">
        <v>0</v>
      </c>
      <c r="L122" s="28">
        <v>0</v>
      </c>
    </row>
    <row r="123" spans="1:12" ht="18" customHeight="1" x14ac:dyDescent="0.15">
      <c r="A123" s="36" t="s">
        <v>135</v>
      </c>
      <c r="B123" s="27">
        <f t="shared" si="16"/>
        <v>0</v>
      </c>
      <c r="C123" s="28">
        <v>0</v>
      </c>
      <c r="D123" s="28">
        <v>0</v>
      </c>
      <c r="E123" s="26" t="s">
        <v>46</v>
      </c>
      <c r="F123" s="27">
        <f t="shared" si="14"/>
        <v>14</v>
      </c>
      <c r="G123" s="28">
        <v>3</v>
      </c>
      <c r="H123" s="29">
        <v>11</v>
      </c>
      <c r="I123" s="26" t="s">
        <v>47</v>
      </c>
      <c r="J123" s="27">
        <f t="shared" si="15"/>
        <v>0</v>
      </c>
      <c r="K123" s="28">
        <v>0</v>
      </c>
      <c r="L123" s="28">
        <v>0</v>
      </c>
    </row>
    <row r="124" spans="1:12" ht="18" customHeight="1" x14ac:dyDescent="0.15">
      <c r="A124" s="36" t="s">
        <v>48</v>
      </c>
      <c r="B124" s="27">
        <f t="shared" si="16"/>
        <v>1</v>
      </c>
      <c r="C124" s="28">
        <v>0</v>
      </c>
      <c r="D124" s="28">
        <v>1</v>
      </c>
      <c r="E124" s="26" t="s">
        <v>49</v>
      </c>
      <c r="F124" s="27">
        <f t="shared" si="14"/>
        <v>11</v>
      </c>
      <c r="G124" s="28">
        <v>2</v>
      </c>
      <c r="H124" s="29">
        <v>9</v>
      </c>
      <c r="I124" s="26" t="s">
        <v>50</v>
      </c>
      <c r="J124" s="27">
        <f t="shared" si="15"/>
        <v>0</v>
      </c>
      <c r="K124" s="28">
        <v>0</v>
      </c>
      <c r="L124" s="28">
        <v>0</v>
      </c>
    </row>
    <row r="125" spans="1:12" ht="18" customHeight="1" x14ac:dyDescent="0.15">
      <c r="A125" s="36" t="s">
        <v>51</v>
      </c>
      <c r="B125" s="27">
        <f t="shared" si="16"/>
        <v>1</v>
      </c>
      <c r="C125" s="28">
        <v>0</v>
      </c>
      <c r="D125" s="28">
        <v>1</v>
      </c>
      <c r="E125" s="26" t="s">
        <v>52</v>
      </c>
      <c r="F125" s="27">
        <f t="shared" si="14"/>
        <v>7</v>
      </c>
      <c r="G125" s="28">
        <v>0</v>
      </c>
      <c r="H125" s="33">
        <v>7</v>
      </c>
      <c r="I125" s="26" t="s">
        <v>53</v>
      </c>
      <c r="J125" s="27">
        <f t="shared" si="15"/>
        <v>1</v>
      </c>
      <c r="K125" s="28">
        <v>0</v>
      </c>
      <c r="L125" s="28">
        <v>1</v>
      </c>
    </row>
    <row r="126" spans="1:12" ht="18" customHeight="1" x14ac:dyDescent="0.15">
      <c r="A126" s="36" t="s">
        <v>54</v>
      </c>
      <c r="B126" s="27">
        <f t="shared" si="16"/>
        <v>2</v>
      </c>
      <c r="C126" s="28">
        <v>2</v>
      </c>
      <c r="D126" s="37">
        <v>0</v>
      </c>
      <c r="E126" s="26" t="s">
        <v>55</v>
      </c>
      <c r="F126" s="27">
        <f t="shared" si="14"/>
        <v>8</v>
      </c>
      <c r="G126" s="28">
        <v>0</v>
      </c>
      <c r="H126" s="29">
        <v>8</v>
      </c>
      <c r="I126" s="26" t="s">
        <v>56</v>
      </c>
      <c r="J126" s="27">
        <f t="shared" si="15"/>
        <v>0</v>
      </c>
      <c r="K126" s="28">
        <v>0</v>
      </c>
      <c r="L126" s="28">
        <v>0</v>
      </c>
    </row>
    <row r="127" spans="1:12" ht="18" customHeight="1" x14ac:dyDescent="0.15">
      <c r="A127" s="36" t="s">
        <v>57</v>
      </c>
      <c r="B127" s="27">
        <f t="shared" si="16"/>
        <v>0</v>
      </c>
      <c r="C127" s="28">
        <v>0</v>
      </c>
      <c r="D127" s="28">
        <v>0</v>
      </c>
      <c r="E127" s="26" t="s">
        <v>58</v>
      </c>
      <c r="F127" s="27">
        <f t="shared" si="14"/>
        <v>6</v>
      </c>
      <c r="G127" s="28">
        <v>2</v>
      </c>
      <c r="H127" s="29">
        <v>4</v>
      </c>
      <c r="I127" s="26" t="s">
        <v>59</v>
      </c>
      <c r="J127" s="27">
        <f t="shared" si="15"/>
        <v>0</v>
      </c>
      <c r="K127" s="28">
        <v>0</v>
      </c>
      <c r="L127" s="28">
        <v>0</v>
      </c>
    </row>
    <row r="128" spans="1:12" ht="18" customHeight="1" x14ac:dyDescent="0.15">
      <c r="A128" s="36" t="s">
        <v>60</v>
      </c>
      <c r="B128" s="27">
        <f t="shared" si="16"/>
        <v>1</v>
      </c>
      <c r="C128" s="28">
        <v>0</v>
      </c>
      <c r="D128" s="28">
        <v>1</v>
      </c>
      <c r="E128" s="26" t="s">
        <v>61</v>
      </c>
      <c r="F128" s="27">
        <f t="shared" si="14"/>
        <v>12</v>
      </c>
      <c r="G128" s="28">
        <v>2</v>
      </c>
      <c r="H128" s="29">
        <v>10</v>
      </c>
      <c r="I128" s="26" t="s">
        <v>62</v>
      </c>
      <c r="J128" s="27">
        <f t="shared" si="15"/>
        <v>1</v>
      </c>
      <c r="K128" s="28">
        <v>0</v>
      </c>
      <c r="L128" s="28">
        <v>1</v>
      </c>
    </row>
    <row r="129" spans="1:12" ht="18" customHeight="1" x14ac:dyDescent="0.15">
      <c r="A129" s="36" t="s">
        <v>63</v>
      </c>
      <c r="B129" s="27">
        <f t="shared" si="16"/>
        <v>0</v>
      </c>
      <c r="C129" s="28">
        <v>0</v>
      </c>
      <c r="D129" s="28">
        <v>0</v>
      </c>
      <c r="E129" s="26" t="s">
        <v>64</v>
      </c>
      <c r="F129" s="27">
        <f t="shared" si="14"/>
        <v>10</v>
      </c>
      <c r="G129" s="28">
        <v>2</v>
      </c>
      <c r="H129" s="29">
        <v>8</v>
      </c>
      <c r="I129" s="26" t="s">
        <v>65</v>
      </c>
      <c r="J129" s="27">
        <f t="shared" si="15"/>
        <v>0</v>
      </c>
      <c r="K129" s="28">
        <v>0</v>
      </c>
      <c r="L129" s="28">
        <v>0</v>
      </c>
    </row>
    <row r="130" spans="1:12" ht="18" customHeight="1" x14ac:dyDescent="0.15">
      <c r="A130" s="36" t="s">
        <v>66</v>
      </c>
      <c r="B130" s="27">
        <f t="shared" si="16"/>
        <v>0</v>
      </c>
      <c r="C130" s="28">
        <v>0</v>
      </c>
      <c r="D130" s="28">
        <v>0</v>
      </c>
      <c r="E130" s="26" t="s">
        <v>67</v>
      </c>
      <c r="F130" s="27">
        <f t="shared" si="14"/>
        <v>8</v>
      </c>
      <c r="G130" s="28">
        <v>1</v>
      </c>
      <c r="H130" s="29">
        <v>7</v>
      </c>
      <c r="I130" s="26" t="s">
        <v>136</v>
      </c>
      <c r="J130" s="27">
        <f t="shared" si="15"/>
        <v>0</v>
      </c>
      <c r="K130" s="28">
        <v>0</v>
      </c>
      <c r="L130" s="28">
        <v>0</v>
      </c>
    </row>
    <row r="131" spans="1:12" ht="18" customHeight="1" x14ac:dyDescent="0.15">
      <c r="A131" s="36" t="s">
        <v>69</v>
      </c>
      <c r="B131" s="27">
        <f t="shared" si="16"/>
        <v>0</v>
      </c>
      <c r="C131" s="28">
        <v>0</v>
      </c>
      <c r="D131" s="38">
        <v>0</v>
      </c>
      <c r="E131" s="26" t="s">
        <v>70</v>
      </c>
      <c r="F131" s="27">
        <f t="shared" si="14"/>
        <v>10</v>
      </c>
      <c r="G131" s="37">
        <v>1</v>
      </c>
      <c r="H131" s="29">
        <v>9</v>
      </c>
      <c r="I131" s="26" t="s">
        <v>71</v>
      </c>
      <c r="J131" s="27">
        <f t="shared" si="15"/>
        <v>0</v>
      </c>
      <c r="K131" s="28">
        <v>0</v>
      </c>
      <c r="L131" s="28">
        <v>0</v>
      </c>
    </row>
    <row r="132" spans="1:12" ht="18" customHeight="1" x14ac:dyDescent="0.15">
      <c r="A132" s="36" t="s">
        <v>72</v>
      </c>
      <c r="B132" s="27">
        <f t="shared" si="16"/>
        <v>2</v>
      </c>
      <c r="C132" s="28">
        <v>1</v>
      </c>
      <c r="D132" s="28">
        <v>1</v>
      </c>
      <c r="E132" s="26" t="s">
        <v>137</v>
      </c>
      <c r="F132" s="27">
        <f t="shared" si="14"/>
        <v>5</v>
      </c>
      <c r="G132" s="28">
        <v>0</v>
      </c>
      <c r="H132" s="29">
        <v>5</v>
      </c>
      <c r="I132" s="26" t="s">
        <v>74</v>
      </c>
      <c r="J132" s="27">
        <f t="shared" si="15"/>
        <v>0</v>
      </c>
      <c r="K132" s="28">
        <v>0</v>
      </c>
      <c r="L132" s="28">
        <v>0</v>
      </c>
    </row>
    <row r="133" spans="1:12" ht="18" customHeight="1" x14ac:dyDescent="0.15">
      <c r="A133" s="36" t="s">
        <v>75</v>
      </c>
      <c r="B133" s="27">
        <f t="shared" si="16"/>
        <v>1</v>
      </c>
      <c r="C133" s="28">
        <v>0</v>
      </c>
      <c r="D133" s="28">
        <v>1</v>
      </c>
      <c r="E133" s="26" t="s">
        <v>76</v>
      </c>
      <c r="F133" s="27">
        <f t="shared" si="14"/>
        <v>6</v>
      </c>
      <c r="G133" s="28">
        <v>2</v>
      </c>
      <c r="H133" s="29">
        <v>4</v>
      </c>
      <c r="I133" s="26" t="s">
        <v>77</v>
      </c>
      <c r="J133" s="27">
        <f t="shared" si="15"/>
        <v>0</v>
      </c>
      <c r="K133" s="28">
        <v>0</v>
      </c>
      <c r="L133" s="28">
        <v>0</v>
      </c>
    </row>
    <row r="134" spans="1:12" ht="18" customHeight="1" x14ac:dyDescent="0.15">
      <c r="A134" s="36" t="s">
        <v>78</v>
      </c>
      <c r="B134" s="27">
        <f t="shared" si="16"/>
        <v>0</v>
      </c>
      <c r="C134" s="28">
        <v>0</v>
      </c>
      <c r="D134" s="28">
        <v>0</v>
      </c>
      <c r="E134" s="26" t="s">
        <v>79</v>
      </c>
      <c r="F134" s="27">
        <f t="shared" si="14"/>
        <v>7</v>
      </c>
      <c r="G134" s="28">
        <v>2</v>
      </c>
      <c r="H134" s="29">
        <v>5</v>
      </c>
      <c r="I134" s="26" t="s">
        <v>80</v>
      </c>
      <c r="J134" s="27">
        <f t="shared" si="15"/>
        <v>0</v>
      </c>
      <c r="K134" s="28">
        <v>0</v>
      </c>
      <c r="L134" s="28">
        <v>0</v>
      </c>
    </row>
    <row r="135" spans="1:12" ht="18" customHeight="1" x14ac:dyDescent="0.15">
      <c r="A135" s="36" t="s">
        <v>81</v>
      </c>
      <c r="B135" s="27">
        <f t="shared" si="16"/>
        <v>0</v>
      </c>
      <c r="C135" s="28">
        <v>0</v>
      </c>
      <c r="D135" s="28">
        <v>0</v>
      </c>
      <c r="E135" s="26" t="s">
        <v>82</v>
      </c>
      <c r="F135" s="27">
        <f t="shared" si="14"/>
        <v>4</v>
      </c>
      <c r="G135" s="28">
        <v>2</v>
      </c>
      <c r="H135" s="29">
        <v>2</v>
      </c>
      <c r="I135" s="26" t="s">
        <v>83</v>
      </c>
      <c r="J135" s="27">
        <f t="shared" si="15"/>
        <v>0</v>
      </c>
      <c r="K135" s="28">
        <v>0</v>
      </c>
      <c r="L135" s="28">
        <v>0</v>
      </c>
    </row>
    <row r="136" spans="1:12" ht="18" customHeight="1" x14ac:dyDescent="0.15">
      <c r="A136" s="36" t="s">
        <v>84</v>
      </c>
      <c r="B136" s="27">
        <f t="shared" si="16"/>
        <v>3</v>
      </c>
      <c r="C136" s="28">
        <v>0</v>
      </c>
      <c r="D136" s="28">
        <v>3</v>
      </c>
      <c r="E136" s="26" t="s">
        <v>85</v>
      </c>
      <c r="F136" s="27">
        <f t="shared" si="14"/>
        <v>6</v>
      </c>
      <c r="G136" s="28">
        <v>0</v>
      </c>
      <c r="H136" s="29">
        <v>6</v>
      </c>
      <c r="I136" s="26" t="s">
        <v>86</v>
      </c>
      <c r="J136" s="27">
        <f t="shared" si="15"/>
        <v>0</v>
      </c>
      <c r="K136" s="28">
        <v>0</v>
      </c>
      <c r="L136" s="28">
        <v>0</v>
      </c>
    </row>
    <row r="137" spans="1:12" ht="18" customHeight="1" x14ac:dyDescent="0.15">
      <c r="A137" s="36" t="s">
        <v>87</v>
      </c>
      <c r="B137" s="27">
        <f t="shared" si="16"/>
        <v>0</v>
      </c>
      <c r="C137" s="28">
        <v>0</v>
      </c>
      <c r="D137" s="39">
        <v>0</v>
      </c>
      <c r="E137" s="26" t="s">
        <v>88</v>
      </c>
      <c r="F137" s="27">
        <f t="shared" si="14"/>
        <v>4</v>
      </c>
      <c r="G137" s="28">
        <v>0</v>
      </c>
      <c r="H137" s="29">
        <v>4</v>
      </c>
      <c r="I137" s="26" t="s">
        <v>89</v>
      </c>
      <c r="J137" s="27">
        <f t="shared" si="15"/>
        <v>0</v>
      </c>
      <c r="K137" s="28">
        <v>0</v>
      </c>
      <c r="L137" s="28">
        <v>0</v>
      </c>
    </row>
    <row r="138" spans="1:12" ht="18" customHeight="1" x14ac:dyDescent="0.15">
      <c r="A138" s="36" t="s">
        <v>90</v>
      </c>
      <c r="B138" s="27">
        <f t="shared" si="16"/>
        <v>1</v>
      </c>
      <c r="C138" s="28">
        <v>1</v>
      </c>
      <c r="D138" s="56">
        <v>0</v>
      </c>
      <c r="E138" s="26" t="s">
        <v>91</v>
      </c>
      <c r="F138" s="27">
        <f t="shared" si="14"/>
        <v>12</v>
      </c>
      <c r="G138" s="28">
        <v>1</v>
      </c>
      <c r="H138" s="29">
        <v>11</v>
      </c>
      <c r="I138" s="26" t="s">
        <v>133</v>
      </c>
      <c r="J138" s="27">
        <f t="shared" si="15"/>
        <v>0</v>
      </c>
      <c r="K138" s="28">
        <v>0</v>
      </c>
      <c r="L138" s="28">
        <v>0</v>
      </c>
    </row>
    <row r="139" spans="1:12" ht="18" customHeight="1" x14ac:dyDescent="0.15">
      <c r="A139" s="36" t="s">
        <v>92</v>
      </c>
      <c r="B139" s="27">
        <f t="shared" si="16"/>
        <v>2</v>
      </c>
      <c r="C139" s="28">
        <v>1</v>
      </c>
      <c r="D139" s="39">
        <v>1</v>
      </c>
      <c r="E139" s="26" t="s">
        <v>93</v>
      </c>
      <c r="F139" s="27">
        <f t="shared" si="14"/>
        <v>1</v>
      </c>
      <c r="G139" s="28">
        <v>0</v>
      </c>
      <c r="H139" s="29">
        <v>1</v>
      </c>
      <c r="I139" s="40"/>
      <c r="J139" s="41"/>
      <c r="K139" s="41"/>
      <c r="L139" s="41"/>
    </row>
    <row r="140" spans="1:12" ht="18" customHeight="1" x14ac:dyDescent="0.15">
      <c r="A140" s="42"/>
      <c r="B140" s="16"/>
      <c r="C140" s="16"/>
      <c r="D140" s="16"/>
      <c r="E140" s="42"/>
      <c r="F140" s="16"/>
      <c r="G140" s="16"/>
      <c r="H140" s="16"/>
      <c r="I140" s="42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 </vt:lpstr>
      <vt:lpstr>6月</vt:lpstr>
      <vt:lpstr>7月  </vt:lpstr>
      <vt:lpstr>8月   </vt:lpstr>
      <vt:lpstr>9月    </vt:lpstr>
      <vt:lpstr>10月</vt:lpstr>
      <vt:lpstr>11月</vt:lpstr>
      <vt:lpstr>12月</vt:lpstr>
      <vt:lpstr>1月</vt:lpstr>
      <vt:lpstr>2月 </vt:lpstr>
      <vt:lpstr>3月</vt:lpstr>
    </vt:vector>
  </TitlesOfParts>
  <Company>情報管理室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user</cp:lastModifiedBy>
  <cp:lastPrinted>2019-03-06T00:38:48Z</cp:lastPrinted>
  <dcterms:created xsi:type="dcterms:W3CDTF">2001-02-26T04:21:22Z</dcterms:created>
  <dcterms:modified xsi:type="dcterms:W3CDTF">2020-01-15T01:41:25Z</dcterms:modified>
</cp:coreProperties>
</file>