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120" windowWidth="9420" windowHeight="10470" activeTab="11"/>
  </bookViews>
  <sheets>
    <sheet name="４月" sheetId="70" r:id="rId1"/>
    <sheet name="５月" sheetId="72" r:id="rId2"/>
    <sheet name="６月" sheetId="73" r:id="rId3"/>
    <sheet name="７月" sheetId="74" r:id="rId4"/>
    <sheet name="８月" sheetId="76" r:id="rId5"/>
    <sheet name="９月" sheetId="77" r:id="rId6"/>
    <sheet name="１０月" sheetId="78" r:id="rId7"/>
    <sheet name="１１月" sheetId="79" r:id="rId8"/>
    <sheet name="１２月" sheetId="80" r:id="rId9"/>
    <sheet name="１月" sheetId="81" r:id="rId10"/>
    <sheet name="２月" sheetId="82" r:id="rId11"/>
    <sheet name="３月" sheetId="83" r:id="rId12"/>
  </sheets>
  <calcPr calcId="145621"/>
</workbook>
</file>

<file path=xl/calcChain.xml><?xml version="1.0" encoding="utf-8"?>
<calcChain xmlns="http://schemas.openxmlformats.org/spreadsheetml/2006/main">
  <c r="J95" i="83" l="1"/>
  <c r="J48" i="83"/>
  <c r="H45" i="83"/>
  <c r="G45" i="83"/>
  <c r="D45" i="83"/>
  <c r="C45" i="83"/>
  <c r="B45" i="83" s="1"/>
  <c r="L44" i="83"/>
  <c r="D26" i="83" s="1"/>
  <c r="K44" i="83"/>
  <c r="H44" i="83"/>
  <c r="G44" i="83"/>
  <c r="D44" i="83"/>
  <c r="C44" i="83"/>
  <c r="L43" i="83"/>
  <c r="K43" i="83"/>
  <c r="H43" i="83"/>
  <c r="G43" i="83"/>
  <c r="D43" i="83"/>
  <c r="C43" i="83"/>
  <c r="L42" i="83"/>
  <c r="K42" i="83"/>
  <c r="H42" i="83"/>
  <c r="G42" i="83"/>
  <c r="F42" i="83"/>
  <c r="D42" i="83"/>
  <c r="C42" i="83"/>
  <c r="L41" i="83"/>
  <c r="K41" i="83"/>
  <c r="H41" i="83"/>
  <c r="G41" i="83"/>
  <c r="D41" i="83"/>
  <c r="C41" i="83"/>
  <c r="B41" i="83" s="1"/>
  <c r="L40" i="83"/>
  <c r="K40" i="83"/>
  <c r="J40" i="83" s="1"/>
  <c r="H40" i="83"/>
  <c r="G40" i="83"/>
  <c r="D40" i="83"/>
  <c r="C40" i="83"/>
  <c r="B40" i="83" s="1"/>
  <c r="L39" i="83"/>
  <c r="K39" i="83"/>
  <c r="H39" i="83"/>
  <c r="G39" i="83"/>
  <c r="F39" i="83" s="1"/>
  <c r="D39" i="83"/>
  <c r="B39" i="83" s="1"/>
  <c r="C39" i="83"/>
  <c r="L38" i="83"/>
  <c r="K38" i="83"/>
  <c r="J38" i="83" s="1"/>
  <c r="H38" i="83"/>
  <c r="F38" i="83" s="1"/>
  <c r="G38" i="83"/>
  <c r="D38" i="83"/>
  <c r="C38" i="83"/>
  <c r="L37" i="83"/>
  <c r="K37" i="83"/>
  <c r="H37" i="83"/>
  <c r="D16" i="83" s="1"/>
  <c r="G37" i="83"/>
  <c r="F37" i="83" s="1"/>
  <c r="D37" i="83"/>
  <c r="B37" i="83" s="1"/>
  <c r="C37" i="83"/>
  <c r="L36" i="83"/>
  <c r="K36" i="83"/>
  <c r="H36" i="83"/>
  <c r="G36" i="83"/>
  <c r="D36" i="83"/>
  <c r="C36" i="83"/>
  <c r="L35" i="83"/>
  <c r="K35" i="83"/>
  <c r="J35" i="83"/>
  <c r="H35" i="83"/>
  <c r="G35" i="83"/>
  <c r="D35" i="83"/>
  <c r="C35" i="83"/>
  <c r="L34" i="83"/>
  <c r="K34" i="83"/>
  <c r="H34" i="83"/>
  <c r="G34" i="83"/>
  <c r="F34" i="83" s="1"/>
  <c r="D34" i="83"/>
  <c r="C34" i="83"/>
  <c r="L33" i="83"/>
  <c r="K33" i="83"/>
  <c r="H33" i="83"/>
  <c r="G33" i="83"/>
  <c r="D33" i="83"/>
  <c r="C33" i="83"/>
  <c r="L32" i="83"/>
  <c r="K32" i="83"/>
  <c r="H32" i="83"/>
  <c r="G32" i="83"/>
  <c r="D32" i="83"/>
  <c r="C32" i="83"/>
  <c r="L31" i="83"/>
  <c r="K31" i="83"/>
  <c r="J31" i="83"/>
  <c r="H31" i="83"/>
  <c r="G31" i="83"/>
  <c r="D31" i="83"/>
  <c r="C31" i="83"/>
  <c r="L30" i="83"/>
  <c r="K30" i="83"/>
  <c r="H30" i="83"/>
  <c r="G30" i="83"/>
  <c r="F30" i="83" s="1"/>
  <c r="D30" i="83"/>
  <c r="C30" i="83"/>
  <c r="B30" i="83" s="1"/>
  <c r="L29" i="83"/>
  <c r="K29" i="83"/>
  <c r="H29" i="83"/>
  <c r="G29" i="83"/>
  <c r="F29" i="83" s="1"/>
  <c r="D29" i="83"/>
  <c r="D6" i="83" s="1"/>
  <c r="C29" i="83"/>
  <c r="L28" i="83"/>
  <c r="K28" i="83"/>
  <c r="J28" i="83" s="1"/>
  <c r="H28" i="83"/>
  <c r="F28" i="83" s="1"/>
  <c r="G28" i="83"/>
  <c r="D28" i="83"/>
  <c r="C28" i="83"/>
  <c r="B28" i="83" s="1"/>
  <c r="L27" i="83"/>
  <c r="J27" i="83" s="1"/>
  <c r="K27" i="83"/>
  <c r="H27" i="83"/>
  <c r="G27" i="83"/>
  <c r="F27" i="83" s="1"/>
  <c r="L26" i="83"/>
  <c r="K26" i="83"/>
  <c r="H26" i="83"/>
  <c r="G26" i="83"/>
  <c r="F26" i="83" s="1"/>
  <c r="L25" i="83"/>
  <c r="K25" i="83"/>
  <c r="H25" i="83"/>
  <c r="G25" i="83"/>
  <c r="L24" i="83"/>
  <c r="K24" i="83"/>
  <c r="H24" i="83"/>
  <c r="G24" i="83"/>
  <c r="F24" i="83" s="1"/>
  <c r="D24" i="83"/>
  <c r="L23" i="83"/>
  <c r="K23" i="83"/>
  <c r="J23" i="83" s="1"/>
  <c r="H23" i="83"/>
  <c r="G23" i="83"/>
  <c r="F23" i="83" s="1"/>
  <c r="L22" i="83"/>
  <c r="K22" i="83"/>
  <c r="H22" i="83"/>
  <c r="G22" i="83"/>
  <c r="F22" i="83" s="1"/>
  <c r="L21" i="83"/>
  <c r="K21" i="83"/>
  <c r="H21" i="83"/>
  <c r="G21" i="83"/>
  <c r="C13" i="83" s="1"/>
  <c r="L20" i="83"/>
  <c r="K20" i="83"/>
  <c r="H20" i="83"/>
  <c r="G20" i="83"/>
  <c r="F20" i="83" s="1"/>
  <c r="L19" i="83"/>
  <c r="K19" i="83"/>
  <c r="J19" i="83" s="1"/>
  <c r="H19" i="83"/>
  <c r="G19" i="83"/>
  <c r="F19" i="83" s="1"/>
  <c r="L18" i="83"/>
  <c r="K18" i="83"/>
  <c r="H18" i="83"/>
  <c r="G18" i="83"/>
  <c r="L17" i="83"/>
  <c r="K17" i="83"/>
  <c r="J17" i="83" s="1"/>
  <c r="H17" i="83"/>
  <c r="G17" i="83"/>
  <c r="L16" i="83"/>
  <c r="K16" i="83"/>
  <c r="J16" i="83" s="1"/>
  <c r="H16" i="83"/>
  <c r="G16" i="83"/>
  <c r="L15" i="83"/>
  <c r="K15" i="83"/>
  <c r="J15" i="83" s="1"/>
  <c r="H15" i="83"/>
  <c r="G15" i="83"/>
  <c r="L14" i="83"/>
  <c r="K14" i="83"/>
  <c r="C20" i="83" s="1"/>
  <c r="H14" i="83"/>
  <c r="G14" i="83"/>
  <c r="L13" i="83"/>
  <c r="K13" i="83"/>
  <c r="H13" i="83"/>
  <c r="G13" i="83"/>
  <c r="L12" i="83"/>
  <c r="K12" i="83"/>
  <c r="J12" i="83" s="1"/>
  <c r="H12" i="83"/>
  <c r="G12" i="83"/>
  <c r="L11" i="83"/>
  <c r="K11" i="83"/>
  <c r="H11" i="83"/>
  <c r="G11" i="83"/>
  <c r="C11" i="83" s="1"/>
  <c r="F11" i="83"/>
  <c r="L10" i="83"/>
  <c r="K10" i="83"/>
  <c r="H10" i="83"/>
  <c r="G10" i="83"/>
  <c r="L9" i="83"/>
  <c r="K9" i="83"/>
  <c r="H9" i="83"/>
  <c r="G9" i="83"/>
  <c r="L8" i="83"/>
  <c r="K8" i="83"/>
  <c r="J8" i="83"/>
  <c r="H8" i="83"/>
  <c r="G8" i="83"/>
  <c r="F8" i="83" s="1"/>
  <c r="L7" i="83"/>
  <c r="K7" i="83"/>
  <c r="H7" i="83"/>
  <c r="G7" i="83"/>
  <c r="F7" i="83"/>
  <c r="L6" i="83"/>
  <c r="K6" i="83"/>
  <c r="H6" i="83"/>
  <c r="G6" i="83"/>
  <c r="L5" i="83"/>
  <c r="K5" i="83"/>
  <c r="H5" i="83"/>
  <c r="G5" i="83"/>
  <c r="L4" i="83"/>
  <c r="K4" i="83"/>
  <c r="H4" i="83"/>
  <c r="G4" i="83"/>
  <c r="F4" i="83"/>
  <c r="F17" i="83" l="1"/>
  <c r="C8" i="83"/>
  <c r="F25" i="83"/>
  <c r="J33" i="83"/>
  <c r="J43" i="83"/>
  <c r="F44" i="83"/>
  <c r="J4" i="83"/>
  <c r="J5" i="83"/>
  <c r="F10" i="83"/>
  <c r="J11" i="83"/>
  <c r="F14" i="83"/>
  <c r="F15" i="83"/>
  <c r="J20" i="83"/>
  <c r="J24" i="83"/>
  <c r="J25" i="83"/>
  <c r="B22" i="83" s="1"/>
  <c r="B29" i="83"/>
  <c r="C23" i="83"/>
  <c r="B32" i="83"/>
  <c r="J32" i="83"/>
  <c r="F33" i="83"/>
  <c r="B34" i="83"/>
  <c r="J34" i="83"/>
  <c r="F35" i="83"/>
  <c r="J39" i="83"/>
  <c r="J42" i="83"/>
  <c r="F43" i="83"/>
  <c r="B17" i="83" s="1"/>
  <c r="B44" i="83"/>
  <c r="J44" i="83"/>
  <c r="B26" i="83" s="1"/>
  <c r="F45" i="83"/>
  <c r="D7" i="83"/>
  <c r="D8" i="83"/>
  <c r="D14" i="83"/>
  <c r="C12" i="83"/>
  <c r="D22" i="83"/>
  <c r="B35" i="83"/>
  <c r="F40" i="83"/>
  <c r="D10" i="83"/>
  <c r="C19" i="83"/>
  <c r="C15" i="83"/>
  <c r="C17" i="83"/>
  <c r="C25" i="83"/>
  <c r="B31" i="83"/>
  <c r="B33" i="83"/>
  <c r="F36" i="83"/>
  <c r="J41" i="83"/>
  <c r="B25" i="83" s="1"/>
  <c r="F9" i="83"/>
  <c r="J14" i="83"/>
  <c r="J22" i="83"/>
  <c r="D23" i="83"/>
  <c r="D25" i="83"/>
  <c r="D18" i="83"/>
  <c r="D12" i="83"/>
  <c r="F13" i="83"/>
  <c r="B11" i="83" s="1"/>
  <c r="J18" i="83"/>
  <c r="F21" i="83"/>
  <c r="F5" i="83"/>
  <c r="F6" i="83"/>
  <c r="C7" i="83"/>
  <c r="J7" i="83"/>
  <c r="C9" i="83"/>
  <c r="D19" i="83"/>
  <c r="J10" i="83"/>
  <c r="D11" i="83"/>
  <c r="F12" i="83"/>
  <c r="J13" i="83"/>
  <c r="F18" i="83"/>
  <c r="D21" i="83"/>
  <c r="J21" i="83"/>
  <c r="B21" i="83" s="1"/>
  <c r="J26" i="83"/>
  <c r="J30" i="83"/>
  <c r="F31" i="83"/>
  <c r="D15" i="83"/>
  <c r="B36" i="83"/>
  <c r="J36" i="83"/>
  <c r="J37" i="83"/>
  <c r="F41" i="83"/>
  <c r="B42" i="83"/>
  <c r="D17" i="83"/>
  <c r="B43" i="83"/>
  <c r="B14" i="83"/>
  <c r="B10" i="83"/>
  <c r="B6" i="83"/>
  <c r="D20" i="83"/>
  <c r="C21" i="83"/>
  <c r="C6" i="83"/>
  <c r="D9" i="83"/>
  <c r="J9" i="83"/>
  <c r="C10" i="83"/>
  <c r="D13" i="83"/>
  <c r="C14" i="83"/>
  <c r="F16" i="83"/>
  <c r="C18" i="83"/>
  <c r="C22" i="83"/>
  <c r="C26" i="83"/>
  <c r="B38" i="83"/>
  <c r="J6" i="83"/>
  <c r="J29" i="83"/>
  <c r="F32" i="83"/>
  <c r="C16" i="83"/>
  <c r="C24" i="83"/>
  <c r="J95" i="82"/>
  <c r="J48" i="82"/>
  <c r="H45" i="82"/>
  <c r="G45" i="82"/>
  <c r="F45" i="82" s="1"/>
  <c r="D45" i="82"/>
  <c r="C45" i="82"/>
  <c r="B45" i="82"/>
  <c r="L44" i="82"/>
  <c r="D26" i="82" s="1"/>
  <c r="K44" i="82"/>
  <c r="H44" i="82"/>
  <c r="G44" i="82"/>
  <c r="F44" i="82" s="1"/>
  <c r="D44" i="82"/>
  <c r="C44" i="82"/>
  <c r="L43" i="82"/>
  <c r="K43" i="82"/>
  <c r="J43" i="82" s="1"/>
  <c r="H43" i="82"/>
  <c r="G43" i="82"/>
  <c r="D43" i="82"/>
  <c r="C43" i="82"/>
  <c r="L42" i="82"/>
  <c r="K42" i="82"/>
  <c r="H42" i="82"/>
  <c r="G42" i="82"/>
  <c r="F42" i="82"/>
  <c r="D42" i="82"/>
  <c r="C42" i="82"/>
  <c r="L41" i="82"/>
  <c r="K41" i="82"/>
  <c r="J41" i="82" s="1"/>
  <c r="H41" i="82"/>
  <c r="G41" i="82"/>
  <c r="D41" i="82"/>
  <c r="C41" i="82"/>
  <c r="B41" i="82" s="1"/>
  <c r="L40" i="82"/>
  <c r="K40" i="82"/>
  <c r="J40" i="82" s="1"/>
  <c r="H40" i="82"/>
  <c r="G40" i="82"/>
  <c r="D40" i="82"/>
  <c r="C40" i="82"/>
  <c r="B40" i="82" s="1"/>
  <c r="L39" i="82"/>
  <c r="K39" i="82"/>
  <c r="J39" i="82" s="1"/>
  <c r="H39" i="82"/>
  <c r="G39" i="82"/>
  <c r="D39" i="82"/>
  <c r="C39" i="82"/>
  <c r="L38" i="82"/>
  <c r="K38" i="82"/>
  <c r="J38" i="82" s="1"/>
  <c r="H38" i="82"/>
  <c r="G38" i="82"/>
  <c r="D38" i="82"/>
  <c r="C38" i="82"/>
  <c r="B38" i="82" s="1"/>
  <c r="L37" i="82"/>
  <c r="K37" i="82"/>
  <c r="H37" i="82"/>
  <c r="G37" i="82"/>
  <c r="F37" i="82" s="1"/>
  <c r="D37" i="82"/>
  <c r="B37" i="82" s="1"/>
  <c r="C37" i="82"/>
  <c r="L36" i="82"/>
  <c r="K36" i="82"/>
  <c r="H36" i="82"/>
  <c r="G36" i="82"/>
  <c r="F36" i="82" s="1"/>
  <c r="D36" i="82"/>
  <c r="C36" i="82"/>
  <c r="L35" i="82"/>
  <c r="K35" i="82"/>
  <c r="J35" i="82" s="1"/>
  <c r="H35" i="82"/>
  <c r="G35" i="82"/>
  <c r="F35" i="82" s="1"/>
  <c r="D35" i="82"/>
  <c r="C35" i="82"/>
  <c r="L34" i="82"/>
  <c r="K34" i="82"/>
  <c r="J34" i="82" s="1"/>
  <c r="H34" i="82"/>
  <c r="G34" i="82"/>
  <c r="F34" i="82"/>
  <c r="D34" i="82"/>
  <c r="C34" i="82"/>
  <c r="L33" i="82"/>
  <c r="K33" i="82"/>
  <c r="J33" i="82" s="1"/>
  <c r="H33" i="82"/>
  <c r="G33" i="82"/>
  <c r="D33" i="82"/>
  <c r="C33" i="82"/>
  <c r="B33" i="82" s="1"/>
  <c r="L32" i="82"/>
  <c r="K32" i="82"/>
  <c r="H32" i="82"/>
  <c r="G32" i="82"/>
  <c r="D32" i="82"/>
  <c r="C32" i="82"/>
  <c r="L31" i="82"/>
  <c r="K31" i="82"/>
  <c r="J31" i="82"/>
  <c r="H31" i="82"/>
  <c r="G31" i="82"/>
  <c r="D31" i="82"/>
  <c r="C31" i="82"/>
  <c r="B31" i="82" s="1"/>
  <c r="L30" i="82"/>
  <c r="K30" i="82"/>
  <c r="J30" i="82" s="1"/>
  <c r="H30" i="82"/>
  <c r="G30" i="82"/>
  <c r="F30" i="82" s="1"/>
  <c r="D30" i="82"/>
  <c r="C30" i="82"/>
  <c r="B30" i="82" s="1"/>
  <c r="L29" i="82"/>
  <c r="D23" i="82" s="1"/>
  <c r="K29" i="82"/>
  <c r="H29" i="82"/>
  <c r="G29" i="82"/>
  <c r="F29" i="82" s="1"/>
  <c r="D29" i="82"/>
  <c r="C29" i="82"/>
  <c r="B29" i="82" s="1"/>
  <c r="L28" i="82"/>
  <c r="K28" i="82"/>
  <c r="H28" i="82"/>
  <c r="G28" i="82"/>
  <c r="D28" i="82"/>
  <c r="C28" i="82"/>
  <c r="B28" i="82" s="1"/>
  <c r="L27" i="82"/>
  <c r="K27" i="82"/>
  <c r="H27" i="82"/>
  <c r="G27" i="82"/>
  <c r="F27" i="82" s="1"/>
  <c r="L26" i="82"/>
  <c r="K26" i="82"/>
  <c r="H26" i="82"/>
  <c r="G26" i="82"/>
  <c r="C26" i="82"/>
  <c r="L25" i="82"/>
  <c r="K25" i="82"/>
  <c r="J25" i="82" s="1"/>
  <c r="H25" i="82"/>
  <c r="G25" i="82"/>
  <c r="L24" i="82"/>
  <c r="K24" i="82"/>
  <c r="J24" i="82" s="1"/>
  <c r="H24" i="82"/>
  <c r="G24" i="82"/>
  <c r="L23" i="82"/>
  <c r="K23" i="82"/>
  <c r="J23" i="82" s="1"/>
  <c r="H23" i="82"/>
  <c r="G23" i="82"/>
  <c r="L22" i="82"/>
  <c r="K22" i="82"/>
  <c r="H22" i="82"/>
  <c r="G22" i="82"/>
  <c r="F22" i="82"/>
  <c r="L21" i="82"/>
  <c r="K21" i="82"/>
  <c r="H21" i="82"/>
  <c r="G21" i="82"/>
  <c r="F21" i="82" s="1"/>
  <c r="L20" i="82"/>
  <c r="J20" i="82" s="1"/>
  <c r="K20" i="82"/>
  <c r="H20" i="82"/>
  <c r="G20" i="82"/>
  <c r="L19" i="82"/>
  <c r="J19" i="82" s="1"/>
  <c r="K19" i="82"/>
  <c r="H19" i="82"/>
  <c r="G19" i="82"/>
  <c r="F19" i="82" s="1"/>
  <c r="L18" i="82"/>
  <c r="K18" i="82"/>
  <c r="H18" i="82"/>
  <c r="F18" i="82" s="1"/>
  <c r="G18" i="82"/>
  <c r="L17" i="82"/>
  <c r="K17" i="82"/>
  <c r="J17" i="82" s="1"/>
  <c r="H17" i="82"/>
  <c r="G17" i="82"/>
  <c r="F17" i="82" s="1"/>
  <c r="L16" i="82"/>
  <c r="K16" i="82"/>
  <c r="J16" i="82" s="1"/>
  <c r="H16" i="82"/>
  <c r="G16" i="82"/>
  <c r="L15" i="82"/>
  <c r="K15" i="82"/>
  <c r="J15" i="82" s="1"/>
  <c r="H15" i="82"/>
  <c r="G15" i="82"/>
  <c r="F15" i="82"/>
  <c r="D15" i="82"/>
  <c r="L14" i="82"/>
  <c r="K14" i="82"/>
  <c r="H14" i="82"/>
  <c r="G14" i="82"/>
  <c r="F14" i="82" s="1"/>
  <c r="L13" i="82"/>
  <c r="K13" i="82"/>
  <c r="J13" i="82" s="1"/>
  <c r="H13" i="82"/>
  <c r="G13" i="82"/>
  <c r="F13" i="82" s="1"/>
  <c r="L12" i="82"/>
  <c r="K12" i="82"/>
  <c r="J12" i="82" s="1"/>
  <c r="H12" i="82"/>
  <c r="G12" i="82"/>
  <c r="L11" i="82"/>
  <c r="K11" i="82"/>
  <c r="J11" i="82" s="1"/>
  <c r="H11" i="82"/>
  <c r="D11" i="82" s="1"/>
  <c r="G11" i="82"/>
  <c r="L10" i="82"/>
  <c r="K10" i="82"/>
  <c r="H10" i="82"/>
  <c r="F10" i="82" s="1"/>
  <c r="G10" i="82"/>
  <c r="L9" i="82"/>
  <c r="K9" i="82"/>
  <c r="H9" i="82"/>
  <c r="G9" i="82"/>
  <c r="F9" i="82" s="1"/>
  <c r="L8" i="82"/>
  <c r="K8" i="82"/>
  <c r="J8" i="82" s="1"/>
  <c r="H8" i="82"/>
  <c r="G8" i="82"/>
  <c r="L7" i="82"/>
  <c r="K7" i="82"/>
  <c r="J7" i="82" s="1"/>
  <c r="H7" i="82"/>
  <c r="G7" i="82"/>
  <c r="F7" i="82"/>
  <c r="L6" i="82"/>
  <c r="K6" i="82"/>
  <c r="H6" i="82"/>
  <c r="G6" i="82"/>
  <c r="F6" i="82" s="1"/>
  <c r="L5" i="82"/>
  <c r="K5" i="82"/>
  <c r="H5" i="82"/>
  <c r="G5" i="82"/>
  <c r="L4" i="82"/>
  <c r="D18" i="82" s="1"/>
  <c r="K4" i="82"/>
  <c r="H4" i="82"/>
  <c r="G4" i="82"/>
  <c r="F4" i="82"/>
  <c r="B8" i="83" l="1"/>
  <c r="B9" i="83"/>
  <c r="B24" i="83"/>
  <c r="B13" i="83"/>
  <c r="B20" i="83"/>
  <c r="B7" i="83"/>
  <c r="B23" i="83"/>
  <c r="B18" i="83"/>
  <c r="B15" i="83"/>
  <c r="D4" i="83"/>
  <c r="B16" i="83"/>
  <c r="B4" i="83" s="1"/>
  <c r="B12" i="83"/>
  <c r="B19" i="83"/>
  <c r="C4" i="83"/>
  <c r="C14" i="82"/>
  <c r="D10" i="82"/>
  <c r="D7" i="82"/>
  <c r="B10" i="82"/>
  <c r="B36" i="82"/>
  <c r="C18" i="82"/>
  <c r="F8" i="82"/>
  <c r="F11" i="82"/>
  <c r="C12" i="82"/>
  <c r="D12" i="82"/>
  <c r="C21" i="82"/>
  <c r="F23" i="82"/>
  <c r="C24" i="82"/>
  <c r="J27" i="82"/>
  <c r="F28" i="82"/>
  <c r="B32" i="82"/>
  <c r="B6" i="82" s="1"/>
  <c r="J32" i="82"/>
  <c r="F33" i="82"/>
  <c r="F38" i="82"/>
  <c r="B39" i="82"/>
  <c r="F41" i="82"/>
  <c r="J42" i="82"/>
  <c r="F43" i="82"/>
  <c r="B44" i="82"/>
  <c r="J5" i="82"/>
  <c r="J6" i="82"/>
  <c r="F12" i="82"/>
  <c r="J14" i="82"/>
  <c r="B20" i="82" s="1"/>
  <c r="D13" i="82"/>
  <c r="F24" i="82"/>
  <c r="D22" i="82"/>
  <c r="D14" i="82"/>
  <c r="D6" i="82"/>
  <c r="D8" i="82"/>
  <c r="D25" i="82"/>
  <c r="D17" i="82"/>
  <c r="B25" i="82"/>
  <c r="B17" i="82"/>
  <c r="F5" i="82"/>
  <c r="C8" i="82"/>
  <c r="C19" i="82"/>
  <c r="D20" i="82"/>
  <c r="C16" i="82"/>
  <c r="D21" i="82"/>
  <c r="J21" i="82"/>
  <c r="F25" i="82"/>
  <c r="J26" i="82"/>
  <c r="C6" i="82"/>
  <c r="J28" i="82"/>
  <c r="J29" i="82"/>
  <c r="B23" i="82" s="1"/>
  <c r="F31" i="82"/>
  <c r="F32" i="82"/>
  <c r="B34" i="82"/>
  <c r="B35" i="82"/>
  <c r="J36" i="82"/>
  <c r="J37" i="82"/>
  <c r="F39" i="82"/>
  <c r="F40" i="82"/>
  <c r="B16" i="82" s="1"/>
  <c r="B42" i="82"/>
  <c r="B43" i="82"/>
  <c r="B9" i="82" s="1"/>
  <c r="J44" i="82"/>
  <c r="B26" i="82" s="1"/>
  <c r="J4" i="82"/>
  <c r="B18" i="82" s="1"/>
  <c r="C10" i="82"/>
  <c r="D19" i="82"/>
  <c r="J10" i="82"/>
  <c r="F16" i="82"/>
  <c r="J18" i="82"/>
  <c r="F20" i="82"/>
  <c r="J22" i="82"/>
  <c r="F26" i="82"/>
  <c r="B14" i="82" s="1"/>
  <c r="D24" i="82"/>
  <c r="D16" i="82"/>
  <c r="D9" i="82"/>
  <c r="B21" i="82"/>
  <c r="B22" i="82"/>
  <c r="B8" i="82"/>
  <c r="B24" i="82"/>
  <c r="C17" i="82"/>
  <c r="C25" i="82"/>
  <c r="J9" i="82"/>
  <c r="B19" i="82" s="1"/>
  <c r="C22" i="82"/>
  <c r="C20" i="82"/>
  <c r="C9" i="82"/>
  <c r="C13" i="82"/>
  <c r="C7" i="82"/>
  <c r="C11" i="82"/>
  <c r="C15" i="82"/>
  <c r="C23" i="82"/>
  <c r="J95" i="81"/>
  <c r="J48" i="81"/>
  <c r="H45" i="81"/>
  <c r="G45" i="81"/>
  <c r="F45" i="81" s="1"/>
  <c r="D45" i="81"/>
  <c r="C45" i="81"/>
  <c r="B45" i="81" s="1"/>
  <c r="L44" i="81"/>
  <c r="K44" i="81"/>
  <c r="J44" i="81" s="1"/>
  <c r="B26" i="81" s="1"/>
  <c r="H44" i="81"/>
  <c r="G44" i="81"/>
  <c r="F44" i="81" s="1"/>
  <c r="D44" i="81"/>
  <c r="C44" i="81"/>
  <c r="B44" i="81" s="1"/>
  <c r="L43" i="81"/>
  <c r="K43" i="81"/>
  <c r="J43" i="81" s="1"/>
  <c r="H43" i="81"/>
  <c r="G43" i="81"/>
  <c r="D43" i="81"/>
  <c r="C43" i="81"/>
  <c r="B43" i="81"/>
  <c r="L42" i="81"/>
  <c r="K42" i="81"/>
  <c r="H42" i="81"/>
  <c r="G42" i="81"/>
  <c r="F42" i="81" s="1"/>
  <c r="D42" i="81"/>
  <c r="C42" i="81"/>
  <c r="B42" i="81" s="1"/>
  <c r="L41" i="81"/>
  <c r="K41" i="81"/>
  <c r="J41" i="81" s="1"/>
  <c r="H41" i="81"/>
  <c r="G41" i="81"/>
  <c r="F41" i="81"/>
  <c r="D41" i="81"/>
  <c r="C41" i="81"/>
  <c r="L40" i="81"/>
  <c r="K40" i="81"/>
  <c r="J40" i="81" s="1"/>
  <c r="H40" i="81"/>
  <c r="F40" i="81" s="1"/>
  <c r="G40" i="81"/>
  <c r="D40" i="81"/>
  <c r="C40" i="81"/>
  <c r="L39" i="81"/>
  <c r="K39" i="81"/>
  <c r="J39" i="81" s="1"/>
  <c r="H39" i="81"/>
  <c r="G39" i="81"/>
  <c r="F39" i="81" s="1"/>
  <c r="D39" i="81"/>
  <c r="C39" i="81"/>
  <c r="B39" i="81" s="1"/>
  <c r="L38" i="81"/>
  <c r="K38" i="81"/>
  <c r="J38" i="81" s="1"/>
  <c r="H38" i="81"/>
  <c r="G38" i="81"/>
  <c r="F38" i="81" s="1"/>
  <c r="D38" i="81"/>
  <c r="C38" i="81"/>
  <c r="L37" i="81"/>
  <c r="K37" i="81"/>
  <c r="J37" i="81"/>
  <c r="H37" i="81"/>
  <c r="G37" i="81"/>
  <c r="D37" i="81"/>
  <c r="C37" i="81"/>
  <c r="B37" i="81" s="1"/>
  <c r="L36" i="81"/>
  <c r="K36" i="81"/>
  <c r="J36" i="81" s="1"/>
  <c r="H36" i="81"/>
  <c r="G36" i="81"/>
  <c r="F36" i="81" s="1"/>
  <c r="D36" i="81"/>
  <c r="C36" i="81"/>
  <c r="B36" i="81"/>
  <c r="L35" i="81"/>
  <c r="K35" i="81"/>
  <c r="H35" i="81"/>
  <c r="G35" i="81"/>
  <c r="F35" i="81" s="1"/>
  <c r="D35" i="81"/>
  <c r="B35" i="81" s="1"/>
  <c r="C35" i="81"/>
  <c r="L34" i="81"/>
  <c r="K34" i="81"/>
  <c r="H34" i="81"/>
  <c r="G34" i="81"/>
  <c r="F34" i="81" s="1"/>
  <c r="D34" i="81"/>
  <c r="C34" i="81"/>
  <c r="B34" i="81" s="1"/>
  <c r="L33" i="81"/>
  <c r="K33" i="81"/>
  <c r="J33" i="81" s="1"/>
  <c r="H33" i="81"/>
  <c r="G33" i="81"/>
  <c r="F33" i="81" s="1"/>
  <c r="D33" i="81"/>
  <c r="C33" i="81"/>
  <c r="B33" i="81" s="1"/>
  <c r="L32" i="81"/>
  <c r="K32" i="81"/>
  <c r="H32" i="81"/>
  <c r="G32" i="81"/>
  <c r="F32" i="81"/>
  <c r="D32" i="81"/>
  <c r="C32" i="81"/>
  <c r="L31" i="81"/>
  <c r="K31" i="81"/>
  <c r="J31" i="81" s="1"/>
  <c r="H31" i="81"/>
  <c r="G31" i="81"/>
  <c r="F31" i="81" s="1"/>
  <c r="D31" i="81"/>
  <c r="C31" i="81"/>
  <c r="B31" i="81" s="1"/>
  <c r="L30" i="81"/>
  <c r="K30" i="81"/>
  <c r="J30" i="81"/>
  <c r="H30" i="81"/>
  <c r="G30" i="81"/>
  <c r="D30" i="81"/>
  <c r="C30" i="81"/>
  <c r="B30" i="81" s="1"/>
  <c r="L29" i="81"/>
  <c r="J29" i="81" s="1"/>
  <c r="K29" i="81"/>
  <c r="H29" i="81"/>
  <c r="G29" i="81"/>
  <c r="D29" i="81"/>
  <c r="C29" i="81"/>
  <c r="B29" i="81" s="1"/>
  <c r="L28" i="81"/>
  <c r="K28" i="81"/>
  <c r="J28" i="81" s="1"/>
  <c r="H28" i="81"/>
  <c r="G28" i="81"/>
  <c r="F28" i="81" s="1"/>
  <c r="D28" i="81"/>
  <c r="C28" i="81"/>
  <c r="B28" i="81" s="1"/>
  <c r="L27" i="81"/>
  <c r="K27" i="81"/>
  <c r="J27" i="81" s="1"/>
  <c r="H27" i="81"/>
  <c r="G27" i="81"/>
  <c r="L26" i="81"/>
  <c r="K26" i="81"/>
  <c r="J26" i="81"/>
  <c r="H26" i="81"/>
  <c r="G26" i="81"/>
  <c r="D26" i="81"/>
  <c r="L25" i="81"/>
  <c r="D22" i="81" s="1"/>
  <c r="K25" i="81"/>
  <c r="H25" i="81"/>
  <c r="G25" i="81"/>
  <c r="F25" i="81"/>
  <c r="L24" i="81"/>
  <c r="K24" i="81"/>
  <c r="J24" i="81" s="1"/>
  <c r="H24" i="81"/>
  <c r="G24" i="81"/>
  <c r="F24" i="81" s="1"/>
  <c r="L23" i="81"/>
  <c r="K23" i="81"/>
  <c r="J23" i="81"/>
  <c r="H23" i="81"/>
  <c r="G23" i="81"/>
  <c r="L22" i="81"/>
  <c r="K22" i="81"/>
  <c r="J22" i="81" s="1"/>
  <c r="H22" i="81"/>
  <c r="F22" i="81" s="1"/>
  <c r="G22" i="81"/>
  <c r="L21" i="81"/>
  <c r="K21" i="81"/>
  <c r="J21" i="81" s="1"/>
  <c r="H21" i="81"/>
  <c r="G21" i="81"/>
  <c r="L20" i="81"/>
  <c r="K20" i="81"/>
  <c r="J20" i="81" s="1"/>
  <c r="H20" i="81"/>
  <c r="G20" i="81"/>
  <c r="F20" i="81" s="1"/>
  <c r="L19" i="81"/>
  <c r="D21" i="81" s="1"/>
  <c r="K19" i="81"/>
  <c r="C21" i="81" s="1"/>
  <c r="H19" i="81"/>
  <c r="G19" i="81"/>
  <c r="F19" i="81" s="1"/>
  <c r="L18" i="81"/>
  <c r="K18" i="81"/>
  <c r="H18" i="81"/>
  <c r="G18" i="81"/>
  <c r="F18" i="81" s="1"/>
  <c r="L17" i="81"/>
  <c r="K17" i="81"/>
  <c r="J17" i="81" s="1"/>
  <c r="H17" i="81"/>
  <c r="G17" i="81"/>
  <c r="L16" i="81"/>
  <c r="K16" i="81"/>
  <c r="J16" i="81" s="1"/>
  <c r="H16" i="81"/>
  <c r="G16" i="81"/>
  <c r="F16" i="81" s="1"/>
  <c r="L15" i="81"/>
  <c r="K15" i="81"/>
  <c r="J15" i="81" s="1"/>
  <c r="H15" i="81"/>
  <c r="G15" i="81"/>
  <c r="F15" i="81" s="1"/>
  <c r="L14" i="81"/>
  <c r="J14" i="81" s="1"/>
  <c r="K14" i="81"/>
  <c r="H14" i="81"/>
  <c r="G14" i="81"/>
  <c r="L13" i="81"/>
  <c r="K13" i="81"/>
  <c r="H13" i="81"/>
  <c r="G13" i="81"/>
  <c r="F13" i="81" s="1"/>
  <c r="L12" i="81"/>
  <c r="K12" i="81"/>
  <c r="J12" i="81" s="1"/>
  <c r="H12" i="81"/>
  <c r="G12" i="81"/>
  <c r="L11" i="81"/>
  <c r="K11" i="81"/>
  <c r="J11" i="81"/>
  <c r="H11" i="81"/>
  <c r="G11" i="81"/>
  <c r="L10" i="81"/>
  <c r="K10" i="81"/>
  <c r="J10" i="81" s="1"/>
  <c r="H10" i="81"/>
  <c r="G10" i="81"/>
  <c r="F10" i="81"/>
  <c r="L9" i="81"/>
  <c r="K9" i="81"/>
  <c r="H9" i="81"/>
  <c r="G9" i="81"/>
  <c r="F9" i="81" s="1"/>
  <c r="L8" i="81"/>
  <c r="K8" i="81"/>
  <c r="H8" i="81"/>
  <c r="G8" i="81"/>
  <c r="L7" i="81"/>
  <c r="J7" i="81" s="1"/>
  <c r="K7" i="81"/>
  <c r="H7" i="81"/>
  <c r="G7" i="81"/>
  <c r="F7" i="81" s="1"/>
  <c r="L6" i="81"/>
  <c r="K6" i="81"/>
  <c r="H6" i="81"/>
  <c r="G6" i="81"/>
  <c r="C10" i="81" s="1"/>
  <c r="L5" i="81"/>
  <c r="K5" i="81"/>
  <c r="J5" i="81" s="1"/>
  <c r="H5" i="81"/>
  <c r="G5" i="81"/>
  <c r="F5" i="81" s="1"/>
  <c r="L4" i="81"/>
  <c r="K4" i="81"/>
  <c r="H4" i="81"/>
  <c r="G4" i="81"/>
  <c r="B15" i="82" l="1"/>
  <c r="B11" i="82"/>
  <c r="B12" i="82"/>
  <c r="D4" i="82"/>
  <c r="B13" i="82"/>
  <c r="B7" i="82"/>
  <c r="C4" i="82"/>
  <c r="B4" i="82"/>
  <c r="F14" i="81"/>
  <c r="C15" i="81"/>
  <c r="J18" i="81"/>
  <c r="F29" i="81"/>
  <c r="D23" i="81"/>
  <c r="J34" i="81"/>
  <c r="B40" i="81"/>
  <c r="J4" i="81"/>
  <c r="B18" i="81" s="1"/>
  <c r="C23" i="81"/>
  <c r="F4" i="81"/>
  <c r="J6" i="81"/>
  <c r="J8" i="81"/>
  <c r="J9" i="81"/>
  <c r="D11" i="81"/>
  <c r="F12" i="81"/>
  <c r="F17" i="81"/>
  <c r="F21" i="81"/>
  <c r="F26" i="81"/>
  <c r="B14" i="81" s="1"/>
  <c r="F27" i="81"/>
  <c r="D6" i="81"/>
  <c r="F30" i="81"/>
  <c r="B32" i="81"/>
  <c r="B6" i="81" s="1"/>
  <c r="J32" i="81"/>
  <c r="D15" i="81"/>
  <c r="J35" i="81"/>
  <c r="F37" i="81"/>
  <c r="B16" i="81" s="1"/>
  <c r="B38" i="81"/>
  <c r="B41" i="81"/>
  <c r="J42" i="81"/>
  <c r="F43" i="81"/>
  <c r="B17" i="81" s="1"/>
  <c r="D13" i="81"/>
  <c r="C7" i="81"/>
  <c r="D14" i="81"/>
  <c r="B23" i="81"/>
  <c r="D25" i="81"/>
  <c r="D17" i="81"/>
  <c r="D9" i="81"/>
  <c r="D18" i="81"/>
  <c r="C20" i="81"/>
  <c r="B15" i="81"/>
  <c r="B7" i="81"/>
  <c r="B24" i="81"/>
  <c r="C9" i="81"/>
  <c r="B20" i="81"/>
  <c r="D8" i="81"/>
  <c r="B9" i="81"/>
  <c r="C11" i="81"/>
  <c r="C18" i="81"/>
  <c r="F6" i="81"/>
  <c r="D10" i="81"/>
  <c r="F8" i="81"/>
  <c r="B10" i="81" s="1"/>
  <c r="D19" i="81"/>
  <c r="F11" i="81"/>
  <c r="J13" i="81"/>
  <c r="B19" i="81" s="1"/>
  <c r="D20" i="81"/>
  <c r="D12" i="81"/>
  <c r="J19" i="81"/>
  <c r="C13" i="81"/>
  <c r="F23" i="81"/>
  <c r="B13" i="81" s="1"/>
  <c r="J25" i="81"/>
  <c r="B22" i="81" s="1"/>
  <c r="D7" i="81"/>
  <c r="D24" i="81"/>
  <c r="D16" i="81"/>
  <c r="B12" i="81"/>
  <c r="B11" i="81"/>
  <c r="B21" i="81"/>
  <c r="B8" i="81"/>
  <c r="B25" i="81"/>
  <c r="C8" i="81"/>
  <c r="C12" i="81"/>
  <c r="C16" i="81"/>
  <c r="C24" i="81"/>
  <c r="C17" i="81"/>
  <c r="C25" i="81"/>
  <c r="C19" i="81"/>
  <c r="C6" i="81"/>
  <c r="C14" i="81"/>
  <c r="C22" i="81"/>
  <c r="C26" i="81"/>
  <c r="F92" i="80"/>
  <c r="B92" i="80"/>
  <c r="B56" i="80" s="1"/>
  <c r="J91" i="80"/>
  <c r="F91" i="80"/>
  <c r="B91" i="80"/>
  <c r="J90" i="80"/>
  <c r="F90" i="80"/>
  <c r="B90" i="80"/>
  <c r="J89" i="80"/>
  <c r="F89" i="80"/>
  <c r="B64" i="80" s="1"/>
  <c r="B89" i="80"/>
  <c r="J88" i="80"/>
  <c r="F88" i="80"/>
  <c r="B88" i="80"/>
  <c r="J87" i="80"/>
  <c r="F87" i="80"/>
  <c r="B87" i="80"/>
  <c r="J86" i="80"/>
  <c r="B72" i="80" s="1"/>
  <c r="F86" i="80"/>
  <c r="B86" i="80"/>
  <c r="J85" i="80"/>
  <c r="F85" i="80"/>
  <c r="B85" i="80"/>
  <c r="J84" i="80"/>
  <c r="F84" i="80"/>
  <c r="B84" i="80"/>
  <c r="J83" i="80"/>
  <c r="F83" i="80"/>
  <c r="B83" i="80"/>
  <c r="J82" i="80"/>
  <c r="F82" i="80"/>
  <c r="B82" i="80"/>
  <c r="J81" i="80"/>
  <c r="F81" i="80"/>
  <c r="B81" i="80"/>
  <c r="J80" i="80"/>
  <c r="F80" i="80"/>
  <c r="B80" i="80"/>
  <c r="B54" i="80" s="1"/>
  <c r="J79" i="80"/>
  <c r="F79" i="80"/>
  <c r="B62" i="80" s="1"/>
  <c r="B79" i="80"/>
  <c r="J78" i="80"/>
  <c r="F78" i="80"/>
  <c r="B78" i="80"/>
  <c r="J77" i="80"/>
  <c r="F77" i="80"/>
  <c r="B61" i="80" s="1"/>
  <c r="B77" i="80"/>
  <c r="J76" i="80"/>
  <c r="B70" i="80" s="1"/>
  <c r="F76" i="80"/>
  <c r="B76" i="80"/>
  <c r="B53" i="80" s="1"/>
  <c r="J75" i="80"/>
  <c r="F75" i="80"/>
  <c r="B75" i="80"/>
  <c r="J74" i="80"/>
  <c r="F74" i="80"/>
  <c r="J73" i="80"/>
  <c r="F73" i="80"/>
  <c r="D73" i="80"/>
  <c r="C73" i="80"/>
  <c r="B73" i="80"/>
  <c r="J72" i="80"/>
  <c r="F72" i="80"/>
  <c r="D72" i="80"/>
  <c r="C72" i="80"/>
  <c r="J71" i="80"/>
  <c r="B69" i="80" s="1"/>
  <c r="F71" i="80"/>
  <c r="D71" i="80"/>
  <c r="C71" i="80"/>
  <c r="B71" i="80"/>
  <c r="J70" i="80"/>
  <c r="F70" i="80"/>
  <c r="D70" i="80"/>
  <c r="C70" i="80"/>
  <c r="J69" i="80"/>
  <c r="F69" i="80"/>
  <c r="D69" i="80"/>
  <c r="C69" i="80"/>
  <c r="J68" i="80"/>
  <c r="F68" i="80"/>
  <c r="B60" i="80" s="1"/>
  <c r="D68" i="80"/>
  <c r="C68" i="80"/>
  <c r="J67" i="80"/>
  <c r="B68" i="80" s="1"/>
  <c r="F67" i="80"/>
  <c r="D67" i="80"/>
  <c r="C67" i="80"/>
  <c r="J66" i="80"/>
  <c r="F66" i="80"/>
  <c r="D66" i="80"/>
  <c r="C66" i="80"/>
  <c r="J65" i="80"/>
  <c r="F65" i="80"/>
  <c r="D65" i="80"/>
  <c r="C65" i="80"/>
  <c r="J64" i="80"/>
  <c r="F64" i="80"/>
  <c r="D64" i="80"/>
  <c r="C64" i="80"/>
  <c r="J63" i="80"/>
  <c r="B67" i="80" s="1"/>
  <c r="F63" i="80"/>
  <c r="D63" i="80"/>
  <c r="C63" i="80"/>
  <c r="B63" i="80"/>
  <c r="J62" i="80"/>
  <c r="F62" i="80"/>
  <c r="D62" i="80"/>
  <c r="C62" i="80"/>
  <c r="J61" i="80"/>
  <c r="F61" i="80"/>
  <c r="D61" i="80"/>
  <c r="C61" i="80"/>
  <c r="J60" i="80"/>
  <c r="F60" i="80"/>
  <c r="D60" i="80"/>
  <c r="C60" i="80"/>
  <c r="J59" i="80"/>
  <c r="F59" i="80"/>
  <c r="D59" i="80"/>
  <c r="C59" i="80"/>
  <c r="B59" i="80"/>
  <c r="J58" i="80"/>
  <c r="F58" i="80"/>
  <c r="B58" i="80" s="1"/>
  <c r="D58" i="80"/>
  <c r="C58" i="80"/>
  <c r="J57" i="80"/>
  <c r="F57" i="80"/>
  <c r="D57" i="80"/>
  <c r="C57" i="80"/>
  <c r="J56" i="80"/>
  <c r="B66" i="80" s="1"/>
  <c r="F56" i="80"/>
  <c r="D56" i="80"/>
  <c r="C56" i="80"/>
  <c r="J55" i="80"/>
  <c r="F55" i="80"/>
  <c r="D55" i="80"/>
  <c r="C55" i="80"/>
  <c r="B55" i="80"/>
  <c r="J54" i="80"/>
  <c r="F54" i="80"/>
  <c r="B57" i="80" s="1"/>
  <c r="D54" i="80"/>
  <c r="C54" i="80"/>
  <c r="J53" i="80"/>
  <c r="F53" i="80"/>
  <c r="D53" i="80"/>
  <c r="D51" i="80" s="1"/>
  <c r="C53" i="80"/>
  <c r="J52" i="80"/>
  <c r="B65" i="80" s="1"/>
  <c r="F52" i="80"/>
  <c r="J51" i="80"/>
  <c r="F51" i="80"/>
  <c r="C51" i="80"/>
  <c r="F139" i="80"/>
  <c r="B139" i="80"/>
  <c r="J138" i="80"/>
  <c r="F138" i="80"/>
  <c r="B138" i="80"/>
  <c r="J137" i="80"/>
  <c r="F137" i="80"/>
  <c r="B137" i="80"/>
  <c r="B103" i="80" s="1"/>
  <c r="J136" i="80"/>
  <c r="F136" i="80"/>
  <c r="B111" i="80" s="1"/>
  <c r="B136" i="80"/>
  <c r="J135" i="80"/>
  <c r="F135" i="80"/>
  <c r="B135" i="80"/>
  <c r="J134" i="80"/>
  <c r="F134" i="80"/>
  <c r="B134" i="80"/>
  <c r="J133" i="80"/>
  <c r="B119" i="80" s="1"/>
  <c r="F133" i="80"/>
  <c r="B133" i="80"/>
  <c r="J132" i="80"/>
  <c r="F132" i="80"/>
  <c r="B132" i="80"/>
  <c r="J131" i="80"/>
  <c r="F131" i="80"/>
  <c r="B131" i="80"/>
  <c r="J130" i="80"/>
  <c r="F130" i="80"/>
  <c r="B130" i="80"/>
  <c r="J129" i="80"/>
  <c r="F129" i="80"/>
  <c r="B129" i="80"/>
  <c r="J128" i="80"/>
  <c r="F128" i="80"/>
  <c r="B128" i="80"/>
  <c r="J127" i="80"/>
  <c r="F127" i="80"/>
  <c r="B127" i="80"/>
  <c r="B101" i="80" s="1"/>
  <c r="J126" i="80"/>
  <c r="F126" i="80"/>
  <c r="B109" i="80" s="1"/>
  <c r="B126" i="80"/>
  <c r="J125" i="80"/>
  <c r="F125" i="80"/>
  <c r="B125" i="80"/>
  <c r="J124" i="80"/>
  <c r="F124" i="80"/>
  <c r="B108" i="80" s="1"/>
  <c r="B124" i="80"/>
  <c r="J123" i="80"/>
  <c r="B117" i="80" s="1"/>
  <c r="F123" i="80"/>
  <c r="B123" i="80"/>
  <c r="B100" i="80" s="1"/>
  <c r="J122" i="80"/>
  <c r="F122" i="80"/>
  <c r="B122" i="80"/>
  <c r="J121" i="80"/>
  <c r="F121" i="80"/>
  <c r="J120" i="80"/>
  <c r="F120" i="80"/>
  <c r="D120" i="80"/>
  <c r="C120" i="80"/>
  <c r="B120" i="80"/>
  <c r="J119" i="80"/>
  <c r="F119" i="80"/>
  <c r="D119" i="80"/>
  <c r="C119" i="80"/>
  <c r="J118" i="80"/>
  <c r="B116" i="80" s="1"/>
  <c r="F118" i="80"/>
  <c r="D118" i="80"/>
  <c r="C118" i="80"/>
  <c r="B118" i="80"/>
  <c r="J117" i="80"/>
  <c r="F117" i="80"/>
  <c r="D117" i="80"/>
  <c r="C117" i="80"/>
  <c r="J116" i="80"/>
  <c r="F116" i="80"/>
  <c r="D116" i="80"/>
  <c r="C116" i="80"/>
  <c r="J115" i="80"/>
  <c r="F115" i="80"/>
  <c r="B107" i="80" s="1"/>
  <c r="D115" i="80"/>
  <c r="C115" i="80"/>
  <c r="J114" i="80"/>
  <c r="B115" i="80" s="1"/>
  <c r="F114" i="80"/>
  <c r="D114" i="80"/>
  <c r="C114" i="80"/>
  <c r="J113" i="80"/>
  <c r="F113" i="80"/>
  <c r="D113" i="80"/>
  <c r="C113" i="80"/>
  <c r="J112" i="80"/>
  <c r="F112" i="80"/>
  <c r="D112" i="80"/>
  <c r="C112" i="80"/>
  <c r="J111" i="80"/>
  <c r="F111" i="80"/>
  <c r="D111" i="80"/>
  <c r="C111" i="80"/>
  <c r="J110" i="80"/>
  <c r="B114" i="80" s="1"/>
  <c r="F110" i="80"/>
  <c r="D110" i="80"/>
  <c r="C110" i="80"/>
  <c r="B110" i="80"/>
  <c r="J109" i="80"/>
  <c r="F109" i="80"/>
  <c r="D109" i="80"/>
  <c r="C109" i="80"/>
  <c r="J108" i="80"/>
  <c r="F108" i="80"/>
  <c r="D108" i="80"/>
  <c r="C108" i="80"/>
  <c r="J107" i="80"/>
  <c r="F107" i="80"/>
  <c r="D107" i="80"/>
  <c r="C107" i="80"/>
  <c r="J106" i="80"/>
  <c r="F106" i="80"/>
  <c r="D106" i="80"/>
  <c r="C106" i="80"/>
  <c r="B106" i="80"/>
  <c r="J105" i="80"/>
  <c r="F105" i="80"/>
  <c r="B105" i="80" s="1"/>
  <c r="D105" i="80"/>
  <c r="C105" i="80"/>
  <c r="J104" i="80"/>
  <c r="F104" i="80"/>
  <c r="D104" i="80"/>
  <c r="C104" i="80"/>
  <c r="J103" i="80"/>
  <c r="B113" i="80" s="1"/>
  <c r="F103" i="80"/>
  <c r="D103" i="80"/>
  <c r="C103" i="80"/>
  <c r="J102" i="80"/>
  <c r="F102" i="80"/>
  <c r="D102" i="80"/>
  <c r="C102" i="80"/>
  <c r="B102" i="80"/>
  <c r="J101" i="80"/>
  <c r="F101" i="80"/>
  <c r="B104" i="80" s="1"/>
  <c r="D101" i="80"/>
  <c r="C101" i="80"/>
  <c r="J100" i="80"/>
  <c r="B112" i="80" s="1"/>
  <c r="F100" i="80"/>
  <c r="D100" i="80"/>
  <c r="D98" i="80" s="1"/>
  <c r="C100" i="80"/>
  <c r="J99" i="80"/>
  <c r="F99" i="80"/>
  <c r="J98" i="80"/>
  <c r="F98" i="80"/>
  <c r="C98" i="80"/>
  <c r="J95" i="80"/>
  <c r="J48" i="80"/>
  <c r="H45" i="80"/>
  <c r="G45" i="80"/>
  <c r="F45" i="80" s="1"/>
  <c r="D45" i="80"/>
  <c r="C45" i="80"/>
  <c r="L44" i="80"/>
  <c r="D26" i="80" s="1"/>
  <c r="K44" i="80"/>
  <c r="H44" i="80"/>
  <c r="G44" i="80"/>
  <c r="D44" i="80"/>
  <c r="C44" i="80"/>
  <c r="L43" i="80"/>
  <c r="K43" i="80"/>
  <c r="J43" i="80" s="1"/>
  <c r="H43" i="80"/>
  <c r="G43" i="80"/>
  <c r="D43" i="80"/>
  <c r="C43" i="80"/>
  <c r="L42" i="80"/>
  <c r="K42" i="80"/>
  <c r="J42" i="80" s="1"/>
  <c r="H42" i="80"/>
  <c r="G42" i="80"/>
  <c r="D42" i="80"/>
  <c r="C42" i="80"/>
  <c r="L41" i="80"/>
  <c r="K41" i="80"/>
  <c r="H41" i="80"/>
  <c r="G41" i="80"/>
  <c r="F41" i="80" s="1"/>
  <c r="D41" i="80"/>
  <c r="C41" i="80"/>
  <c r="L40" i="80"/>
  <c r="K40" i="80"/>
  <c r="H40" i="80"/>
  <c r="G40" i="80"/>
  <c r="D40" i="80"/>
  <c r="C40" i="80"/>
  <c r="L39" i="80"/>
  <c r="D25" i="80" s="1"/>
  <c r="K39" i="80"/>
  <c r="H39" i="80"/>
  <c r="F39" i="80" s="1"/>
  <c r="G39" i="80"/>
  <c r="D39" i="80"/>
  <c r="C39" i="80"/>
  <c r="L38" i="80"/>
  <c r="J38" i="80" s="1"/>
  <c r="K38" i="80"/>
  <c r="H38" i="80"/>
  <c r="G38" i="80"/>
  <c r="D38" i="80"/>
  <c r="C38" i="80"/>
  <c r="L37" i="80"/>
  <c r="K37" i="80"/>
  <c r="H37" i="80"/>
  <c r="G37" i="80"/>
  <c r="D37" i="80"/>
  <c r="C37" i="80"/>
  <c r="L36" i="80"/>
  <c r="J36" i="80" s="1"/>
  <c r="K36" i="80"/>
  <c r="H36" i="80"/>
  <c r="G36" i="80"/>
  <c r="D36" i="80"/>
  <c r="C36" i="80"/>
  <c r="B36" i="80"/>
  <c r="L35" i="80"/>
  <c r="K35" i="80"/>
  <c r="J35" i="80" s="1"/>
  <c r="H35" i="80"/>
  <c r="G35" i="80"/>
  <c r="D35" i="80"/>
  <c r="C35" i="80"/>
  <c r="B35" i="80" s="1"/>
  <c r="L34" i="80"/>
  <c r="K34" i="80"/>
  <c r="J34" i="80" s="1"/>
  <c r="H34" i="80"/>
  <c r="G34" i="80"/>
  <c r="D34" i="80"/>
  <c r="C34" i="80"/>
  <c r="L33" i="80"/>
  <c r="K33" i="80"/>
  <c r="H33" i="80"/>
  <c r="G33" i="80"/>
  <c r="D33" i="80"/>
  <c r="C33" i="80"/>
  <c r="B33" i="80" s="1"/>
  <c r="L32" i="80"/>
  <c r="K32" i="80"/>
  <c r="H32" i="80"/>
  <c r="G32" i="80"/>
  <c r="F32" i="80" s="1"/>
  <c r="D32" i="80"/>
  <c r="C32" i="80"/>
  <c r="B32" i="80" s="1"/>
  <c r="L31" i="80"/>
  <c r="K31" i="80"/>
  <c r="H31" i="80"/>
  <c r="D15" i="80" s="1"/>
  <c r="G31" i="80"/>
  <c r="D31" i="80"/>
  <c r="C31" i="80"/>
  <c r="L30" i="80"/>
  <c r="K30" i="80"/>
  <c r="J30" i="80" s="1"/>
  <c r="H30" i="80"/>
  <c r="G30" i="80"/>
  <c r="D30" i="80"/>
  <c r="C30" i="80"/>
  <c r="L29" i="80"/>
  <c r="K29" i="80"/>
  <c r="H29" i="80"/>
  <c r="G29" i="80"/>
  <c r="D29" i="80"/>
  <c r="C29" i="80"/>
  <c r="L28" i="80"/>
  <c r="J28" i="80" s="1"/>
  <c r="K28" i="80"/>
  <c r="H28" i="80"/>
  <c r="G28" i="80"/>
  <c r="D28" i="80"/>
  <c r="D6" i="80" s="1"/>
  <c r="C28" i="80"/>
  <c r="L27" i="80"/>
  <c r="K27" i="80"/>
  <c r="H27" i="80"/>
  <c r="G27" i="80"/>
  <c r="L26" i="80"/>
  <c r="K26" i="80"/>
  <c r="H26" i="80"/>
  <c r="G26" i="80"/>
  <c r="C26" i="80"/>
  <c r="L25" i="80"/>
  <c r="K25" i="80"/>
  <c r="H25" i="80"/>
  <c r="G25" i="80"/>
  <c r="F25" i="80" s="1"/>
  <c r="L24" i="80"/>
  <c r="K24" i="80"/>
  <c r="H24" i="80"/>
  <c r="G24" i="80"/>
  <c r="L23" i="80"/>
  <c r="K23" i="80"/>
  <c r="J23" i="80" s="1"/>
  <c r="H23" i="80"/>
  <c r="G23" i="80"/>
  <c r="D23" i="80"/>
  <c r="L22" i="80"/>
  <c r="K22" i="80"/>
  <c r="H22" i="80"/>
  <c r="G22" i="80"/>
  <c r="L21" i="80"/>
  <c r="K21" i="80"/>
  <c r="H21" i="80"/>
  <c r="G21" i="80"/>
  <c r="L20" i="80"/>
  <c r="K20" i="80"/>
  <c r="H20" i="80"/>
  <c r="G20" i="80"/>
  <c r="L19" i="80"/>
  <c r="D21" i="80" s="1"/>
  <c r="K19" i="80"/>
  <c r="H19" i="80"/>
  <c r="G19" i="80"/>
  <c r="L18" i="80"/>
  <c r="K18" i="80"/>
  <c r="H18" i="80"/>
  <c r="G18" i="80"/>
  <c r="F18" i="80"/>
  <c r="L17" i="80"/>
  <c r="K17" i="80"/>
  <c r="H17" i="80"/>
  <c r="G17" i="80"/>
  <c r="F17" i="80" s="1"/>
  <c r="L16" i="80"/>
  <c r="K16" i="80"/>
  <c r="H16" i="80"/>
  <c r="G16" i="80"/>
  <c r="C12" i="80" s="1"/>
  <c r="L15" i="80"/>
  <c r="K15" i="80"/>
  <c r="J15" i="80" s="1"/>
  <c r="H15" i="80"/>
  <c r="G15" i="80"/>
  <c r="L14" i="80"/>
  <c r="K14" i="80"/>
  <c r="H14" i="80"/>
  <c r="G14" i="80"/>
  <c r="L13" i="80"/>
  <c r="K13" i="80"/>
  <c r="H13" i="80"/>
  <c r="G13" i="80"/>
  <c r="L12" i="80"/>
  <c r="K12" i="80"/>
  <c r="H12" i="80"/>
  <c r="D11" i="80" s="1"/>
  <c r="G12" i="80"/>
  <c r="L11" i="80"/>
  <c r="K11" i="80"/>
  <c r="H11" i="80"/>
  <c r="G11" i="80"/>
  <c r="L10" i="80"/>
  <c r="K10" i="80"/>
  <c r="J10" i="80" s="1"/>
  <c r="H10" i="80"/>
  <c r="G10" i="80"/>
  <c r="F10" i="80" s="1"/>
  <c r="L9" i="80"/>
  <c r="K9" i="80"/>
  <c r="J9" i="80" s="1"/>
  <c r="H9" i="80"/>
  <c r="G9" i="80"/>
  <c r="D9" i="80"/>
  <c r="L8" i="80"/>
  <c r="K8" i="80"/>
  <c r="H8" i="80"/>
  <c r="G8" i="80"/>
  <c r="F8" i="80" s="1"/>
  <c r="L7" i="80"/>
  <c r="K7" i="80"/>
  <c r="H7" i="80"/>
  <c r="G7" i="80"/>
  <c r="D7" i="80"/>
  <c r="L6" i="80"/>
  <c r="K6" i="80"/>
  <c r="H6" i="80"/>
  <c r="D10" i="80" s="1"/>
  <c r="G6" i="80"/>
  <c r="L5" i="80"/>
  <c r="K5" i="80"/>
  <c r="H5" i="80"/>
  <c r="G5" i="80"/>
  <c r="F5" i="80" s="1"/>
  <c r="L4" i="80"/>
  <c r="K4" i="80"/>
  <c r="H4" i="80"/>
  <c r="G4" i="80"/>
  <c r="F4" i="80" s="1"/>
  <c r="D4" i="81" l="1"/>
  <c r="B4" i="81"/>
  <c r="C4" i="81"/>
  <c r="B51" i="80"/>
  <c r="J7" i="80"/>
  <c r="J8" i="80"/>
  <c r="F13" i="80"/>
  <c r="F14" i="80"/>
  <c r="C21" i="80"/>
  <c r="J20" i="80"/>
  <c r="J22" i="80"/>
  <c r="D13" i="80"/>
  <c r="F24" i="80"/>
  <c r="F26" i="80"/>
  <c r="F29" i="80"/>
  <c r="C6" i="80"/>
  <c r="J37" i="80"/>
  <c r="B24" i="80" s="1"/>
  <c r="F38" i="80"/>
  <c r="F40" i="80"/>
  <c r="B41" i="80"/>
  <c r="D17" i="80"/>
  <c r="B42" i="80"/>
  <c r="B44" i="80"/>
  <c r="F22" i="80"/>
  <c r="J26" i="80"/>
  <c r="J27" i="80"/>
  <c r="J29" i="80"/>
  <c r="F30" i="80"/>
  <c r="F31" i="80"/>
  <c r="F33" i="80"/>
  <c r="B34" i="80"/>
  <c r="F37" i="80"/>
  <c r="B40" i="80"/>
  <c r="B98" i="80"/>
  <c r="C8" i="80"/>
  <c r="C10" i="80"/>
  <c r="C14" i="80"/>
  <c r="C16" i="80"/>
  <c r="C13" i="80"/>
  <c r="C22" i="80"/>
  <c r="C24" i="80"/>
  <c r="B28" i="80"/>
  <c r="J11" i="80"/>
  <c r="J12" i="80"/>
  <c r="B19" i="80" s="1"/>
  <c r="D20" i="80"/>
  <c r="J17" i="80"/>
  <c r="J18" i="80"/>
  <c r="J19" i="80"/>
  <c r="F20" i="80"/>
  <c r="D22" i="80"/>
  <c r="D14" i="80"/>
  <c r="F27" i="80"/>
  <c r="B14" i="80" s="1"/>
  <c r="B31" i="80"/>
  <c r="B6" i="80" s="1"/>
  <c r="J31" i="80"/>
  <c r="J32" i="80"/>
  <c r="F36" i="80"/>
  <c r="B16" i="80" s="1"/>
  <c r="B37" i="80"/>
  <c r="B7" i="80" s="1"/>
  <c r="D16" i="80"/>
  <c r="D8" i="80"/>
  <c r="J41" i="80"/>
  <c r="F42" i="80"/>
  <c r="F43" i="80"/>
  <c r="J4" i="80"/>
  <c r="J5" i="80"/>
  <c r="F7" i="80"/>
  <c r="F9" i="80"/>
  <c r="J13" i="80"/>
  <c r="F15" i="80"/>
  <c r="J16" i="80"/>
  <c r="F19" i="80"/>
  <c r="J21" i="80"/>
  <c r="F23" i="80"/>
  <c r="J24" i="80"/>
  <c r="F28" i="80"/>
  <c r="B29" i="80"/>
  <c r="B30" i="80"/>
  <c r="J33" i="80"/>
  <c r="F34" i="80"/>
  <c r="D24" i="80"/>
  <c r="F35" i="80"/>
  <c r="B39" i="80"/>
  <c r="J39" i="80"/>
  <c r="J40" i="80"/>
  <c r="F44" i="80"/>
  <c r="B45" i="80"/>
  <c r="C20" i="80"/>
  <c r="J14" i="80"/>
  <c r="J6" i="80"/>
  <c r="C18" i="80"/>
  <c r="C19" i="80"/>
  <c r="F12" i="80"/>
  <c r="B15" i="80"/>
  <c r="F6" i="80"/>
  <c r="D19" i="80"/>
  <c r="D12" i="80"/>
  <c r="F16" i="80"/>
  <c r="B12" i="80" s="1"/>
  <c r="D18" i="80"/>
  <c r="F11" i="80"/>
  <c r="B11" i="80" s="1"/>
  <c r="C11" i="80"/>
  <c r="C9" i="80"/>
  <c r="J25" i="80"/>
  <c r="B38" i="80"/>
  <c r="B8" i="80" s="1"/>
  <c r="J44" i="80"/>
  <c r="B26" i="80" s="1"/>
  <c r="C7" i="80"/>
  <c r="C15" i="80"/>
  <c r="F21" i="80"/>
  <c r="B13" i="80" s="1"/>
  <c r="C23" i="80"/>
  <c r="B43" i="80"/>
  <c r="C17" i="80"/>
  <c r="C25" i="80"/>
  <c r="F92" i="79"/>
  <c r="B92" i="79"/>
  <c r="B56" i="79" s="1"/>
  <c r="J91" i="79"/>
  <c r="B73" i="79" s="1"/>
  <c r="F91" i="79"/>
  <c r="B91" i="79"/>
  <c r="J90" i="79"/>
  <c r="F90" i="79"/>
  <c r="B90" i="79"/>
  <c r="J89" i="79"/>
  <c r="F89" i="79"/>
  <c r="B64" i="79" s="1"/>
  <c r="B89" i="79"/>
  <c r="J88" i="79"/>
  <c r="F88" i="79"/>
  <c r="B88" i="79"/>
  <c r="J87" i="79"/>
  <c r="F87" i="79"/>
  <c r="B87" i="79"/>
  <c r="J86" i="79"/>
  <c r="B72" i="79" s="1"/>
  <c r="F86" i="79"/>
  <c r="B63" i="79" s="1"/>
  <c r="B86" i="79"/>
  <c r="J85" i="79"/>
  <c r="F85" i="79"/>
  <c r="B85" i="79"/>
  <c r="B55" i="79" s="1"/>
  <c r="J84" i="79"/>
  <c r="F84" i="79"/>
  <c r="B84" i="79"/>
  <c r="J83" i="79"/>
  <c r="B71" i="79" s="1"/>
  <c r="F83" i="79"/>
  <c r="B83" i="79"/>
  <c r="J82" i="79"/>
  <c r="F82" i="79"/>
  <c r="B82" i="79"/>
  <c r="J81" i="79"/>
  <c r="F81" i="79"/>
  <c r="B81" i="79"/>
  <c r="J80" i="79"/>
  <c r="F80" i="79"/>
  <c r="B80" i="79"/>
  <c r="J79" i="79"/>
  <c r="F79" i="79"/>
  <c r="B79" i="79"/>
  <c r="J78" i="79"/>
  <c r="F78" i="79"/>
  <c r="B78" i="79"/>
  <c r="J77" i="79"/>
  <c r="F77" i="79"/>
  <c r="B77" i="79"/>
  <c r="J76" i="79"/>
  <c r="F76" i="79"/>
  <c r="B76" i="79"/>
  <c r="B53" i="79" s="1"/>
  <c r="J75" i="79"/>
  <c r="F75" i="79"/>
  <c r="B75" i="79"/>
  <c r="J74" i="79"/>
  <c r="F74" i="79"/>
  <c r="B61" i="79" s="1"/>
  <c r="J73" i="79"/>
  <c r="F73" i="79"/>
  <c r="D73" i="79"/>
  <c r="C73" i="79"/>
  <c r="J72" i="79"/>
  <c r="F72" i="79"/>
  <c r="D72" i="79"/>
  <c r="C72" i="79"/>
  <c r="J71" i="79"/>
  <c r="B69" i="79" s="1"/>
  <c r="F71" i="79"/>
  <c r="D71" i="79"/>
  <c r="C71" i="79"/>
  <c r="J70" i="79"/>
  <c r="F70" i="79"/>
  <c r="D70" i="79"/>
  <c r="C70" i="79"/>
  <c r="B70" i="79"/>
  <c r="J69" i="79"/>
  <c r="F69" i="79"/>
  <c r="D69" i="79"/>
  <c r="C69" i="79"/>
  <c r="J68" i="79"/>
  <c r="F68" i="79"/>
  <c r="B60" i="79" s="1"/>
  <c r="D68" i="79"/>
  <c r="C68" i="79"/>
  <c r="J67" i="79"/>
  <c r="F67" i="79"/>
  <c r="D67" i="79"/>
  <c r="C67" i="79"/>
  <c r="J66" i="79"/>
  <c r="B68" i="79" s="1"/>
  <c r="F66" i="79"/>
  <c r="D66" i="79"/>
  <c r="C66" i="79"/>
  <c r="J65" i="79"/>
  <c r="F65" i="79"/>
  <c r="D65" i="79"/>
  <c r="C65" i="79"/>
  <c r="J64" i="79"/>
  <c r="F64" i="79"/>
  <c r="D64" i="79"/>
  <c r="C64" i="79"/>
  <c r="J63" i="79"/>
  <c r="F63" i="79"/>
  <c r="B59" i="79" s="1"/>
  <c r="D63" i="79"/>
  <c r="C63" i="79"/>
  <c r="J62" i="79"/>
  <c r="B67" i="79" s="1"/>
  <c r="F62" i="79"/>
  <c r="D62" i="79"/>
  <c r="C62" i="79"/>
  <c r="B62" i="79"/>
  <c r="J61" i="79"/>
  <c r="F61" i="79"/>
  <c r="D61" i="79"/>
  <c r="C61" i="79"/>
  <c r="J60" i="79"/>
  <c r="F60" i="79"/>
  <c r="D60" i="79"/>
  <c r="C60" i="79"/>
  <c r="J59" i="79"/>
  <c r="F59" i="79"/>
  <c r="D59" i="79"/>
  <c r="C59" i="79"/>
  <c r="J58" i="79"/>
  <c r="B66" i="79" s="1"/>
  <c r="F58" i="79"/>
  <c r="D58" i="79"/>
  <c r="C58" i="79"/>
  <c r="B58" i="79"/>
  <c r="J57" i="79"/>
  <c r="F57" i="79"/>
  <c r="D57" i="79"/>
  <c r="C57" i="79"/>
  <c r="J56" i="79"/>
  <c r="F56" i="79"/>
  <c r="D56" i="79"/>
  <c r="C56" i="79"/>
  <c r="J55" i="79"/>
  <c r="F55" i="79"/>
  <c r="D55" i="79"/>
  <c r="C55" i="79"/>
  <c r="J54" i="79"/>
  <c r="F54" i="79"/>
  <c r="D54" i="79"/>
  <c r="C54" i="79"/>
  <c r="B54" i="79"/>
  <c r="J53" i="79"/>
  <c r="F53" i="79"/>
  <c r="B57" i="79" s="1"/>
  <c r="D53" i="79"/>
  <c r="D51" i="79" s="1"/>
  <c r="C53" i="79"/>
  <c r="C51" i="79" s="1"/>
  <c r="J52" i="79"/>
  <c r="F52" i="79"/>
  <c r="J51" i="79"/>
  <c r="B65" i="79" s="1"/>
  <c r="F51" i="79"/>
  <c r="F139" i="79"/>
  <c r="B139" i="79"/>
  <c r="J138" i="79"/>
  <c r="F138" i="79"/>
  <c r="B138" i="79"/>
  <c r="J137" i="79"/>
  <c r="F137" i="79"/>
  <c r="B111" i="79" s="1"/>
  <c r="B137" i="79"/>
  <c r="B103" i="79" s="1"/>
  <c r="J136" i="79"/>
  <c r="F136" i="79"/>
  <c r="B136" i="79"/>
  <c r="J135" i="79"/>
  <c r="F135" i="79"/>
  <c r="B135" i="79"/>
  <c r="J134" i="79"/>
  <c r="B119" i="79" s="1"/>
  <c r="F134" i="79"/>
  <c r="B134" i="79"/>
  <c r="J133" i="79"/>
  <c r="F133" i="79"/>
  <c r="B133" i="79"/>
  <c r="J132" i="79"/>
  <c r="F132" i="79"/>
  <c r="B132" i="79"/>
  <c r="B102" i="79" s="1"/>
  <c r="J131" i="79"/>
  <c r="F131" i="79"/>
  <c r="B131" i="79"/>
  <c r="J130" i="79"/>
  <c r="F130" i="79"/>
  <c r="B110" i="79" s="1"/>
  <c r="B130" i="79"/>
  <c r="J129" i="79"/>
  <c r="F129" i="79"/>
  <c r="B129" i="79"/>
  <c r="B101" i="79" s="1"/>
  <c r="J128" i="79"/>
  <c r="B118" i="79" s="1"/>
  <c r="F128" i="79"/>
  <c r="B128" i="79"/>
  <c r="J127" i="79"/>
  <c r="F127" i="79"/>
  <c r="B127" i="79"/>
  <c r="J126" i="79"/>
  <c r="F126" i="79"/>
  <c r="B109" i="79" s="1"/>
  <c r="B126" i="79"/>
  <c r="J125" i="79"/>
  <c r="F125" i="79"/>
  <c r="B125" i="79"/>
  <c r="J124" i="79"/>
  <c r="F124" i="79"/>
  <c r="B124" i="79"/>
  <c r="J123" i="79"/>
  <c r="B117" i="79" s="1"/>
  <c r="F123" i="79"/>
  <c r="B123" i="79"/>
  <c r="J122" i="79"/>
  <c r="F122" i="79"/>
  <c r="B122" i="79"/>
  <c r="J121" i="79"/>
  <c r="F121" i="79"/>
  <c r="J120" i="79"/>
  <c r="F120" i="79"/>
  <c r="D120" i="79"/>
  <c r="C120" i="79"/>
  <c r="B120" i="79"/>
  <c r="J119" i="79"/>
  <c r="F119" i="79"/>
  <c r="D119" i="79"/>
  <c r="C119" i="79"/>
  <c r="J118" i="79"/>
  <c r="F118" i="79"/>
  <c r="D118" i="79"/>
  <c r="C118" i="79"/>
  <c r="J117" i="79"/>
  <c r="F117" i="79"/>
  <c r="B107" i="79" s="1"/>
  <c r="D117" i="79"/>
  <c r="C117" i="79"/>
  <c r="J116" i="79"/>
  <c r="F116" i="79"/>
  <c r="D116" i="79"/>
  <c r="C116" i="79"/>
  <c r="B116" i="79"/>
  <c r="J115" i="79"/>
  <c r="F115" i="79"/>
  <c r="D115" i="79"/>
  <c r="C115" i="79"/>
  <c r="J114" i="79"/>
  <c r="F114" i="79"/>
  <c r="D114" i="79"/>
  <c r="C114" i="79"/>
  <c r="J113" i="79"/>
  <c r="B115" i="79" s="1"/>
  <c r="F113" i="79"/>
  <c r="D113" i="79"/>
  <c r="C113" i="79"/>
  <c r="J112" i="79"/>
  <c r="F112" i="79"/>
  <c r="D112" i="79"/>
  <c r="C112" i="79"/>
  <c r="J111" i="79"/>
  <c r="F111" i="79"/>
  <c r="D111" i="79"/>
  <c r="C111" i="79"/>
  <c r="J110" i="79"/>
  <c r="F110" i="79"/>
  <c r="B106" i="79" s="1"/>
  <c r="D110" i="79"/>
  <c r="C110" i="79"/>
  <c r="J109" i="79"/>
  <c r="F109" i="79"/>
  <c r="D109" i="79"/>
  <c r="C109" i="79"/>
  <c r="J108" i="79"/>
  <c r="B114" i="79" s="1"/>
  <c r="F108" i="79"/>
  <c r="D108" i="79"/>
  <c r="C108" i="79"/>
  <c r="B108" i="79"/>
  <c r="J107" i="79"/>
  <c r="F107" i="79"/>
  <c r="D107" i="79"/>
  <c r="C107" i="79"/>
  <c r="J106" i="79"/>
  <c r="F106" i="79"/>
  <c r="D106" i="79"/>
  <c r="C106" i="79"/>
  <c r="J105" i="79"/>
  <c r="F105" i="79"/>
  <c r="B105" i="79" s="1"/>
  <c r="D105" i="79"/>
  <c r="C105" i="79"/>
  <c r="J104" i="79"/>
  <c r="B113" i="79" s="1"/>
  <c r="F104" i="79"/>
  <c r="D104" i="79"/>
  <c r="C104" i="79"/>
  <c r="J103" i="79"/>
  <c r="F103" i="79"/>
  <c r="D103" i="79"/>
  <c r="C103" i="79"/>
  <c r="J102" i="79"/>
  <c r="F102" i="79"/>
  <c r="D102" i="79"/>
  <c r="D98" i="79" s="1"/>
  <c r="C102" i="79"/>
  <c r="J101" i="79"/>
  <c r="F101" i="79"/>
  <c r="B104" i="79" s="1"/>
  <c r="D101" i="79"/>
  <c r="C101" i="79"/>
  <c r="J100" i="79"/>
  <c r="B112" i="79" s="1"/>
  <c r="F100" i="79"/>
  <c r="D100" i="79"/>
  <c r="C100" i="79"/>
  <c r="C98" i="79" s="1"/>
  <c r="B100" i="79"/>
  <c r="J99" i="79"/>
  <c r="F99" i="79"/>
  <c r="J98" i="79"/>
  <c r="F98" i="79"/>
  <c r="J95" i="79"/>
  <c r="J48" i="79"/>
  <c r="H45" i="79"/>
  <c r="G45" i="79"/>
  <c r="D45" i="79"/>
  <c r="C45" i="79"/>
  <c r="B45" i="79" s="1"/>
  <c r="L44" i="79"/>
  <c r="D26" i="79" s="1"/>
  <c r="K44" i="79"/>
  <c r="H44" i="79"/>
  <c r="G44" i="79"/>
  <c r="F44" i="79"/>
  <c r="D44" i="79"/>
  <c r="C44" i="79"/>
  <c r="B44" i="79"/>
  <c r="L43" i="79"/>
  <c r="K43" i="79"/>
  <c r="H43" i="79"/>
  <c r="G43" i="79"/>
  <c r="F43" i="79" s="1"/>
  <c r="D43" i="79"/>
  <c r="C43" i="79"/>
  <c r="L42" i="79"/>
  <c r="K42" i="79"/>
  <c r="J42" i="79" s="1"/>
  <c r="H42" i="79"/>
  <c r="G42" i="79"/>
  <c r="D42" i="79"/>
  <c r="C42" i="79"/>
  <c r="L41" i="79"/>
  <c r="K41" i="79"/>
  <c r="J41" i="79" s="1"/>
  <c r="H41" i="79"/>
  <c r="G41" i="79"/>
  <c r="F41" i="79" s="1"/>
  <c r="D41" i="79"/>
  <c r="C41" i="79"/>
  <c r="L40" i="79"/>
  <c r="K40" i="79"/>
  <c r="H40" i="79"/>
  <c r="G40" i="79"/>
  <c r="F40" i="79" s="1"/>
  <c r="D40" i="79"/>
  <c r="C40" i="79"/>
  <c r="L39" i="79"/>
  <c r="K39" i="79"/>
  <c r="J39" i="79" s="1"/>
  <c r="H39" i="79"/>
  <c r="G39" i="79"/>
  <c r="D39" i="79"/>
  <c r="C39" i="79"/>
  <c r="B39" i="79"/>
  <c r="L38" i="79"/>
  <c r="K38" i="79"/>
  <c r="J38" i="79"/>
  <c r="H38" i="79"/>
  <c r="G38" i="79"/>
  <c r="D38" i="79"/>
  <c r="C38" i="79"/>
  <c r="B38" i="79" s="1"/>
  <c r="L37" i="79"/>
  <c r="K37" i="79"/>
  <c r="H37" i="79"/>
  <c r="G37" i="79"/>
  <c r="F37" i="79" s="1"/>
  <c r="D37" i="79"/>
  <c r="C37" i="79"/>
  <c r="L36" i="79"/>
  <c r="K36" i="79"/>
  <c r="H36" i="79"/>
  <c r="G36" i="79"/>
  <c r="F36" i="79" s="1"/>
  <c r="D36" i="79"/>
  <c r="C36" i="79"/>
  <c r="B36" i="79" s="1"/>
  <c r="L35" i="79"/>
  <c r="K35" i="79"/>
  <c r="H35" i="79"/>
  <c r="G35" i="79"/>
  <c r="D35" i="79"/>
  <c r="C35" i="79"/>
  <c r="B35" i="79" s="1"/>
  <c r="L34" i="79"/>
  <c r="K34" i="79"/>
  <c r="H34" i="79"/>
  <c r="G34" i="79"/>
  <c r="F34" i="79" s="1"/>
  <c r="D34" i="79"/>
  <c r="C34" i="79"/>
  <c r="L33" i="79"/>
  <c r="K33" i="79"/>
  <c r="J33" i="79"/>
  <c r="H33" i="79"/>
  <c r="G33" i="79"/>
  <c r="F33" i="79"/>
  <c r="D33" i="79"/>
  <c r="D7" i="79" s="1"/>
  <c r="C33" i="79"/>
  <c r="L32" i="79"/>
  <c r="K32" i="79"/>
  <c r="J32" i="79" s="1"/>
  <c r="H32" i="79"/>
  <c r="G32" i="79"/>
  <c r="D32" i="79"/>
  <c r="C32" i="79"/>
  <c r="B32" i="79" s="1"/>
  <c r="L31" i="79"/>
  <c r="K31" i="79"/>
  <c r="H31" i="79"/>
  <c r="G31" i="79"/>
  <c r="D31" i="79"/>
  <c r="C31" i="79"/>
  <c r="B31" i="79" s="1"/>
  <c r="L30" i="79"/>
  <c r="K30" i="79"/>
  <c r="J30" i="79" s="1"/>
  <c r="H30" i="79"/>
  <c r="G30" i="79"/>
  <c r="D30" i="79"/>
  <c r="C30" i="79"/>
  <c r="L29" i="79"/>
  <c r="K29" i="79"/>
  <c r="J29" i="79" s="1"/>
  <c r="H29" i="79"/>
  <c r="G29" i="79"/>
  <c r="D29" i="79"/>
  <c r="C29" i="79"/>
  <c r="B29" i="79" s="1"/>
  <c r="L28" i="79"/>
  <c r="K28" i="79"/>
  <c r="H28" i="79"/>
  <c r="G28" i="79"/>
  <c r="F28" i="79"/>
  <c r="D28" i="79"/>
  <c r="C28" i="79"/>
  <c r="B28" i="79"/>
  <c r="L27" i="79"/>
  <c r="K27" i="79"/>
  <c r="H27" i="79"/>
  <c r="G27" i="79"/>
  <c r="F27" i="79" s="1"/>
  <c r="L26" i="79"/>
  <c r="K26" i="79"/>
  <c r="H26" i="79"/>
  <c r="G26" i="79"/>
  <c r="F26" i="79" s="1"/>
  <c r="L25" i="79"/>
  <c r="D22" i="79" s="1"/>
  <c r="K25" i="79"/>
  <c r="H25" i="79"/>
  <c r="G25" i="79"/>
  <c r="F25" i="79"/>
  <c r="L24" i="79"/>
  <c r="K24" i="79"/>
  <c r="H24" i="79"/>
  <c r="G24" i="79"/>
  <c r="F24" i="79" s="1"/>
  <c r="L23" i="79"/>
  <c r="K23" i="79"/>
  <c r="J23" i="79" s="1"/>
  <c r="H23" i="79"/>
  <c r="G23" i="79"/>
  <c r="F23" i="79" s="1"/>
  <c r="L22" i="79"/>
  <c r="K22" i="79"/>
  <c r="J22" i="79"/>
  <c r="H22" i="79"/>
  <c r="F22" i="79" s="1"/>
  <c r="G22" i="79"/>
  <c r="L21" i="79"/>
  <c r="K21" i="79"/>
  <c r="H21" i="79"/>
  <c r="G21" i="79"/>
  <c r="L20" i="79"/>
  <c r="K20" i="79"/>
  <c r="H20" i="79"/>
  <c r="G20" i="79"/>
  <c r="L19" i="79"/>
  <c r="K19" i="79"/>
  <c r="C21" i="79" s="1"/>
  <c r="H19" i="79"/>
  <c r="G19" i="79"/>
  <c r="L18" i="79"/>
  <c r="K18" i="79"/>
  <c r="H18" i="79"/>
  <c r="G18" i="79"/>
  <c r="F18" i="79" s="1"/>
  <c r="L17" i="79"/>
  <c r="K17" i="79"/>
  <c r="H17" i="79"/>
  <c r="G17" i="79"/>
  <c r="L16" i="79"/>
  <c r="K16" i="79"/>
  <c r="J16" i="79" s="1"/>
  <c r="H16" i="79"/>
  <c r="D12" i="79" s="1"/>
  <c r="G16" i="79"/>
  <c r="L15" i="79"/>
  <c r="K15" i="79"/>
  <c r="J15" i="79"/>
  <c r="H15" i="79"/>
  <c r="G15" i="79"/>
  <c r="C15" i="79"/>
  <c r="L14" i="79"/>
  <c r="D20" i="79" s="1"/>
  <c r="K14" i="79"/>
  <c r="H14" i="79"/>
  <c r="G14" i="79"/>
  <c r="F14" i="79" s="1"/>
  <c r="L13" i="79"/>
  <c r="K13" i="79"/>
  <c r="H13" i="79"/>
  <c r="G13" i="79"/>
  <c r="F13" i="79"/>
  <c r="L12" i="79"/>
  <c r="K12" i="79"/>
  <c r="H12" i="79"/>
  <c r="G12" i="79"/>
  <c r="F12" i="79" s="1"/>
  <c r="L11" i="79"/>
  <c r="K11" i="79"/>
  <c r="H11" i="79"/>
  <c r="D11" i="79" s="1"/>
  <c r="G11" i="79"/>
  <c r="F11" i="79" s="1"/>
  <c r="L10" i="79"/>
  <c r="K10" i="79"/>
  <c r="J10" i="79"/>
  <c r="H10" i="79"/>
  <c r="G10" i="79"/>
  <c r="F10" i="79" s="1"/>
  <c r="L9" i="79"/>
  <c r="K9" i="79"/>
  <c r="H9" i="79"/>
  <c r="G9" i="79"/>
  <c r="F9" i="79"/>
  <c r="L8" i="79"/>
  <c r="K8" i="79"/>
  <c r="H8" i="79"/>
  <c r="G8" i="79"/>
  <c r="F8" i="79" s="1"/>
  <c r="L7" i="79"/>
  <c r="K7" i="79"/>
  <c r="J7" i="79" s="1"/>
  <c r="H7" i="79"/>
  <c r="G7" i="79"/>
  <c r="L6" i="79"/>
  <c r="K6" i="79"/>
  <c r="H6" i="79"/>
  <c r="G6" i="79"/>
  <c r="F6" i="79" s="1"/>
  <c r="L5" i="79"/>
  <c r="K5" i="79"/>
  <c r="J5" i="79" s="1"/>
  <c r="H5" i="79"/>
  <c r="G5" i="79"/>
  <c r="L4" i="79"/>
  <c r="K4" i="79"/>
  <c r="C18" i="79" s="1"/>
  <c r="H4" i="79"/>
  <c r="G4" i="79"/>
  <c r="B18" i="80" l="1"/>
  <c r="B9" i="80"/>
  <c r="B4" i="80" s="1"/>
  <c r="C4" i="80"/>
  <c r="B20" i="80"/>
  <c r="B21" i="80"/>
  <c r="B23" i="80"/>
  <c r="D4" i="80"/>
  <c r="B25" i="80"/>
  <c r="B22" i="80"/>
  <c r="B10" i="80"/>
  <c r="B17" i="80"/>
  <c r="B51" i="79"/>
  <c r="D16" i="79"/>
  <c r="D19" i="79"/>
  <c r="C13" i="79"/>
  <c r="F4" i="79"/>
  <c r="F5" i="79"/>
  <c r="B9" i="79" s="1"/>
  <c r="J13" i="79"/>
  <c r="J14" i="79"/>
  <c r="F17" i="79"/>
  <c r="J20" i="79"/>
  <c r="J25" i="79"/>
  <c r="J26" i="79"/>
  <c r="F29" i="79"/>
  <c r="B30" i="79"/>
  <c r="J31" i="79"/>
  <c r="B23" i="79" s="1"/>
  <c r="F32" i="79"/>
  <c r="C7" i="79"/>
  <c r="J34" i="79"/>
  <c r="F35" i="79"/>
  <c r="B37" i="79"/>
  <c r="J37" i="79"/>
  <c r="B40" i="79"/>
  <c r="J40" i="79"/>
  <c r="B25" i="79" s="1"/>
  <c r="F42" i="79"/>
  <c r="B43" i="79"/>
  <c r="F45" i="79"/>
  <c r="B17" i="79" s="1"/>
  <c r="D10" i="79"/>
  <c r="J6" i="79"/>
  <c r="J11" i="79"/>
  <c r="J18" i="79"/>
  <c r="J19" i="79"/>
  <c r="D14" i="79"/>
  <c r="D6" i="79"/>
  <c r="D24" i="79"/>
  <c r="B98" i="79"/>
  <c r="B14" i="79"/>
  <c r="B6" i="79"/>
  <c r="J8" i="79"/>
  <c r="F15" i="79"/>
  <c r="B11" i="79" s="1"/>
  <c r="J17" i="79"/>
  <c r="B20" i="79" s="1"/>
  <c r="F19" i="79"/>
  <c r="D21" i="79"/>
  <c r="J21" i="79"/>
  <c r="D23" i="79"/>
  <c r="D15" i="79"/>
  <c r="D8" i="79"/>
  <c r="D25" i="79"/>
  <c r="D17" i="79"/>
  <c r="D4" i="79" s="1"/>
  <c r="D9" i="79"/>
  <c r="C10" i="79"/>
  <c r="D13" i="79"/>
  <c r="J4" i="79"/>
  <c r="B18" i="79" s="1"/>
  <c r="F7" i="79"/>
  <c r="D18" i="79"/>
  <c r="J9" i="79"/>
  <c r="C11" i="79"/>
  <c r="J12" i="79"/>
  <c r="C20" i="79"/>
  <c r="F16" i="79"/>
  <c r="F20" i="79"/>
  <c r="F21" i="79"/>
  <c r="B13" i="79" s="1"/>
  <c r="C23" i="79"/>
  <c r="J24" i="79"/>
  <c r="J27" i="79"/>
  <c r="J28" i="79"/>
  <c r="F30" i="79"/>
  <c r="F31" i="79"/>
  <c r="B33" i="79"/>
  <c r="B7" i="79" s="1"/>
  <c r="B34" i="79"/>
  <c r="J35" i="79"/>
  <c r="J36" i="79"/>
  <c r="F38" i="79"/>
  <c r="B16" i="79" s="1"/>
  <c r="F39" i="79"/>
  <c r="B41" i="79"/>
  <c r="B42" i="79"/>
  <c r="B8" i="79" s="1"/>
  <c r="C9" i="79"/>
  <c r="J43" i="79"/>
  <c r="J44" i="79"/>
  <c r="B26" i="79" s="1"/>
  <c r="B10" i="79"/>
  <c r="B21" i="79"/>
  <c r="C24" i="79"/>
  <c r="C17" i="79"/>
  <c r="C25" i="79"/>
  <c r="C19" i="79"/>
  <c r="C8" i="79"/>
  <c r="C12" i="79"/>
  <c r="C16" i="79"/>
  <c r="C6" i="79"/>
  <c r="C14" i="79"/>
  <c r="C22" i="79"/>
  <c r="C26" i="79"/>
  <c r="F92" i="78"/>
  <c r="B92" i="78"/>
  <c r="J91" i="78"/>
  <c r="F91" i="78"/>
  <c r="B91" i="78"/>
  <c r="J90" i="78"/>
  <c r="F90" i="78"/>
  <c r="B90" i="78"/>
  <c r="B56" i="78"/>
  <c r="J89" i="78"/>
  <c r="F89" i="78"/>
  <c r="B64" i="78"/>
  <c r="B89" i="78"/>
  <c r="J88" i="78"/>
  <c r="F88" i="78"/>
  <c r="B88" i="78"/>
  <c r="J87" i="78"/>
  <c r="F87" i="78"/>
  <c r="B87" i="78"/>
  <c r="J86" i="78"/>
  <c r="B72" i="78"/>
  <c r="F86" i="78"/>
  <c r="B86" i="78"/>
  <c r="J85" i="78"/>
  <c r="F85" i="78"/>
  <c r="B85" i="78"/>
  <c r="J84" i="78"/>
  <c r="F84" i="78"/>
  <c r="B84" i="78"/>
  <c r="J83" i="78"/>
  <c r="F83" i="78"/>
  <c r="B83" i="78"/>
  <c r="J82" i="78"/>
  <c r="F82" i="78"/>
  <c r="B82" i="78"/>
  <c r="J81" i="78"/>
  <c r="F81" i="78"/>
  <c r="B81" i="78"/>
  <c r="J80" i="78"/>
  <c r="F80" i="78"/>
  <c r="B80" i="78"/>
  <c r="B54" i="78"/>
  <c r="J79" i="78"/>
  <c r="F79" i="78"/>
  <c r="B62" i="78"/>
  <c r="B79" i="78"/>
  <c r="J78" i="78"/>
  <c r="F78" i="78"/>
  <c r="B78" i="78"/>
  <c r="J77" i="78"/>
  <c r="F77" i="78"/>
  <c r="B77" i="78"/>
  <c r="J76" i="78"/>
  <c r="B70" i="78"/>
  <c r="F76" i="78"/>
  <c r="B76" i="78"/>
  <c r="J75" i="78"/>
  <c r="F75" i="78"/>
  <c r="B75" i="78"/>
  <c r="J74" i="78"/>
  <c r="F74" i="78"/>
  <c r="J73" i="78"/>
  <c r="F73" i="78"/>
  <c r="D73" i="78"/>
  <c r="C73" i="78"/>
  <c r="B73" i="78"/>
  <c r="J72" i="78"/>
  <c r="F72" i="78"/>
  <c r="D72" i="78"/>
  <c r="C72" i="78"/>
  <c r="J71" i="78"/>
  <c r="F71" i="78"/>
  <c r="D71" i="78"/>
  <c r="C71" i="78"/>
  <c r="B71" i="78"/>
  <c r="J70" i="78"/>
  <c r="F70" i="78"/>
  <c r="D70" i="78"/>
  <c r="C70" i="78"/>
  <c r="J69" i="78"/>
  <c r="F69" i="78"/>
  <c r="D69" i="78"/>
  <c r="C69" i="78"/>
  <c r="B69" i="78"/>
  <c r="J68" i="78"/>
  <c r="F68" i="78"/>
  <c r="B60" i="78"/>
  <c r="D68" i="78"/>
  <c r="C68" i="78"/>
  <c r="J67" i="78"/>
  <c r="F67" i="78"/>
  <c r="D67" i="78"/>
  <c r="C67" i="78"/>
  <c r="J66" i="78"/>
  <c r="B68" i="78"/>
  <c r="F66" i="78"/>
  <c r="D66" i="78"/>
  <c r="C66" i="78"/>
  <c r="J65" i="78"/>
  <c r="F65" i="78"/>
  <c r="D65" i="78"/>
  <c r="C65" i="78"/>
  <c r="J64" i="78"/>
  <c r="F64" i="78"/>
  <c r="D64" i="78"/>
  <c r="C64" i="78"/>
  <c r="J63" i="78"/>
  <c r="F63" i="78"/>
  <c r="D63" i="78"/>
  <c r="C63" i="78"/>
  <c r="B63" i="78"/>
  <c r="J62" i="78"/>
  <c r="F62" i="78"/>
  <c r="D62" i="78"/>
  <c r="C62" i="78"/>
  <c r="J61" i="78"/>
  <c r="B67" i="78"/>
  <c r="F61" i="78"/>
  <c r="D61" i="78"/>
  <c r="C61" i="78"/>
  <c r="B61" i="78"/>
  <c r="J60" i="78"/>
  <c r="F60" i="78"/>
  <c r="D60" i="78"/>
  <c r="C60" i="78"/>
  <c r="J59" i="78"/>
  <c r="F59" i="78"/>
  <c r="D59" i="78"/>
  <c r="C59" i="78"/>
  <c r="B59" i="78"/>
  <c r="J58" i="78"/>
  <c r="F58" i="78"/>
  <c r="B58" i="78"/>
  <c r="D58" i="78"/>
  <c r="C58" i="78"/>
  <c r="J57" i="78"/>
  <c r="F57" i="78"/>
  <c r="D57" i="78"/>
  <c r="C57" i="78"/>
  <c r="J56" i="78"/>
  <c r="B66" i="78"/>
  <c r="F56" i="78"/>
  <c r="D56" i="78"/>
  <c r="C56" i="78"/>
  <c r="J55" i="78"/>
  <c r="F55" i="78"/>
  <c r="D55" i="78"/>
  <c r="C55" i="78"/>
  <c r="B55" i="78"/>
  <c r="J54" i="78"/>
  <c r="F54" i="78"/>
  <c r="B57" i="78"/>
  <c r="D54" i="78"/>
  <c r="C54" i="78"/>
  <c r="J53" i="78"/>
  <c r="B65" i="78"/>
  <c r="F53" i="78"/>
  <c r="D53" i="78"/>
  <c r="D51" i="78"/>
  <c r="C53" i="78"/>
  <c r="B53" i="78"/>
  <c r="J52" i="78"/>
  <c r="F52" i="78"/>
  <c r="J51" i="78"/>
  <c r="F51" i="78"/>
  <c r="C51" i="78"/>
  <c r="F139" i="78"/>
  <c r="B139" i="78"/>
  <c r="J138" i="78"/>
  <c r="F138" i="78"/>
  <c r="B138" i="78"/>
  <c r="J137" i="78"/>
  <c r="F137" i="78"/>
  <c r="B137" i="78"/>
  <c r="B103" i="78"/>
  <c r="J136" i="78"/>
  <c r="F136" i="78"/>
  <c r="B111" i="78"/>
  <c r="B136" i="78"/>
  <c r="J135" i="78"/>
  <c r="F135" i="78"/>
  <c r="B135" i="78"/>
  <c r="J134" i="78"/>
  <c r="F134" i="78"/>
  <c r="B134" i="78"/>
  <c r="J133" i="78"/>
  <c r="B119" i="78"/>
  <c r="F133" i="78"/>
  <c r="B133" i="78"/>
  <c r="J132" i="78"/>
  <c r="F132" i="78"/>
  <c r="B132" i="78"/>
  <c r="J131" i="78"/>
  <c r="F131" i="78"/>
  <c r="B131" i="78"/>
  <c r="J130" i="78"/>
  <c r="F130" i="78"/>
  <c r="B130" i="78"/>
  <c r="J129" i="78"/>
  <c r="F129" i="78"/>
  <c r="B129" i="78"/>
  <c r="J128" i="78"/>
  <c r="F128" i="78"/>
  <c r="B128" i="78"/>
  <c r="J127" i="78"/>
  <c r="F127" i="78"/>
  <c r="B127" i="78"/>
  <c r="B101" i="78"/>
  <c r="J126" i="78"/>
  <c r="F126" i="78"/>
  <c r="B109" i="78"/>
  <c r="B126" i="78"/>
  <c r="J125" i="78"/>
  <c r="F125" i="78"/>
  <c r="B125" i="78"/>
  <c r="J124" i="78"/>
  <c r="F124" i="78"/>
  <c r="B124" i="78"/>
  <c r="J123" i="78"/>
  <c r="B117" i="78"/>
  <c r="F123" i="78"/>
  <c r="B123" i="78"/>
  <c r="J122" i="78"/>
  <c r="F122" i="78"/>
  <c r="B122" i="78"/>
  <c r="J121" i="78"/>
  <c r="F121" i="78"/>
  <c r="J120" i="78"/>
  <c r="F120" i="78"/>
  <c r="D120" i="78"/>
  <c r="C120" i="78"/>
  <c r="B120" i="78"/>
  <c r="J119" i="78"/>
  <c r="F119" i="78"/>
  <c r="D119" i="78"/>
  <c r="C119" i="78"/>
  <c r="J118" i="78"/>
  <c r="F118" i="78"/>
  <c r="D118" i="78"/>
  <c r="C118" i="78"/>
  <c r="B118" i="78"/>
  <c r="J117" i="78"/>
  <c r="F117" i="78"/>
  <c r="D117" i="78"/>
  <c r="C117" i="78"/>
  <c r="J116" i="78"/>
  <c r="F116" i="78"/>
  <c r="D116" i="78"/>
  <c r="C116" i="78"/>
  <c r="B116" i="78"/>
  <c r="J115" i="78"/>
  <c r="F115" i="78"/>
  <c r="B107" i="78"/>
  <c r="D115" i="78"/>
  <c r="C115" i="78"/>
  <c r="J114" i="78"/>
  <c r="F114" i="78"/>
  <c r="D114" i="78"/>
  <c r="C114" i="78"/>
  <c r="J113" i="78"/>
  <c r="B115" i="78"/>
  <c r="F113" i="78"/>
  <c r="D113" i="78"/>
  <c r="C113" i="78"/>
  <c r="J112" i="78"/>
  <c r="F112" i="78"/>
  <c r="D112" i="78"/>
  <c r="C112" i="78"/>
  <c r="J111" i="78"/>
  <c r="F111" i="78"/>
  <c r="D111" i="78"/>
  <c r="C111" i="78"/>
  <c r="J110" i="78"/>
  <c r="F110" i="78"/>
  <c r="D110" i="78"/>
  <c r="C110" i="78"/>
  <c r="B110" i="78"/>
  <c r="J109" i="78"/>
  <c r="F109" i="78"/>
  <c r="D109" i="78"/>
  <c r="C109" i="78"/>
  <c r="J108" i="78"/>
  <c r="B114" i="78"/>
  <c r="F108" i="78"/>
  <c r="D108" i="78"/>
  <c r="C108" i="78"/>
  <c r="B108" i="78"/>
  <c r="J107" i="78"/>
  <c r="F107" i="78"/>
  <c r="D107" i="78"/>
  <c r="C107" i="78"/>
  <c r="J106" i="78"/>
  <c r="F106" i="78"/>
  <c r="D106" i="78"/>
  <c r="C106" i="78"/>
  <c r="B106" i="78"/>
  <c r="J105" i="78"/>
  <c r="F105" i="78"/>
  <c r="B105" i="78"/>
  <c r="D105" i="78"/>
  <c r="C105" i="78"/>
  <c r="J104" i="78"/>
  <c r="F104" i="78"/>
  <c r="D104" i="78"/>
  <c r="C104" i="78"/>
  <c r="J103" i="78"/>
  <c r="B113" i="78"/>
  <c r="F103" i="78"/>
  <c r="D103" i="78"/>
  <c r="C103" i="78"/>
  <c r="J102" i="78"/>
  <c r="F102" i="78"/>
  <c r="D102" i="78"/>
  <c r="C102" i="78"/>
  <c r="B102" i="78"/>
  <c r="J101" i="78"/>
  <c r="F101" i="78"/>
  <c r="B104" i="78"/>
  <c r="D101" i="78"/>
  <c r="C101" i="78"/>
  <c r="J100" i="78"/>
  <c r="B112" i="78"/>
  <c r="F100" i="78"/>
  <c r="D100" i="78"/>
  <c r="D98" i="78"/>
  <c r="C100" i="78"/>
  <c r="B100" i="78"/>
  <c r="J99" i="78"/>
  <c r="F99" i="78"/>
  <c r="J98" i="78"/>
  <c r="F98" i="78"/>
  <c r="C98" i="78"/>
  <c r="J95" i="78"/>
  <c r="J48" i="78"/>
  <c r="H45" i="78"/>
  <c r="G45" i="78"/>
  <c r="D45" i="78"/>
  <c r="C45" i="78"/>
  <c r="L44" i="78"/>
  <c r="D26" i="78"/>
  <c r="K44" i="78"/>
  <c r="H44" i="78"/>
  <c r="G44" i="78"/>
  <c r="D44" i="78"/>
  <c r="B44" i="78"/>
  <c r="C44" i="78"/>
  <c r="L43" i="78"/>
  <c r="K43" i="78"/>
  <c r="H43" i="78"/>
  <c r="G43" i="78"/>
  <c r="F43" i="78"/>
  <c r="D43" i="78"/>
  <c r="C43" i="78"/>
  <c r="L42" i="78"/>
  <c r="K42" i="78"/>
  <c r="J42" i="78"/>
  <c r="H42" i="78"/>
  <c r="G42" i="78"/>
  <c r="D42" i="78"/>
  <c r="C42" i="78"/>
  <c r="L41" i="78"/>
  <c r="K41" i="78"/>
  <c r="H41" i="78"/>
  <c r="G41" i="78"/>
  <c r="D41" i="78"/>
  <c r="C41" i="78"/>
  <c r="L40" i="78"/>
  <c r="K40" i="78"/>
  <c r="J40" i="78"/>
  <c r="H40" i="78"/>
  <c r="G40" i="78"/>
  <c r="F40" i="78"/>
  <c r="D40" i="78"/>
  <c r="C40" i="78"/>
  <c r="B40" i="78"/>
  <c r="L39" i="78"/>
  <c r="D25" i="78"/>
  <c r="K39" i="78"/>
  <c r="H39" i="78"/>
  <c r="G39" i="78"/>
  <c r="C16" i="78"/>
  <c r="D39" i="78"/>
  <c r="C39" i="78"/>
  <c r="L38" i="78"/>
  <c r="K38" i="78"/>
  <c r="J38" i="78"/>
  <c r="H38" i="78"/>
  <c r="G38" i="78"/>
  <c r="D38" i="78"/>
  <c r="C38" i="78"/>
  <c r="L37" i="78"/>
  <c r="K37" i="78"/>
  <c r="H37" i="78"/>
  <c r="G37" i="78"/>
  <c r="D37" i="78"/>
  <c r="B37" i="78"/>
  <c r="C37" i="78"/>
  <c r="L36" i="78"/>
  <c r="K36" i="78"/>
  <c r="H36" i="78"/>
  <c r="G36" i="78"/>
  <c r="D36" i="78"/>
  <c r="B36" i="78"/>
  <c r="C36" i="78"/>
  <c r="L35" i="78"/>
  <c r="K35" i="78"/>
  <c r="H35" i="78"/>
  <c r="G35" i="78"/>
  <c r="D35" i="78"/>
  <c r="C35" i="78"/>
  <c r="L34" i="78"/>
  <c r="K34" i="78"/>
  <c r="H34" i="78"/>
  <c r="F34" i="78"/>
  <c r="G34" i="78"/>
  <c r="D34" i="78"/>
  <c r="D7" i="78"/>
  <c r="C34" i="78"/>
  <c r="L33" i="78"/>
  <c r="D23" i="78"/>
  <c r="K33" i="78"/>
  <c r="H33" i="78"/>
  <c r="G33" i="78"/>
  <c r="F33" i="78"/>
  <c r="D33" i="78"/>
  <c r="C33" i="78"/>
  <c r="L32" i="78"/>
  <c r="K32" i="78"/>
  <c r="J32" i="78"/>
  <c r="H32" i="78"/>
  <c r="G32" i="78"/>
  <c r="F32" i="78"/>
  <c r="D32" i="78"/>
  <c r="C32" i="78"/>
  <c r="B32" i="78"/>
  <c r="L31" i="78"/>
  <c r="K31" i="78"/>
  <c r="H31" i="78"/>
  <c r="G31" i="78"/>
  <c r="D31" i="78"/>
  <c r="C31" i="78"/>
  <c r="L30" i="78"/>
  <c r="K30" i="78"/>
  <c r="H30" i="78"/>
  <c r="G30" i="78"/>
  <c r="D30" i="78"/>
  <c r="C30" i="78"/>
  <c r="B30" i="78"/>
  <c r="L29" i="78"/>
  <c r="K29" i="78"/>
  <c r="J29" i="78"/>
  <c r="H29" i="78"/>
  <c r="G29" i="78"/>
  <c r="F29" i="78"/>
  <c r="D29" i="78"/>
  <c r="C29" i="78"/>
  <c r="L28" i="78"/>
  <c r="K28" i="78"/>
  <c r="H28" i="78"/>
  <c r="G28" i="78"/>
  <c r="D28" i="78"/>
  <c r="C28" i="78"/>
  <c r="B28" i="78"/>
  <c r="L27" i="78"/>
  <c r="K27" i="78"/>
  <c r="H27" i="78"/>
  <c r="G27" i="78"/>
  <c r="L26" i="78"/>
  <c r="K26" i="78"/>
  <c r="H26" i="78"/>
  <c r="G26" i="78"/>
  <c r="L25" i="78"/>
  <c r="K25" i="78"/>
  <c r="H25" i="78"/>
  <c r="G25" i="78"/>
  <c r="L24" i="78"/>
  <c r="J24" i="78"/>
  <c r="K24" i="78"/>
  <c r="H24" i="78"/>
  <c r="G24" i="78"/>
  <c r="C24" i="78"/>
  <c r="L23" i="78"/>
  <c r="K23" i="78"/>
  <c r="J23" i="78"/>
  <c r="H23" i="78"/>
  <c r="G23" i="78"/>
  <c r="L22" i="78"/>
  <c r="K22" i="78"/>
  <c r="H22" i="78"/>
  <c r="G22" i="78"/>
  <c r="L21" i="78"/>
  <c r="K21" i="78"/>
  <c r="H21" i="78"/>
  <c r="D13" i="78"/>
  <c r="G21" i="78"/>
  <c r="L20" i="78"/>
  <c r="J20" i="78"/>
  <c r="K20" i="78"/>
  <c r="H20" i="78"/>
  <c r="G20" i="78"/>
  <c r="L19" i="78"/>
  <c r="D21" i="78"/>
  <c r="K19" i="78"/>
  <c r="J19" i="78"/>
  <c r="H19" i="78"/>
  <c r="G19" i="78"/>
  <c r="L18" i="78"/>
  <c r="K18" i="78"/>
  <c r="J18" i="78"/>
  <c r="H18" i="78"/>
  <c r="G18" i="78"/>
  <c r="F18" i="78"/>
  <c r="L17" i="78"/>
  <c r="K17" i="78"/>
  <c r="H17" i="78"/>
  <c r="G17" i="78"/>
  <c r="L16" i="78"/>
  <c r="K16" i="78"/>
  <c r="H16" i="78"/>
  <c r="G16" i="78"/>
  <c r="C12" i="78"/>
  <c r="L15" i="78"/>
  <c r="K15" i="78"/>
  <c r="H15" i="78"/>
  <c r="F15" i="78"/>
  <c r="G15" i="78"/>
  <c r="D15" i="78"/>
  <c r="L14" i="78"/>
  <c r="K14" i="78"/>
  <c r="C20" i="78"/>
  <c r="H14" i="78"/>
  <c r="G14" i="78"/>
  <c r="F14" i="78"/>
  <c r="L13" i="78"/>
  <c r="K13" i="78"/>
  <c r="H13" i="78"/>
  <c r="G13" i="78"/>
  <c r="L12" i="78"/>
  <c r="K12" i="78"/>
  <c r="H12" i="78"/>
  <c r="G12" i="78"/>
  <c r="L11" i="78"/>
  <c r="K11" i="78"/>
  <c r="H11" i="78"/>
  <c r="F11" i="78"/>
  <c r="G11" i="78"/>
  <c r="L10" i="78"/>
  <c r="K10" i="78"/>
  <c r="H10" i="78"/>
  <c r="G10" i="78"/>
  <c r="L9" i="78"/>
  <c r="D19" i="78"/>
  <c r="K9" i="78"/>
  <c r="H9" i="78"/>
  <c r="G9" i="78"/>
  <c r="L8" i="78"/>
  <c r="J8" i="78"/>
  <c r="K8" i="78"/>
  <c r="H8" i="78"/>
  <c r="G8" i="78"/>
  <c r="C8" i="78"/>
  <c r="L7" i="78"/>
  <c r="K7" i="78"/>
  <c r="J7" i="78"/>
  <c r="H7" i="78"/>
  <c r="G7" i="78"/>
  <c r="L6" i="78"/>
  <c r="K6" i="78"/>
  <c r="H6" i="78"/>
  <c r="G6" i="78"/>
  <c r="L5" i="78"/>
  <c r="K5" i="78"/>
  <c r="H5" i="78"/>
  <c r="G5" i="78"/>
  <c r="L4" i="78"/>
  <c r="J4" i="78"/>
  <c r="K4" i="78"/>
  <c r="H4" i="78"/>
  <c r="G4" i="78"/>
  <c r="F139" i="77"/>
  <c r="B139" i="77"/>
  <c r="B103" i="77"/>
  <c r="J138" i="77"/>
  <c r="B120" i="77"/>
  <c r="F138" i="77"/>
  <c r="B138" i="77"/>
  <c r="J137" i="77"/>
  <c r="F137" i="77"/>
  <c r="B137" i="77"/>
  <c r="J136" i="77"/>
  <c r="F136" i="77"/>
  <c r="B111" i="77"/>
  <c r="B136" i="77"/>
  <c r="J135" i="77"/>
  <c r="F135" i="77"/>
  <c r="B135" i="77"/>
  <c r="J134" i="77"/>
  <c r="F134" i="77"/>
  <c r="B134" i="77"/>
  <c r="J133" i="77"/>
  <c r="B119" i="77"/>
  <c r="F133" i="77"/>
  <c r="B110" i="77"/>
  <c r="B133" i="77"/>
  <c r="J132" i="77"/>
  <c r="F132" i="77"/>
  <c r="B132" i="77"/>
  <c r="B102" i="77"/>
  <c r="J131" i="77"/>
  <c r="F131" i="77"/>
  <c r="B131" i="77"/>
  <c r="J130" i="77"/>
  <c r="B118" i="77"/>
  <c r="F130" i="77"/>
  <c r="B130" i="77"/>
  <c r="J129" i="77"/>
  <c r="F129" i="77"/>
  <c r="B129" i="77"/>
  <c r="J128" i="77"/>
  <c r="F128" i="77"/>
  <c r="B128" i="77"/>
  <c r="J127" i="77"/>
  <c r="F127" i="77"/>
  <c r="B127" i="77"/>
  <c r="J126" i="77"/>
  <c r="F126" i="77"/>
  <c r="B126" i="77"/>
  <c r="J125" i="77"/>
  <c r="F125" i="77"/>
  <c r="B125" i="77"/>
  <c r="J124" i="77"/>
  <c r="F124" i="77"/>
  <c r="B124" i="77"/>
  <c r="J123" i="77"/>
  <c r="F123" i="77"/>
  <c r="B123" i="77"/>
  <c r="J122" i="77"/>
  <c r="F122" i="77"/>
  <c r="B122" i="77"/>
  <c r="B100" i="77"/>
  <c r="J121" i="77"/>
  <c r="F121" i="77"/>
  <c r="J120" i="77"/>
  <c r="F120" i="77"/>
  <c r="B108" i="77"/>
  <c r="D120" i="77"/>
  <c r="C120" i="77"/>
  <c r="J119" i="77"/>
  <c r="F119" i="77"/>
  <c r="D119" i="77"/>
  <c r="C119" i="77"/>
  <c r="J118" i="77"/>
  <c r="B116" i="77"/>
  <c r="F118" i="77"/>
  <c r="D118" i="77"/>
  <c r="C118" i="77"/>
  <c r="J117" i="77"/>
  <c r="F117" i="77"/>
  <c r="D117" i="77"/>
  <c r="C117" i="77"/>
  <c r="B117" i="77"/>
  <c r="J116" i="77"/>
  <c r="F116" i="77"/>
  <c r="D116" i="77"/>
  <c r="C116" i="77"/>
  <c r="J115" i="77"/>
  <c r="F115" i="77"/>
  <c r="B107" i="77"/>
  <c r="D115" i="77"/>
  <c r="C115" i="77"/>
  <c r="J114" i="77"/>
  <c r="F114" i="77"/>
  <c r="D114" i="77"/>
  <c r="C114" i="77"/>
  <c r="J113" i="77"/>
  <c r="B115" i="77"/>
  <c r="F113" i="77"/>
  <c r="D113" i="77"/>
  <c r="C113" i="77"/>
  <c r="J112" i="77"/>
  <c r="F112" i="77"/>
  <c r="D112" i="77"/>
  <c r="C112" i="77"/>
  <c r="J111" i="77"/>
  <c r="F111" i="77"/>
  <c r="D111" i="77"/>
  <c r="C111" i="77"/>
  <c r="J110" i="77"/>
  <c r="F110" i="77"/>
  <c r="B106" i="77"/>
  <c r="D110" i="77"/>
  <c r="C110" i="77"/>
  <c r="J109" i="77"/>
  <c r="B114" i="77"/>
  <c r="F109" i="77"/>
  <c r="D109" i="77"/>
  <c r="C109" i="77"/>
  <c r="B109" i="77"/>
  <c r="J108" i="77"/>
  <c r="F108" i="77"/>
  <c r="D108" i="77"/>
  <c r="C108" i="77"/>
  <c r="J107" i="77"/>
  <c r="F107" i="77"/>
  <c r="D107" i="77"/>
  <c r="C107" i="77"/>
  <c r="J106" i="77"/>
  <c r="F106" i="77"/>
  <c r="D106" i="77"/>
  <c r="C106" i="77"/>
  <c r="J105" i="77"/>
  <c r="B113" i="77"/>
  <c r="F105" i="77"/>
  <c r="D105" i="77"/>
  <c r="C105" i="77"/>
  <c r="B105" i="77"/>
  <c r="J104" i="77"/>
  <c r="F104" i="77"/>
  <c r="D104" i="77"/>
  <c r="C104" i="77"/>
  <c r="J103" i="77"/>
  <c r="F103" i="77"/>
  <c r="D103" i="77"/>
  <c r="C103" i="77"/>
  <c r="J102" i="77"/>
  <c r="F102" i="77"/>
  <c r="D102" i="77"/>
  <c r="C102" i="77"/>
  <c r="J101" i="77"/>
  <c r="F101" i="77"/>
  <c r="D101" i="77"/>
  <c r="C101" i="77"/>
  <c r="B101" i="77"/>
  <c r="J100" i="77"/>
  <c r="F100" i="77"/>
  <c r="B104" i="77"/>
  <c r="D100" i="77"/>
  <c r="D98" i="77"/>
  <c r="C100" i="77"/>
  <c r="C98" i="77"/>
  <c r="J99" i="77"/>
  <c r="F99" i="77"/>
  <c r="J98" i="77"/>
  <c r="B112" i="77"/>
  <c r="F98" i="77"/>
  <c r="F92" i="77"/>
  <c r="B92" i="77"/>
  <c r="B56" i="77"/>
  <c r="J91" i="77"/>
  <c r="F91" i="77"/>
  <c r="B91" i="77"/>
  <c r="J90" i="77"/>
  <c r="F90" i="77"/>
  <c r="B90" i="77"/>
  <c r="J89" i="77"/>
  <c r="F89" i="77"/>
  <c r="B64" i="77"/>
  <c r="B89" i="77"/>
  <c r="J88" i="77"/>
  <c r="F88" i="77"/>
  <c r="B88" i="77"/>
  <c r="J87" i="77"/>
  <c r="F87" i="77"/>
  <c r="B87" i="77"/>
  <c r="J86" i="77"/>
  <c r="B72" i="77"/>
  <c r="F86" i="77"/>
  <c r="B86" i="77"/>
  <c r="J85" i="77"/>
  <c r="F85" i="77"/>
  <c r="B85" i="77"/>
  <c r="J84" i="77"/>
  <c r="F84" i="77"/>
  <c r="B84" i="77"/>
  <c r="J83" i="77"/>
  <c r="F83" i="77"/>
  <c r="B83" i="77"/>
  <c r="J82" i="77"/>
  <c r="F82" i="77"/>
  <c r="B82" i="77"/>
  <c r="J81" i="77"/>
  <c r="F81" i="77"/>
  <c r="B81" i="77"/>
  <c r="J80" i="77"/>
  <c r="F80" i="77"/>
  <c r="B62" i="77"/>
  <c r="B80" i="77"/>
  <c r="B54" i="77"/>
  <c r="J79" i="77"/>
  <c r="F79" i="77"/>
  <c r="B79" i="77"/>
  <c r="J78" i="77"/>
  <c r="F78" i="77"/>
  <c r="B78" i="77"/>
  <c r="J77" i="77"/>
  <c r="B70" i="77"/>
  <c r="F77" i="77"/>
  <c r="B77" i="77"/>
  <c r="J76" i="77"/>
  <c r="F76" i="77"/>
  <c r="B76" i="77"/>
  <c r="J75" i="77"/>
  <c r="F75" i="77"/>
  <c r="B75" i="77"/>
  <c r="B53" i="77"/>
  <c r="J74" i="77"/>
  <c r="F74" i="77"/>
  <c r="J73" i="77"/>
  <c r="F73" i="77"/>
  <c r="B61" i="77"/>
  <c r="D73" i="77"/>
  <c r="C73" i="77"/>
  <c r="B73" i="77"/>
  <c r="J72" i="77"/>
  <c r="F72" i="77"/>
  <c r="D72" i="77"/>
  <c r="C72" i="77"/>
  <c r="J71" i="77"/>
  <c r="B69" i="77"/>
  <c r="F71" i="77"/>
  <c r="D71" i="77"/>
  <c r="C71" i="77"/>
  <c r="B71" i="77"/>
  <c r="J70" i="77"/>
  <c r="F70" i="77"/>
  <c r="D70" i="77"/>
  <c r="C70" i="77"/>
  <c r="J69" i="77"/>
  <c r="F69" i="77"/>
  <c r="D69" i="77"/>
  <c r="C69" i="77"/>
  <c r="J68" i="77"/>
  <c r="F68" i="77"/>
  <c r="B60" i="77"/>
  <c r="D68" i="77"/>
  <c r="C68" i="77"/>
  <c r="J67" i="77"/>
  <c r="B68" i="77"/>
  <c r="F67" i="77"/>
  <c r="D67" i="77"/>
  <c r="C67" i="77"/>
  <c r="J66" i="77"/>
  <c r="F66" i="77"/>
  <c r="D66" i="77"/>
  <c r="C66" i="77"/>
  <c r="J65" i="77"/>
  <c r="F65" i="77"/>
  <c r="D65" i="77"/>
  <c r="C65" i="77"/>
  <c r="J64" i="77"/>
  <c r="F64" i="77"/>
  <c r="D64" i="77"/>
  <c r="C64" i="77"/>
  <c r="J63" i="77"/>
  <c r="B67" i="77"/>
  <c r="F63" i="77"/>
  <c r="D63" i="77"/>
  <c r="C63" i="77"/>
  <c r="B63" i="77"/>
  <c r="J62" i="77"/>
  <c r="F62" i="77"/>
  <c r="D62" i="77"/>
  <c r="C62" i="77"/>
  <c r="J61" i="77"/>
  <c r="F61" i="77"/>
  <c r="D61" i="77"/>
  <c r="C61" i="77"/>
  <c r="J60" i="77"/>
  <c r="F60" i="77"/>
  <c r="B58" i="77"/>
  <c r="D60" i="77"/>
  <c r="C60" i="77"/>
  <c r="J59" i="77"/>
  <c r="F59" i="77"/>
  <c r="D59" i="77"/>
  <c r="C59" i="77"/>
  <c r="B59" i="77"/>
  <c r="J58" i="77"/>
  <c r="F58" i="77"/>
  <c r="D58" i="77"/>
  <c r="C58" i="77"/>
  <c r="J57" i="77"/>
  <c r="F57" i="77"/>
  <c r="D57" i="77"/>
  <c r="C57" i="77"/>
  <c r="J56" i="77"/>
  <c r="B66" i="77"/>
  <c r="F56" i="77"/>
  <c r="D56" i="77"/>
  <c r="C56" i="77"/>
  <c r="J55" i="77"/>
  <c r="F55" i="77"/>
  <c r="D55" i="77"/>
  <c r="C55" i="77"/>
  <c r="B55" i="77"/>
  <c r="J54" i="77"/>
  <c r="F54" i="77"/>
  <c r="D54" i="77"/>
  <c r="C54" i="77"/>
  <c r="J53" i="77"/>
  <c r="F53" i="77"/>
  <c r="B57" i="77"/>
  <c r="D53" i="77"/>
  <c r="D51" i="77"/>
  <c r="C53" i="77"/>
  <c r="J52" i="77"/>
  <c r="F52" i="77"/>
  <c r="J51" i="77"/>
  <c r="B65" i="77"/>
  <c r="F51" i="77"/>
  <c r="C51" i="77"/>
  <c r="J95" i="77"/>
  <c r="J48" i="77"/>
  <c r="H45" i="77"/>
  <c r="G45" i="77"/>
  <c r="D45" i="77"/>
  <c r="C45" i="77"/>
  <c r="B45" i="77"/>
  <c r="L44" i="77"/>
  <c r="D26" i="77"/>
  <c r="K44" i="77"/>
  <c r="H44" i="77"/>
  <c r="G44" i="77"/>
  <c r="D44" i="77"/>
  <c r="C44" i="77"/>
  <c r="L43" i="77"/>
  <c r="K43" i="77"/>
  <c r="J43" i="77"/>
  <c r="H43" i="77"/>
  <c r="G43" i="77"/>
  <c r="D43" i="77"/>
  <c r="C43" i="77"/>
  <c r="B43" i="77"/>
  <c r="L42" i="77"/>
  <c r="K42" i="77"/>
  <c r="H42" i="77"/>
  <c r="G42" i="77"/>
  <c r="F42" i="77"/>
  <c r="D42" i="77"/>
  <c r="C42" i="77"/>
  <c r="L41" i="77"/>
  <c r="K41" i="77"/>
  <c r="H41" i="77"/>
  <c r="G41" i="77"/>
  <c r="F41" i="77"/>
  <c r="D41" i="77"/>
  <c r="C41" i="77"/>
  <c r="L40" i="77"/>
  <c r="K40" i="77"/>
  <c r="H40" i="77"/>
  <c r="G40" i="77"/>
  <c r="D40" i="77"/>
  <c r="C40" i="77"/>
  <c r="L39" i="77"/>
  <c r="K39" i="77"/>
  <c r="H39" i="77"/>
  <c r="G39" i="77"/>
  <c r="F39" i="77"/>
  <c r="D39" i="77"/>
  <c r="C39" i="77"/>
  <c r="L38" i="77"/>
  <c r="K38" i="77"/>
  <c r="J38" i="77"/>
  <c r="H38" i="77"/>
  <c r="F38" i="77"/>
  <c r="G38" i="77"/>
  <c r="D38" i="77"/>
  <c r="C38" i="77"/>
  <c r="L37" i="77"/>
  <c r="K37" i="77"/>
  <c r="J37" i="77"/>
  <c r="H37" i="77"/>
  <c r="G37" i="77"/>
  <c r="D37" i="77"/>
  <c r="C37" i="77"/>
  <c r="B37" i="77"/>
  <c r="L36" i="77"/>
  <c r="K36" i="77"/>
  <c r="H36" i="77"/>
  <c r="G36" i="77"/>
  <c r="D36" i="77"/>
  <c r="C36" i="77"/>
  <c r="B36" i="77"/>
  <c r="L35" i="77"/>
  <c r="K35" i="77"/>
  <c r="H35" i="77"/>
  <c r="G35" i="77"/>
  <c r="D35" i="77"/>
  <c r="C35" i="77"/>
  <c r="L34" i="77"/>
  <c r="K34" i="77"/>
  <c r="H34" i="77"/>
  <c r="G34" i="77"/>
  <c r="F34" i="77"/>
  <c r="D34" i="77"/>
  <c r="C34" i="77"/>
  <c r="L33" i="77"/>
  <c r="K33" i="77"/>
  <c r="H33" i="77"/>
  <c r="G33" i="77"/>
  <c r="D33" i="77"/>
  <c r="C33" i="77"/>
  <c r="B33" i="77"/>
  <c r="L32" i="77"/>
  <c r="K32" i="77"/>
  <c r="H32" i="77"/>
  <c r="G32" i="77"/>
  <c r="F32" i="77"/>
  <c r="D32" i="77"/>
  <c r="C32" i="77"/>
  <c r="L31" i="77"/>
  <c r="K31" i="77"/>
  <c r="J31" i="77"/>
  <c r="H31" i="77"/>
  <c r="G31" i="77"/>
  <c r="D31" i="77"/>
  <c r="C31" i="77"/>
  <c r="L30" i="77"/>
  <c r="K30" i="77"/>
  <c r="J30" i="77"/>
  <c r="H30" i="77"/>
  <c r="G30" i="77"/>
  <c r="D30" i="77"/>
  <c r="C30" i="77"/>
  <c r="L29" i="77"/>
  <c r="K29" i="77"/>
  <c r="H29" i="77"/>
  <c r="G29" i="77"/>
  <c r="D29" i="77"/>
  <c r="C29" i="77"/>
  <c r="L28" i="77"/>
  <c r="K28" i="77"/>
  <c r="J28" i="77"/>
  <c r="H28" i="77"/>
  <c r="G28" i="77"/>
  <c r="D28" i="77"/>
  <c r="C28" i="77"/>
  <c r="B28" i="77"/>
  <c r="L27" i="77"/>
  <c r="J27" i="77"/>
  <c r="K27" i="77"/>
  <c r="H27" i="77"/>
  <c r="G27" i="77"/>
  <c r="L26" i="77"/>
  <c r="K26" i="77"/>
  <c r="J26" i="77"/>
  <c r="H26" i="77"/>
  <c r="G26" i="77"/>
  <c r="L25" i="77"/>
  <c r="K25" i="77"/>
  <c r="H25" i="77"/>
  <c r="G25" i="77"/>
  <c r="F25" i="77"/>
  <c r="L24" i="77"/>
  <c r="K24" i="77"/>
  <c r="H24" i="77"/>
  <c r="G24" i="77"/>
  <c r="F24" i="77"/>
  <c r="L23" i="77"/>
  <c r="K23" i="77"/>
  <c r="J23" i="77"/>
  <c r="H23" i="77"/>
  <c r="G23" i="77"/>
  <c r="F23" i="77"/>
  <c r="L22" i="77"/>
  <c r="K22" i="77"/>
  <c r="J22" i="77"/>
  <c r="H22" i="77"/>
  <c r="G22" i="77"/>
  <c r="F22" i="77"/>
  <c r="L21" i="77"/>
  <c r="K21" i="77"/>
  <c r="J21" i="77"/>
  <c r="H21" i="77"/>
  <c r="G21" i="77"/>
  <c r="L20" i="77"/>
  <c r="K20" i="77"/>
  <c r="J20" i="77"/>
  <c r="H20" i="77"/>
  <c r="G20" i="77"/>
  <c r="F20" i="77"/>
  <c r="L19" i="77"/>
  <c r="D21" i="77"/>
  <c r="K19" i="77"/>
  <c r="H19" i="77"/>
  <c r="G19" i="77"/>
  <c r="F19" i="77"/>
  <c r="L18" i="77"/>
  <c r="K18" i="77"/>
  <c r="J18" i="77"/>
  <c r="H18" i="77"/>
  <c r="G18" i="77"/>
  <c r="L17" i="77"/>
  <c r="K17" i="77"/>
  <c r="J17" i="77"/>
  <c r="H17" i="77"/>
  <c r="G17" i="77"/>
  <c r="L16" i="77"/>
  <c r="K16" i="77"/>
  <c r="J16" i="77"/>
  <c r="H16" i="77"/>
  <c r="G16" i="77"/>
  <c r="L15" i="77"/>
  <c r="K15" i="77"/>
  <c r="H15" i="77"/>
  <c r="G15" i="77"/>
  <c r="F15" i="77"/>
  <c r="L14" i="77"/>
  <c r="K14" i="77"/>
  <c r="J14" i="77"/>
  <c r="H14" i="77"/>
  <c r="G14" i="77"/>
  <c r="F14" i="77"/>
  <c r="L13" i="77"/>
  <c r="K13" i="77"/>
  <c r="H13" i="77"/>
  <c r="G13" i="77"/>
  <c r="F13" i="77"/>
  <c r="L12" i="77"/>
  <c r="J12" i="77"/>
  <c r="K12" i="77"/>
  <c r="H12" i="77"/>
  <c r="G12" i="77"/>
  <c r="F12" i="77"/>
  <c r="L11" i="77"/>
  <c r="J11" i="77"/>
  <c r="K11" i="77"/>
  <c r="H11" i="77"/>
  <c r="D11" i="77"/>
  <c r="G11" i="77"/>
  <c r="F11" i="77"/>
  <c r="L10" i="77"/>
  <c r="K10" i="77"/>
  <c r="H10" i="77"/>
  <c r="G10" i="77"/>
  <c r="F10" i="77"/>
  <c r="L9" i="77"/>
  <c r="K9" i="77"/>
  <c r="C19" i="77"/>
  <c r="H9" i="77"/>
  <c r="G9" i="77"/>
  <c r="L8" i="77"/>
  <c r="K8" i="77"/>
  <c r="H8" i="77"/>
  <c r="G8" i="77"/>
  <c r="F8" i="77"/>
  <c r="C8" i="77"/>
  <c r="L7" i="77"/>
  <c r="K7" i="77"/>
  <c r="H7" i="77"/>
  <c r="G7" i="77"/>
  <c r="F7" i="77"/>
  <c r="L6" i="77"/>
  <c r="K6" i="77"/>
  <c r="J6" i="77"/>
  <c r="H6" i="77"/>
  <c r="G6" i="77"/>
  <c r="F6" i="77"/>
  <c r="L5" i="77"/>
  <c r="K5" i="77"/>
  <c r="H5" i="77"/>
  <c r="G5" i="77"/>
  <c r="L4" i="77"/>
  <c r="K4" i="77"/>
  <c r="H4" i="77"/>
  <c r="G4" i="77"/>
  <c r="J92" i="76"/>
  <c r="F92" i="76"/>
  <c r="B92" i="76"/>
  <c r="J91" i="76"/>
  <c r="B73" i="76"/>
  <c r="F91" i="76"/>
  <c r="B91" i="76"/>
  <c r="J90" i="76"/>
  <c r="F90" i="76"/>
  <c r="B90" i="76"/>
  <c r="B56" i="76"/>
  <c r="J89" i="76"/>
  <c r="F89" i="76"/>
  <c r="B64" i="76"/>
  <c r="B89" i="76"/>
  <c r="J88" i="76"/>
  <c r="F88" i="76"/>
  <c r="B88" i="76"/>
  <c r="J87" i="76"/>
  <c r="F87" i="76"/>
  <c r="B87" i="76"/>
  <c r="J86" i="76"/>
  <c r="B72" i="76"/>
  <c r="F86" i="76"/>
  <c r="B63" i="76"/>
  <c r="B86" i="76"/>
  <c r="J85" i="76"/>
  <c r="F85" i="76"/>
  <c r="B85" i="76"/>
  <c r="B55" i="76"/>
  <c r="J84" i="76"/>
  <c r="F84" i="76"/>
  <c r="B84" i="76"/>
  <c r="J83" i="76"/>
  <c r="B71" i="76"/>
  <c r="F83" i="76"/>
  <c r="B83" i="76"/>
  <c r="J82" i="76"/>
  <c r="F82" i="76"/>
  <c r="B82" i="76"/>
  <c r="J81" i="76"/>
  <c r="F81" i="76"/>
  <c r="B81" i="76"/>
  <c r="J80" i="76"/>
  <c r="F80" i="76"/>
  <c r="B80" i="76"/>
  <c r="J79" i="76"/>
  <c r="F79" i="76"/>
  <c r="B79" i="76"/>
  <c r="J78" i="76"/>
  <c r="F78" i="76"/>
  <c r="B78" i="76"/>
  <c r="J77" i="76"/>
  <c r="F77" i="76"/>
  <c r="B77" i="76"/>
  <c r="J76" i="76"/>
  <c r="F76" i="76"/>
  <c r="B76" i="76"/>
  <c r="B53" i="76"/>
  <c r="J75" i="76"/>
  <c r="F75" i="76"/>
  <c r="B75" i="76"/>
  <c r="J74" i="76"/>
  <c r="F74" i="76"/>
  <c r="B61" i="76"/>
  <c r="J73" i="76"/>
  <c r="F73" i="76"/>
  <c r="D73" i="76"/>
  <c r="C73" i="76"/>
  <c r="J72" i="76"/>
  <c r="F72" i="76"/>
  <c r="D72" i="76"/>
  <c r="C72" i="76"/>
  <c r="J71" i="76"/>
  <c r="B69" i="76"/>
  <c r="F71" i="76"/>
  <c r="D71" i="76"/>
  <c r="C71" i="76"/>
  <c r="J70" i="76"/>
  <c r="F70" i="76"/>
  <c r="D70" i="76"/>
  <c r="C70" i="76"/>
  <c r="B70" i="76"/>
  <c r="J69" i="76"/>
  <c r="F69" i="76"/>
  <c r="D69" i="76"/>
  <c r="C69" i="76"/>
  <c r="J68" i="76"/>
  <c r="F68" i="76"/>
  <c r="B60" i="76"/>
  <c r="D68" i="76"/>
  <c r="C68" i="76"/>
  <c r="J67" i="76"/>
  <c r="F67" i="76"/>
  <c r="D67" i="76"/>
  <c r="C67" i="76"/>
  <c r="J66" i="76"/>
  <c r="B68" i="76"/>
  <c r="F66" i="76"/>
  <c r="D66" i="76"/>
  <c r="C66" i="76"/>
  <c r="J65" i="76"/>
  <c r="F65" i="76"/>
  <c r="D65" i="76"/>
  <c r="C65" i="76"/>
  <c r="J64" i="76"/>
  <c r="F64" i="76"/>
  <c r="D64" i="76"/>
  <c r="C64" i="76"/>
  <c r="J63" i="76"/>
  <c r="F63" i="76"/>
  <c r="B59" i="76"/>
  <c r="D63" i="76"/>
  <c r="C63" i="76"/>
  <c r="J62" i="76"/>
  <c r="B67" i="76"/>
  <c r="F62" i="76"/>
  <c r="D62" i="76"/>
  <c r="C62" i="76"/>
  <c r="B62" i="76"/>
  <c r="J61" i="76"/>
  <c r="F61" i="76"/>
  <c r="D61" i="76"/>
  <c r="C61" i="76"/>
  <c r="J60" i="76"/>
  <c r="F60" i="76"/>
  <c r="D60" i="76"/>
  <c r="C60" i="76"/>
  <c r="J59" i="76"/>
  <c r="F59" i="76"/>
  <c r="D59" i="76"/>
  <c r="C59" i="76"/>
  <c r="J58" i="76"/>
  <c r="B66" i="76"/>
  <c r="F58" i="76"/>
  <c r="D58" i="76"/>
  <c r="C58" i="76"/>
  <c r="B58" i="76"/>
  <c r="J57" i="76"/>
  <c r="F57" i="76"/>
  <c r="D57" i="76"/>
  <c r="C57" i="76"/>
  <c r="J56" i="76"/>
  <c r="F56" i="76"/>
  <c r="D56" i="76"/>
  <c r="C56" i="76"/>
  <c r="J55" i="76"/>
  <c r="F55" i="76"/>
  <c r="D55" i="76"/>
  <c r="C55" i="76"/>
  <c r="J54" i="76"/>
  <c r="F54" i="76"/>
  <c r="B57" i="76"/>
  <c r="D54" i="76"/>
  <c r="C54" i="76"/>
  <c r="B54" i="76"/>
  <c r="J53" i="76"/>
  <c r="F53" i="76"/>
  <c r="D53" i="76"/>
  <c r="D51" i="76"/>
  <c r="C53" i="76"/>
  <c r="C51" i="76"/>
  <c r="J52" i="76"/>
  <c r="F52" i="76"/>
  <c r="J51" i="76"/>
  <c r="B65" i="76"/>
  <c r="F51" i="76"/>
  <c r="F139" i="76"/>
  <c r="B139" i="76"/>
  <c r="J138" i="76"/>
  <c r="F138" i="76"/>
  <c r="B138" i="76"/>
  <c r="J137" i="76"/>
  <c r="F137" i="76"/>
  <c r="B111" i="76"/>
  <c r="B137" i="76"/>
  <c r="B103" i="76"/>
  <c r="J136" i="76"/>
  <c r="F136" i="76"/>
  <c r="B136" i="76"/>
  <c r="J135" i="76"/>
  <c r="F135" i="76"/>
  <c r="B135" i="76"/>
  <c r="J134" i="76"/>
  <c r="B119" i="76"/>
  <c r="F134" i="76"/>
  <c r="B134" i="76"/>
  <c r="J133" i="76"/>
  <c r="F133" i="76"/>
  <c r="B133" i="76"/>
  <c r="J132" i="76"/>
  <c r="F132" i="76"/>
  <c r="B132" i="76"/>
  <c r="B102" i="76"/>
  <c r="J131" i="76"/>
  <c r="F131" i="76"/>
  <c r="B131" i="76"/>
  <c r="J130" i="76"/>
  <c r="F130" i="76"/>
  <c r="B110" i="76"/>
  <c r="B130" i="76"/>
  <c r="J129" i="76"/>
  <c r="F129" i="76"/>
  <c r="B129" i="76"/>
  <c r="B101" i="76"/>
  <c r="J128" i="76"/>
  <c r="B118" i="76"/>
  <c r="F128" i="76"/>
  <c r="B128" i="76"/>
  <c r="J127" i="76"/>
  <c r="F127" i="76"/>
  <c r="B127" i="76"/>
  <c r="J126" i="76"/>
  <c r="F126" i="76"/>
  <c r="B109" i="76"/>
  <c r="B126" i="76"/>
  <c r="J125" i="76"/>
  <c r="F125" i="76"/>
  <c r="B125" i="76"/>
  <c r="J124" i="76"/>
  <c r="F124" i="76"/>
  <c r="B124" i="76"/>
  <c r="J123" i="76"/>
  <c r="B117" i="76"/>
  <c r="F123" i="76"/>
  <c r="B123" i="76"/>
  <c r="J122" i="76"/>
  <c r="F122" i="76"/>
  <c r="B122" i="76"/>
  <c r="J121" i="76"/>
  <c r="F121" i="76"/>
  <c r="J120" i="76"/>
  <c r="F120" i="76"/>
  <c r="D120" i="76"/>
  <c r="C120" i="76"/>
  <c r="B120" i="76"/>
  <c r="J119" i="76"/>
  <c r="F119" i="76"/>
  <c r="D119" i="76"/>
  <c r="C119" i="76"/>
  <c r="J118" i="76"/>
  <c r="F118" i="76"/>
  <c r="D118" i="76"/>
  <c r="C118" i="76"/>
  <c r="J117" i="76"/>
  <c r="F117" i="76"/>
  <c r="B107" i="76"/>
  <c r="D117" i="76"/>
  <c r="C117" i="76"/>
  <c r="J116" i="76"/>
  <c r="F116" i="76"/>
  <c r="D116" i="76"/>
  <c r="C116" i="76"/>
  <c r="B116" i="76"/>
  <c r="J115" i="76"/>
  <c r="F115" i="76"/>
  <c r="D115" i="76"/>
  <c r="C115" i="76"/>
  <c r="J114" i="76"/>
  <c r="F114" i="76"/>
  <c r="D114" i="76"/>
  <c r="C114" i="76"/>
  <c r="J113" i="76"/>
  <c r="B115" i="76"/>
  <c r="F113" i="76"/>
  <c r="D113" i="76"/>
  <c r="C113" i="76"/>
  <c r="J112" i="76"/>
  <c r="F112" i="76"/>
  <c r="D112" i="76"/>
  <c r="C112" i="76"/>
  <c r="J111" i="76"/>
  <c r="F111" i="76"/>
  <c r="D111" i="76"/>
  <c r="C111" i="76"/>
  <c r="J110" i="76"/>
  <c r="F110" i="76"/>
  <c r="B106" i="76"/>
  <c r="D110" i="76"/>
  <c r="C110" i="76"/>
  <c r="J109" i="76"/>
  <c r="F109" i="76"/>
  <c r="D109" i="76"/>
  <c r="C109" i="76"/>
  <c r="J108" i="76"/>
  <c r="B114" i="76"/>
  <c r="F108" i="76"/>
  <c r="D108" i="76"/>
  <c r="C108" i="76"/>
  <c r="B108" i="76"/>
  <c r="J107" i="76"/>
  <c r="F107" i="76"/>
  <c r="D107" i="76"/>
  <c r="C107" i="76"/>
  <c r="J106" i="76"/>
  <c r="F106" i="76"/>
  <c r="D106" i="76"/>
  <c r="C106" i="76"/>
  <c r="J105" i="76"/>
  <c r="F105" i="76"/>
  <c r="B105" i="76"/>
  <c r="D105" i="76"/>
  <c r="C105" i="76"/>
  <c r="J104" i="76"/>
  <c r="B113" i="76"/>
  <c r="F104" i="76"/>
  <c r="D104" i="76"/>
  <c r="C104" i="76"/>
  <c r="J103" i="76"/>
  <c r="F103" i="76"/>
  <c r="D103" i="76"/>
  <c r="C103" i="76"/>
  <c r="J102" i="76"/>
  <c r="F102" i="76"/>
  <c r="D102" i="76"/>
  <c r="D98" i="76"/>
  <c r="C102" i="76"/>
  <c r="J101" i="76"/>
  <c r="F101" i="76"/>
  <c r="B104" i="76"/>
  <c r="D101" i="76"/>
  <c r="C101" i="76"/>
  <c r="J100" i="76"/>
  <c r="B112" i="76"/>
  <c r="F100" i="76"/>
  <c r="D100" i="76"/>
  <c r="C100" i="76"/>
  <c r="C98" i="76"/>
  <c r="B100" i="76"/>
  <c r="J99" i="76"/>
  <c r="F99" i="76"/>
  <c r="J98" i="76"/>
  <c r="F98" i="76"/>
  <c r="J95" i="76"/>
  <c r="J48" i="76"/>
  <c r="H45" i="76"/>
  <c r="G45" i="76"/>
  <c r="F45" i="76"/>
  <c r="D45" i="76"/>
  <c r="C45" i="76"/>
  <c r="L44" i="76"/>
  <c r="D26" i="76"/>
  <c r="K44" i="76"/>
  <c r="J44" i="76"/>
  <c r="B26" i="76"/>
  <c r="H44" i="76"/>
  <c r="G44" i="76"/>
  <c r="D44" i="76"/>
  <c r="C44" i="76"/>
  <c r="B44" i="76"/>
  <c r="L43" i="76"/>
  <c r="K43" i="76"/>
  <c r="J43" i="76"/>
  <c r="H43" i="76"/>
  <c r="G43" i="76"/>
  <c r="F43" i="76"/>
  <c r="D43" i="76"/>
  <c r="C43" i="76"/>
  <c r="B43" i="76"/>
  <c r="L42" i="76"/>
  <c r="K42" i="76"/>
  <c r="J42" i="76"/>
  <c r="H42" i="76"/>
  <c r="G42" i="76"/>
  <c r="D42" i="76"/>
  <c r="C42" i="76"/>
  <c r="B42" i="76"/>
  <c r="L41" i="76"/>
  <c r="K41" i="76"/>
  <c r="H41" i="76"/>
  <c r="G41" i="76"/>
  <c r="C17" i="76"/>
  <c r="D41" i="76"/>
  <c r="C41" i="76"/>
  <c r="B41" i="76"/>
  <c r="L40" i="76"/>
  <c r="K40" i="76"/>
  <c r="H40" i="76"/>
  <c r="G40" i="76"/>
  <c r="F40" i="76"/>
  <c r="D40" i="76"/>
  <c r="C40" i="76"/>
  <c r="L39" i="76"/>
  <c r="K39" i="76"/>
  <c r="J39" i="76"/>
  <c r="H39" i="76"/>
  <c r="G39" i="76"/>
  <c r="D39" i="76"/>
  <c r="C39" i="76"/>
  <c r="B39" i="76"/>
  <c r="L38" i="76"/>
  <c r="K38" i="76"/>
  <c r="J38" i="76"/>
  <c r="H38" i="76"/>
  <c r="G38" i="76"/>
  <c r="D38" i="76"/>
  <c r="D8" i="76"/>
  <c r="C38" i="76"/>
  <c r="L37" i="76"/>
  <c r="K37" i="76"/>
  <c r="J37" i="76"/>
  <c r="H37" i="76"/>
  <c r="G37" i="76"/>
  <c r="D37" i="76"/>
  <c r="C37" i="76"/>
  <c r="B37" i="76"/>
  <c r="L36" i="76"/>
  <c r="K36" i="76"/>
  <c r="J36" i="76"/>
  <c r="H36" i="76"/>
  <c r="G36" i="76"/>
  <c r="F36" i="76"/>
  <c r="D36" i="76"/>
  <c r="C36" i="76"/>
  <c r="B36" i="76"/>
  <c r="L35" i="76"/>
  <c r="K35" i="76"/>
  <c r="J35" i="76"/>
  <c r="H35" i="76"/>
  <c r="G35" i="76"/>
  <c r="D35" i="76"/>
  <c r="C35" i="76"/>
  <c r="B35" i="76"/>
  <c r="L34" i="76"/>
  <c r="D24" i="76"/>
  <c r="K34" i="76"/>
  <c r="J34" i="76"/>
  <c r="H34" i="76"/>
  <c r="G34" i="76"/>
  <c r="F34" i="76"/>
  <c r="D34" i="76"/>
  <c r="C34" i="76"/>
  <c r="B34" i="76"/>
  <c r="L33" i="76"/>
  <c r="K33" i="76"/>
  <c r="H33" i="76"/>
  <c r="G33" i="76"/>
  <c r="D33" i="76"/>
  <c r="C33" i="76"/>
  <c r="C7" i="76"/>
  <c r="B33" i="76"/>
  <c r="L32" i="76"/>
  <c r="K32" i="76"/>
  <c r="J32" i="76"/>
  <c r="H32" i="76"/>
  <c r="G32" i="76"/>
  <c r="D32" i="76"/>
  <c r="C32" i="76"/>
  <c r="B32" i="76"/>
  <c r="L31" i="76"/>
  <c r="K31" i="76"/>
  <c r="J31" i="76"/>
  <c r="H31" i="76"/>
  <c r="G31" i="76"/>
  <c r="F31" i="76"/>
  <c r="D31" i="76"/>
  <c r="C31" i="76"/>
  <c r="B31" i="76"/>
  <c r="L30" i="76"/>
  <c r="K30" i="76"/>
  <c r="H30" i="76"/>
  <c r="G30" i="76"/>
  <c r="F30" i="76"/>
  <c r="D30" i="76"/>
  <c r="C30" i="76"/>
  <c r="B30" i="76"/>
  <c r="L29" i="76"/>
  <c r="D23" i="76"/>
  <c r="K29" i="76"/>
  <c r="J29" i="76"/>
  <c r="H29" i="76"/>
  <c r="G29" i="76"/>
  <c r="F29" i="76"/>
  <c r="D29" i="76"/>
  <c r="C29" i="76"/>
  <c r="L28" i="76"/>
  <c r="K28" i="76"/>
  <c r="J28" i="76"/>
  <c r="H28" i="76"/>
  <c r="G28" i="76"/>
  <c r="F28" i="76"/>
  <c r="D28" i="76"/>
  <c r="B28" i="76"/>
  <c r="C28" i="76"/>
  <c r="L27" i="76"/>
  <c r="K27" i="76"/>
  <c r="J27" i="76"/>
  <c r="H27" i="76"/>
  <c r="G27" i="76"/>
  <c r="F27" i="76"/>
  <c r="L26" i="76"/>
  <c r="K26" i="76"/>
  <c r="H26" i="76"/>
  <c r="D14" i="76"/>
  <c r="G26" i="76"/>
  <c r="F26" i="76"/>
  <c r="C14" i="76"/>
  <c r="L25" i="76"/>
  <c r="K25" i="76"/>
  <c r="J25" i="76"/>
  <c r="H25" i="76"/>
  <c r="G25" i="76"/>
  <c r="L24" i="76"/>
  <c r="D22" i="76"/>
  <c r="K24" i="76"/>
  <c r="J24" i="76"/>
  <c r="H24" i="76"/>
  <c r="G24" i="76"/>
  <c r="F24" i="76"/>
  <c r="C24" i="76"/>
  <c r="L23" i="76"/>
  <c r="K23" i="76"/>
  <c r="J23" i="76"/>
  <c r="H23" i="76"/>
  <c r="G23" i="76"/>
  <c r="L22" i="76"/>
  <c r="K22" i="76"/>
  <c r="J22" i="76"/>
  <c r="H22" i="76"/>
  <c r="G22" i="76"/>
  <c r="L21" i="76"/>
  <c r="K21" i="76"/>
  <c r="J21" i="76"/>
  <c r="H21" i="76"/>
  <c r="G21" i="76"/>
  <c r="C13" i="76"/>
  <c r="F21" i="76"/>
  <c r="L20" i="76"/>
  <c r="K20" i="76"/>
  <c r="J20" i="76"/>
  <c r="H20" i="76"/>
  <c r="G20" i="76"/>
  <c r="L19" i="76"/>
  <c r="D21" i="76"/>
  <c r="K19" i="76"/>
  <c r="C21" i="76"/>
  <c r="H19" i="76"/>
  <c r="G19" i="76"/>
  <c r="F19" i="76"/>
  <c r="L18" i="76"/>
  <c r="D20" i="76"/>
  <c r="K18" i="76"/>
  <c r="H18" i="76"/>
  <c r="G18" i="76"/>
  <c r="F18" i="76"/>
  <c r="L17" i="76"/>
  <c r="K17" i="76"/>
  <c r="J17" i="76"/>
  <c r="H17" i="76"/>
  <c r="D12" i="76"/>
  <c r="G17" i="76"/>
  <c r="L16" i="76"/>
  <c r="K16" i="76"/>
  <c r="J16" i="76"/>
  <c r="H16" i="76"/>
  <c r="G16" i="76"/>
  <c r="L15" i="76"/>
  <c r="K15" i="76"/>
  <c r="J15" i="76"/>
  <c r="H15" i="76"/>
  <c r="G15" i="76"/>
  <c r="L14" i="76"/>
  <c r="K14" i="76"/>
  <c r="J14" i="76"/>
  <c r="H14" i="76"/>
  <c r="G14" i="76"/>
  <c r="L13" i="76"/>
  <c r="K13" i="76"/>
  <c r="J13" i="76"/>
  <c r="H13" i="76"/>
  <c r="G13" i="76"/>
  <c r="F13" i="76"/>
  <c r="L12" i="76"/>
  <c r="K12" i="76"/>
  <c r="H12" i="76"/>
  <c r="G12" i="76"/>
  <c r="F12" i="76"/>
  <c r="L11" i="76"/>
  <c r="K11" i="76"/>
  <c r="H11" i="76"/>
  <c r="G11" i="76"/>
  <c r="C11" i="76"/>
  <c r="L10" i="76"/>
  <c r="K10" i="76"/>
  <c r="J10" i="76"/>
  <c r="H10" i="76"/>
  <c r="G10" i="76"/>
  <c r="F10" i="76"/>
  <c r="L9" i="76"/>
  <c r="D19" i="76"/>
  <c r="K9" i="76"/>
  <c r="C19" i="76"/>
  <c r="H9" i="76"/>
  <c r="G9" i="76"/>
  <c r="F9" i="76"/>
  <c r="L8" i="76"/>
  <c r="K8" i="76"/>
  <c r="H8" i="76"/>
  <c r="G8" i="76"/>
  <c r="F8" i="76"/>
  <c r="L7" i="76"/>
  <c r="K7" i="76"/>
  <c r="H7" i="76"/>
  <c r="G7" i="76"/>
  <c r="L6" i="76"/>
  <c r="K6" i="76"/>
  <c r="J6" i="76"/>
  <c r="H6" i="76"/>
  <c r="D10" i="76"/>
  <c r="G6" i="76"/>
  <c r="C10" i="76"/>
  <c r="L5" i="76"/>
  <c r="K5" i="76"/>
  <c r="J5" i="76"/>
  <c r="H5" i="76"/>
  <c r="G5" i="76"/>
  <c r="F5" i="76"/>
  <c r="L4" i="76"/>
  <c r="D18" i="76"/>
  <c r="K4" i="76"/>
  <c r="C18" i="76"/>
  <c r="H4" i="76"/>
  <c r="G4" i="76"/>
  <c r="F4" i="76"/>
  <c r="J92" i="74"/>
  <c r="F92" i="74"/>
  <c r="B92" i="74"/>
  <c r="B56" i="74"/>
  <c r="J91" i="74"/>
  <c r="B73" i="74"/>
  <c r="F91" i="74"/>
  <c r="B91" i="74"/>
  <c r="J90" i="74"/>
  <c r="F90" i="74"/>
  <c r="B90" i="74"/>
  <c r="J89" i="74"/>
  <c r="F89" i="74"/>
  <c r="B64" i="74"/>
  <c r="B89" i="74"/>
  <c r="J88" i="74"/>
  <c r="F88" i="74"/>
  <c r="B88" i="74"/>
  <c r="J87" i="74"/>
  <c r="F87" i="74"/>
  <c r="B87" i="74"/>
  <c r="J86" i="74"/>
  <c r="B72" i="74"/>
  <c r="F86" i="74"/>
  <c r="B63" i="74"/>
  <c r="B86" i="74"/>
  <c r="J85" i="74"/>
  <c r="F85" i="74"/>
  <c r="B85" i="74"/>
  <c r="B55" i="74"/>
  <c r="J84" i="74"/>
  <c r="F84" i="74"/>
  <c r="B84" i="74"/>
  <c r="J83" i="74"/>
  <c r="B71" i="74"/>
  <c r="F83" i="74"/>
  <c r="B83" i="74"/>
  <c r="J82" i="74"/>
  <c r="F82" i="74"/>
  <c r="B82" i="74"/>
  <c r="J81" i="74"/>
  <c r="F81" i="74"/>
  <c r="B81" i="74"/>
  <c r="J80" i="74"/>
  <c r="F80" i="74"/>
  <c r="B80" i="74"/>
  <c r="J79" i="74"/>
  <c r="F79" i="74"/>
  <c r="B79" i="74"/>
  <c r="J78" i="74"/>
  <c r="F78" i="74"/>
  <c r="B78" i="74"/>
  <c r="J77" i="74"/>
  <c r="F77" i="74"/>
  <c r="B77" i="74"/>
  <c r="J76" i="74"/>
  <c r="F76" i="74"/>
  <c r="B76" i="74"/>
  <c r="B53" i="74"/>
  <c r="J75" i="74"/>
  <c r="F75" i="74"/>
  <c r="B75" i="74"/>
  <c r="J74" i="74"/>
  <c r="F74" i="74"/>
  <c r="B61" i="74"/>
  <c r="J73" i="74"/>
  <c r="F73" i="74"/>
  <c r="D73" i="74"/>
  <c r="C73" i="74"/>
  <c r="J72" i="74"/>
  <c r="F72" i="74"/>
  <c r="D72" i="74"/>
  <c r="C72" i="74"/>
  <c r="J71" i="74"/>
  <c r="B69" i="74"/>
  <c r="F71" i="74"/>
  <c r="D71" i="74"/>
  <c r="C71" i="74"/>
  <c r="J70" i="74"/>
  <c r="F70" i="74"/>
  <c r="D70" i="74"/>
  <c r="C70" i="74"/>
  <c r="B70" i="74"/>
  <c r="J69" i="74"/>
  <c r="F69" i="74"/>
  <c r="D69" i="74"/>
  <c r="C69" i="74"/>
  <c r="J68" i="74"/>
  <c r="F68" i="74"/>
  <c r="B60" i="74"/>
  <c r="D68" i="74"/>
  <c r="C68" i="74"/>
  <c r="J67" i="74"/>
  <c r="F67" i="74"/>
  <c r="D67" i="74"/>
  <c r="C67" i="74"/>
  <c r="J66" i="74"/>
  <c r="B68" i="74"/>
  <c r="F66" i="74"/>
  <c r="D66" i="74"/>
  <c r="C66" i="74"/>
  <c r="J65" i="74"/>
  <c r="F65" i="74"/>
  <c r="D65" i="74"/>
  <c r="C65" i="74"/>
  <c r="J64" i="74"/>
  <c r="F64" i="74"/>
  <c r="D64" i="74"/>
  <c r="C64" i="74"/>
  <c r="J63" i="74"/>
  <c r="F63" i="74"/>
  <c r="B59" i="74"/>
  <c r="D63" i="74"/>
  <c r="C63" i="74"/>
  <c r="J62" i="74"/>
  <c r="B67" i="74"/>
  <c r="F62" i="74"/>
  <c r="D62" i="74"/>
  <c r="C62" i="74"/>
  <c r="B62" i="74"/>
  <c r="J61" i="74"/>
  <c r="F61" i="74"/>
  <c r="D61" i="74"/>
  <c r="C61" i="74"/>
  <c r="J60" i="74"/>
  <c r="F60" i="74"/>
  <c r="D60" i="74"/>
  <c r="C60" i="74"/>
  <c r="J59" i="74"/>
  <c r="F59" i="74"/>
  <c r="D59" i="74"/>
  <c r="C59" i="74"/>
  <c r="J58" i="74"/>
  <c r="B66" i="74"/>
  <c r="F58" i="74"/>
  <c r="D58" i="74"/>
  <c r="C58" i="74"/>
  <c r="B58" i="74"/>
  <c r="J57" i="74"/>
  <c r="F57" i="74"/>
  <c r="D57" i="74"/>
  <c r="C57" i="74"/>
  <c r="J56" i="74"/>
  <c r="F56" i="74"/>
  <c r="D56" i="74"/>
  <c r="C56" i="74"/>
  <c r="J55" i="74"/>
  <c r="F55" i="74"/>
  <c r="D55" i="74"/>
  <c r="C55" i="74"/>
  <c r="J54" i="74"/>
  <c r="F54" i="74"/>
  <c r="D54" i="74"/>
  <c r="C54" i="74"/>
  <c r="B54" i="74"/>
  <c r="J53" i="74"/>
  <c r="F53" i="74"/>
  <c r="B57" i="74"/>
  <c r="D53" i="74"/>
  <c r="D51" i="74"/>
  <c r="C53" i="74"/>
  <c r="C51" i="74"/>
  <c r="J52" i="74"/>
  <c r="F52" i="74"/>
  <c r="J51" i="74"/>
  <c r="B65" i="74"/>
  <c r="F51" i="74"/>
  <c r="F139" i="74"/>
  <c r="B139" i="74"/>
  <c r="J138" i="74"/>
  <c r="F138" i="74"/>
  <c r="B138" i="74"/>
  <c r="J137" i="74"/>
  <c r="F137" i="74"/>
  <c r="B111" i="74"/>
  <c r="B137" i="74"/>
  <c r="B103" i="74"/>
  <c r="J136" i="74"/>
  <c r="F136" i="74"/>
  <c r="B136" i="74"/>
  <c r="J135" i="74"/>
  <c r="F135" i="74"/>
  <c r="B135" i="74"/>
  <c r="J134" i="74"/>
  <c r="B119" i="74"/>
  <c r="F134" i="74"/>
  <c r="B134" i="74"/>
  <c r="J133" i="74"/>
  <c r="F133" i="74"/>
  <c r="B133" i="74"/>
  <c r="J132" i="74"/>
  <c r="F132" i="74"/>
  <c r="B132" i="74"/>
  <c r="B102" i="74"/>
  <c r="J131" i="74"/>
  <c r="F131" i="74"/>
  <c r="B131" i="74"/>
  <c r="J130" i="74"/>
  <c r="F130" i="74"/>
  <c r="B110" i="74"/>
  <c r="B130" i="74"/>
  <c r="J129" i="74"/>
  <c r="F129" i="74"/>
  <c r="B129" i="74"/>
  <c r="B101" i="74"/>
  <c r="J128" i="74"/>
  <c r="B118" i="74"/>
  <c r="F128" i="74"/>
  <c r="B128" i="74"/>
  <c r="J127" i="74"/>
  <c r="F127" i="74"/>
  <c r="B127" i="74"/>
  <c r="J126" i="74"/>
  <c r="F126" i="74"/>
  <c r="B109" i="74"/>
  <c r="B126" i="74"/>
  <c r="J125" i="74"/>
  <c r="F125" i="74"/>
  <c r="B125" i="74"/>
  <c r="J124" i="74"/>
  <c r="F124" i="74"/>
  <c r="B124" i="74"/>
  <c r="J123" i="74"/>
  <c r="B117" i="74"/>
  <c r="F123" i="74"/>
  <c r="B123" i="74"/>
  <c r="J122" i="74"/>
  <c r="F122" i="74"/>
  <c r="B122" i="74"/>
  <c r="J121" i="74"/>
  <c r="F121" i="74"/>
  <c r="J120" i="74"/>
  <c r="F120" i="74"/>
  <c r="D120" i="74"/>
  <c r="C120" i="74"/>
  <c r="B120" i="74"/>
  <c r="J119" i="74"/>
  <c r="F119" i="74"/>
  <c r="D119" i="74"/>
  <c r="C119" i="74"/>
  <c r="J118" i="74"/>
  <c r="F118" i="74"/>
  <c r="D118" i="74"/>
  <c r="C118" i="74"/>
  <c r="J117" i="74"/>
  <c r="F117" i="74"/>
  <c r="B107" i="74"/>
  <c r="D117" i="74"/>
  <c r="C117" i="74"/>
  <c r="J116" i="74"/>
  <c r="F116" i="74"/>
  <c r="D116" i="74"/>
  <c r="C116" i="74"/>
  <c r="B116" i="74"/>
  <c r="J115" i="74"/>
  <c r="F115" i="74"/>
  <c r="D115" i="74"/>
  <c r="C115" i="74"/>
  <c r="J114" i="74"/>
  <c r="F114" i="74"/>
  <c r="D114" i="74"/>
  <c r="C114" i="74"/>
  <c r="J113" i="74"/>
  <c r="B115" i="74"/>
  <c r="F113" i="74"/>
  <c r="D113" i="74"/>
  <c r="C113" i="74"/>
  <c r="J112" i="74"/>
  <c r="F112" i="74"/>
  <c r="D112" i="74"/>
  <c r="C112" i="74"/>
  <c r="J111" i="74"/>
  <c r="F111" i="74"/>
  <c r="D111" i="74"/>
  <c r="C111" i="74"/>
  <c r="J110" i="74"/>
  <c r="F110" i="74"/>
  <c r="B106" i="74"/>
  <c r="D110" i="74"/>
  <c r="C110" i="74"/>
  <c r="J109" i="74"/>
  <c r="F109" i="74"/>
  <c r="D109" i="74"/>
  <c r="C109" i="74"/>
  <c r="J108" i="74"/>
  <c r="B114" i="74"/>
  <c r="F108" i="74"/>
  <c r="D108" i="74"/>
  <c r="C108" i="74"/>
  <c r="B108" i="74"/>
  <c r="J107" i="74"/>
  <c r="F107" i="74"/>
  <c r="D107" i="74"/>
  <c r="C107" i="74"/>
  <c r="J106" i="74"/>
  <c r="F106" i="74"/>
  <c r="D106" i="74"/>
  <c r="C106" i="74"/>
  <c r="J105" i="74"/>
  <c r="F105" i="74"/>
  <c r="B105" i="74"/>
  <c r="D105" i="74"/>
  <c r="C105" i="74"/>
  <c r="J104" i="74"/>
  <c r="B113" i="74"/>
  <c r="F104" i="74"/>
  <c r="D104" i="74"/>
  <c r="C104" i="74"/>
  <c r="J103" i="74"/>
  <c r="F103" i="74"/>
  <c r="D103" i="74"/>
  <c r="C103" i="74"/>
  <c r="J102" i="74"/>
  <c r="F102" i="74"/>
  <c r="D102" i="74"/>
  <c r="D98" i="74"/>
  <c r="C102" i="74"/>
  <c r="J101" i="74"/>
  <c r="F101" i="74"/>
  <c r="B104" i="74"/>
  <c r="D101" i="74"/>
  <c r="C101" i="74"/>
  <c r="J100" i="74"/>
  <c r="B112" i="74"/>
  <c r="F100" i="74"/>
  <c r="D100" i="74"/>
  <c r="C100" i="74"/>
  <c r="C98" i="74"/>
  <c r="B100" i="74"/>
  <c r="J99" i="74"/>
  <c r="F99" i="74"/>
  <c r="J98" i="74"/>
  <c r="F98" i="74"/>
  <c r="J95" i="74"/>
  <c r="J48" i="74"/>
  <c r="H45" i="74"/>
  <c r="G45" i="74"/>
  <c r="F45" i="74"/>
  <c r="D45" i="74"/>
  <c r="D9" i="74"/>
  <c r="C45" i="74"/>
  <c r="L44" i="74"/>
  <c r="K44" i="74"/>
  <c r="J44" i="74"/>
  <c r="B26" i="74"/>
  <c r="H44" i="74"/>
  <c r="G44" i="74"/>
  <c r="F44" i="74"/>
  <c r="D44" i="74"/>
  <c r="C44" i="74"/>
  <c r="B44" i="74"/>
  <c r="L43" i="74"/>
  <c r="K43" i="74"/>
  <c r="J43" i="74"/>
  <c r="H43" i="74"/>
  <c r="G43" i="74"/>
  <c r="D43" i="74"/>
  <c r="C43" i="74"/>
  <c r="B43" i="74"/>
  <c r="L42" i="74"/>
  <c r="K42" i="74"/>
  <c r="J42" i="74"/>
  <c r="H42" i="74"/>
  <c r="G42" i="74"/>
  <c r="D42" i="74"/>
  <c r="C42" i="74"/>
  <c r="B42" i="74"/>
  <c r="L41" i="74"/>
  <c r="K41" i="74"/>
  <c r="J41" i="74"/>
  <c r="H41" i="74"/>
  <c r="G41" i="74"/>
  <c r="F41" i="74"/>
  <c r="D41" i="74"/>
  <c r="C41" i="74"/>
  <c r="B41" i="74"/>
  <c r="L40" i="74"/>
  <c r="K40" i="74"/>
  <c r="H40" i="74"/>
  <c r="G40" i="74"/>
  <c r="F40" i="74"/>
  <c r="D40" i="74"/>
  <c r="C40" i="74"/>
  <c r="B40" i="74"/>
  <c r="L39" i="74"/>
  <c r="D25" i="74"/>
  <c r="K39" i="74"/>
  <c r="H39" i="74"/>
  <c r="G39" i="74"/>
  <c r="F39" i="74"/>
  <c r="D39" i="74"/>
  <c r="C39" i="74"/>
  <c r="B39" i="74"/>
  <c r="L38" i="74"/>
  <c r="K38" i="74"/>
  <c r="J38" i="74"/>
  <c r="H38" i="74"/>
  <c r="G38" i="74"/>
  <c r="F38" i="74"/>
  <c r="D38" i="74"/>
  <c r="D8" i="74"/>
  <c r="C38" i="74"/>
  <c r="L37" i="74"/>
  <c r="K37" i="74"/>
  <c r="J37" i="74"/>
  <c r="H37" i="74"/>
  <c r="G37" i="74"/>
  <c r="F37" i="74"/>
  <c r="D37" i="74"/>
  <c r="C37" i="74"/>
  <c r="L36" i="74"/>
  <c r="K36" i="74"/>
  <c r="J36" i="74"/>
  <c r="H36" i="74"/>
  <c r="G36" i="74"/>
  <c r="F36" i="74"/>
  <c r="D36" i="74"/>
  <c r="C36" i="74"/>
  <c r="B36" i="74"/>
  <c r="L35" i="74"/>
  <c r="K35" i="74"/>
  <c r="J35" i="74"/>
  <c r="H35" i="74"/>
  <c r="G35" i="74"/>
  <c r="D35" i="74"/>
  <c r="C35" i="74"/>
  <c r="B35" i="74"/>
  <c r="L34" i="74"/>
  <c r="K34" i="74"/>
  <c r="J34" i="74"/>
  <c r="H34" i="74"/>
  <c r="G34" i="74"/>
  <c r="D34" i="74"/>
  <c r="C34" i="74"/>
  <c r="B34" i="74"/>
  <c r="L33" i="74"/>
  <c r="K33" i="74"/>
  <c r="J33" i="74"/>
  <c r="H33" i="74"/>
  <c r="G33" i="74"/>
  <c r="F33" i="74"/>
  <c r="D33" i="74"/>
  <c r="C33" i="74"/>
  <c r="B33" i="74"/>
  <c r="L32" i="74"/>
  <c r="K32" i="74"/>
  <c r="H32" i="74"/>
  <c r="G32" i="74"/>
  <c r="F32" i="74"/>
  <c r="D32" i="74"/>
  <c r="C32" i="74"/>
  <c r="B32" i="74"/>
  <c r="L31" i="74"/>
  <c r="D23" i="74"/>
  <c r="K31" i="74"/>
  <c r="H31" i="74"/>
  <c r="G31" i="74"/>
  <c r="F31" i="74"/>
  <c r="D31" i="74"/>
  <c r="C31" i="74"/>
  <c r="B31" i="74"/>
  <c r="L30" i="74"/>
  <c r="K30" i="74"/>
  <c r="J30" i="74"/>
  <c r="H30" i="74"/>
  <c r="G30" i="74"/>
  <c r="F30" i="74"/>
  <c r="D30" i="74"/>
  <c r="C30" i="74"/>
  <c r="L29" i="74"/>
  <c r="K29" i="74"/>
  <c r="J29" i="74"/>
  <c r="H29" i="74"/>
  <c r="G29" i="74"/>
  <c r="F29" i="74"/>
  <c r="D29" i="74"/>
  <c r="C29" i="74"/>
  <c r="L28" i="74"/>
  <c r="K28" i="74"/>
  <c r="J28" i="74"/>
  <c r="H28" i="74"/>
  <c r="G28" i="74"/>
  <c r="F28" i="74"/>
  <c r="D28" i="74"/>
  <c r="D6" i="74"/>
  <c r="C28" i="74"/>
  <c r="B28" i="74"/>
  <c r="L27" i="74"/>
  <c r="K27" i="74"/>
  <c r="J27" i="74"/>
  <c r="H27" i="74"/>
  <c r="D14" i="74"/>
  <c r="G27" i="74"/>
  <c r="L26" i="74"/>
  <c r="K26" i="74"/>
  <c r="J26" i="74"/>
  <c r="H26" i="74"/>
  <c r="G26" i="74"/>
  <c r="F26" i="74"/>
  <c r="D26" i="74"/>
  <c r="L25" i="74"/>
  <c r="K25" i="74"/>
  <c r="H25" i="74"/>
  <c r="G25" i="74"/>
  <c r="F25" i="74"/>
  <c r="L24" i="74"/>
  <c r="K24" i="74"/>
  <c r="J24" i="74"/>
  <c r="H24" i="74"/>
  <c r="G24" i="74"/>
  <c r="L23" i="74"/>
  <c r="K23" i="74"/>
  <c r="J23" i="74"/>
  <c r="H23" i="74"/>
  <c r="G23" i="74"/>
  <c r="L22" i="74"/>
  <c r="K22" i="74"/>
  <c r="J22" i="74"/>
  <c r="H22" i="74"/>
  <c r="G22" i="74"/>
  <c r="F22" i="74"/>
  <c r="L21" i="74"/>
  <c r="K21" i="74"/>
  <c r="J21" i="74"/>
  <c r="H21" i="74"/>
  <c r="G21" i="74"/>
  <c r="F21" i="74"/>
  <c r="D21" i="74"/>
  <c r="L20" i="74"/>
  <c r="K20" i="74"/>
  <c r="H20" i="74"/>
  <c r="G20" i="74"/>
  <c r="F20" i="74"/>
  <c r="L19" i="74"/>
  <c r="K19" i="74"/>
  <c r="C21" i="74"/>
  <c r="H19" i="74"/>
  <c r="G19" i="74"/>
  <c r="F19" i="74"/>
  <c r="L18" i="74"/>
  <c r="K18" i="74"/>
  <c r="J18" i="74"/>
  <c r="H18" i="74"/>
  <c r="G18" i="74"/>
  <c r="F18" i="74"/>
  <c r="L17" i="74"/>
  <c r="K17" i="74"/>
  <c r="H17" i="74"/>
  <c r="G17" i="74"/>
  <c r="F17" i="74"/>
  <c r="L16" i="74"/>
  <c r="K16" i="74"/>
  <c r="J16" i="74"/>
  <c r="H16" i="74"/>
  <c r="G16" i="74"/>
  <c r="F16" i="74"/>
  <c r="L15" i="74"/>
  <c r="K15" i="74"/>
  <c r="J15" i="74"/>
  <c r="H15" i="74"/>
  <c r="G15" i="74"/>
  <c r="F15" i="74"/>
  <c r="D15" i="74"/>
  <c r="L14" i="74"/>
  <c r="K14" i="74"/>
  <c r="H14" i="74"/>
  <c r="G14" i="74"/>
  <c r="F14" i="74"/>
  <c r="L13" i="74"/>
  <c r="K13" i="74"/>
  <c r="J13" i="74"/>
  <c r="H13" i="74"/>
  <c r="G13" i="74"/>
  <c r="L12" i="74"/>
  <c r="K12" i="74"/>
  <c r="J12" i="74"/>
  <c r="H12" i="74"/>
  <c r="G12" i="74"/>
  <c r="L11" i="74"/>
  <c r="K11" i="74"/>
  <c r="J11" i="74"/>
  <c r="H11" i="74"/>
  <c r="D11" i="74"/>
  <c r="G11" i="74"/>
  <c r="F11" i="74"/>
  <c r="L10" i="74"/>
  <c r="K10" i="74"/>
  <c r="J10" i="74"/>
  <c r="H10" i="74"/>
  <c r="G10" i="74"/>
  <c r="F10" i="74"/>
  <c r="L9" i="74"/>
  <c r="K9" i="74"/>
  <c r="J9" i="74"/>
  <c r="H9" i="74"/>
  <c r="G9" i="74"/>
  <c r="F9" i="74"/>
  <c r="L8" i="74"/>
  <c r="K8" i="74"/>
  <c r="J8" i="74"/>
  <c r="H8" i="74"/>
  <c r="G8" i="74"/>
  <c r="L7" i="74"/>
  <c r="K7" i="74"/>
  <c r="J7" i="74"/>
  <c r="H7" i="74"/>
  <c r="G7" i="74"/>
  <c r="L6" i="74"/>
  <c r="K6" i="74"/>
  <c r="J6" i="74"/>
  <c r="H6" i="74"/>
  <c r="G6" i="74"/>
  <c r="F6" i="74"/>
  <c r="L5" i="74"/>
  <c r="K5" i="74"/>
  <c r="J5" i="74"/>
  <c r="H5" i="74"/>
  <c r="G5" i="74"/>
  <c r="F5" i="74"/>
  <c r="L4" i="74"/>
  <c r="D18" i="74"/>
  <c r="K4" i="74"/>
  <c r="J4" i="74"/>
  <c r="H4" i="74"/>
  <c r="G4" i="74"/>
  <c r="F4" i="74"/>
  <c r="J92" i="73"/>
  <c r="F92" i="73"/>
  <c r="B92" i="73"/>
  <c r="J91" i="73"/>
  <c r="F91" i="73"/>
  <c r="B91" i="73"/>
  <c r="J90" i="73"/>
  <c r="F90" i="73"/>
  <c r="B90" i="73"/>
  <c r="B56" i="73"/>
  <c r="J89" i="73"/>
  <c r="F89" i="73"/>
  <c r="B64" i="73"/>
  <c r="B89" i="73"/>
  <c r="J88" i="73"/>
  <c r="F88" i="73"/>
  <c r="B88" i="73"/>
  <c r="J87" i="73"/>
  <c r="F87" i="73"/>
  <c r="B87" i="73"/>
  <c r="J86" i="73"/>
  <c r="B72" i="73"/>
  <c r="F86" i="73"/>
  <c r="B86" i="73"/>
  <c r="J85" i="73"/>
  <c r="F85" i="73"/>
  <c r="B85" i="73"/>
  <c r="B55" i="73"/>
  <c r="J84" i="73"/>
  <c r="F84" i="73"/>
  <c r="B84" i="73"/>
  <c r="J83" i="73"/>
  <c r="B71" i="73"/>
  <c r="F83" i="73"/>
  <c r="B63" i="73"/>
  <c r="B83" i="73"/>
  <c r="J82" i="73"/>
  <c r="F82" i="73"/>
  <c r="B82" i="73"/>
  <c r="B54" i="73"/>
  <c r="J81" i="73"/>
  <c r="F81" i="73"/>
  <c r="B81" i="73"/>
  <c r="J80" i="73"/>
  <c r="F80" i="73"/>
  <c r="B80" i="73"/>
  <c r="J79" i="73"/>
  <c r="F79" i="73"/>
  <c r="B62" i="73"/>
  <c r="B79" i="73"/>
  <c r="J78" i="73"/>
  <c r="F78" i="73"/>
  <c r="B78" i="73"/>
  <c r="J77" i="73"/>
  <c r="F77" i="73"/>
  <c r="B77" i="73"/>
  <c r="J76" i="73"/>
  <c r="B70" i="73"/>
  <c r="F76" i="73"/>
  <c r="B76" i="73"/>
  <c r="J75" i="73"/>
  <c r="F75" i="73"/>
  <c r="B75" i="73"/>
  <c r="J74" i="73"/>
  <c r="F74" i="73"/>
  <c r="J73" i="73"/>
  <c r="F73" i="73"/>
  <c r="D73" i="73"/>
  <c r="C73" i="73"/>
  <c r="B73" i="73"/>
  <c r="J72" i="73"/>
  <c r="F72" i="73"/>
  <c r="D72" i="73"/>
  <c r="C72" i="73"/>
  <c r="J71" i="73"/>
  <c r="F71" i="73"/>
  <c r="D71" i="73"/>
  <c r="C71" i="73"/>
  <c r="J70" i="73"/>
  <c r="F70" i="73"/>
  <c r="D70" i="73"/>
  <c r="C70" i="73"/>
  <c r="J69" i="73"/>
  <c r="F69" i="73"/>
  <c r="D69" i="73"/>
  <c r="C69" i="73"/>
  <c r="B69" i="73"/>
  <c r="J68" i="73"/>
  <c r="F68" i="73"/>
  <c r="B60" i="73"/>
  <c r="D68" i="73"/>
  <c r="C68" i="73"/>
  <c r="J67" i="73"/>
  <c r="F67" i="73"/>
  <c r="D67" i="73"/>
  <c r="C67" i="73"/>
  <c r="J66" i="73"/>
  <c r="B68" i="73"/>
  <c r="F66" i="73"/>
  <c r="D66" i="73"/>
  <c r="C66" i="73"/>
  <c r="J65" i="73"/>
  <c r="F65" i="73"/>
  <c r="D65" i="73"/>
  <c r="C65" i="73"/>
  <c r="J64" i="73"/>
  <c r="F64" i="73"/>
  <c r="D64" i="73"/>
  <c r="C64" i="73"/>
  <c r="J63" i="73"/>
  <c r="F63" i="73"/>
  <c r="B59" i="73"/>
  <c r="D63" i="73"/>
  <c r="C63" i="73"/>
  <c r="J62" i="73"/>
  <c r="F62" i="73"/>
  <c r="D62" i="73"/>
  <c r="C62" i="73"/>
  <c r="J61" i="73"/>
  <c r="B67" i="73"/>
  <c r="F61" i="73"/>
  <c r="D61" i="73"/>
  <c r="C61" i="73"/>
  <c r="B61" i="73"/>
  <c r="J60" i="73"/>
  <c r="F60" i="73"/>
  <c r="D60" i="73"/>
  <c r="C60" i="73"/>
  <c r="J59" i="73"/>
  <c r="F59" i="73"/>
  <c r="D59" i="73"/>
  <c r="C59" i="73"/>
  <c r="J58" i="73"/>
  <c r="F58" i="73"/>
  <c r="B58" i="73"/>
  <c r="D58" i="73"/>
  <c r="C58" i="73"/>
  <c r="J57" i="73"/>
  <c r="B66" i="73"/>
  <c r="F57" i="73"/>
  <c r="D57" i="73"/>
  <c r="C57" i="73"/>
  <c r="J56" i="73"/>
  <c r="F56" i="73"/>
  <c r="D56" i="73"/>
  <c r="C56" i="73"/>
  <c r="J55" i="73"/>
  <c r="F55" i="73"/>
  <c r="D55" i="73"/>
  <c r="C55" i="73"/>
  <c r="J54" i="73"/>
  <c r="F54" i="73"/>
  <c r="B57" i="73"/>
  <c r="D54" i="73"/>
  <c r="C54" i="73"/>
  <c r="J53" i="73"/>
  <c r="B65" i="73"/>
  <c r="F53" i="73"/>
  <c r="D53" i="73"/>
  <c r="D51" i="73"/>
  <c r="C53" i="73"/>
  <c r="C51" i="73"/>
  <c r="B53" i="73"/>
  <c r="B51" i="73"/>
  <c r="J52" i="73"/>
  <c r="F52" i="73"/>
  <c r="J51" i="73"/>
  <c r="F51" i="73"/>
  <c r="F139" i="73"/>
  <c r="B139" i="73"/>
  <c r="J138" i="73"/>
  <c r="F138" i="73"/>
  <c r="B138" i="73"/>
  <c r="J137" i="73"/>
  <c r="F137" i="73"/>
  <c r="B137" i="73"/>
  <c r="B103" i="73"/>
  <c r="J136" i="73"/>
  <c r="F136" i="73"/>
  <c r="B111" i="73"/>
  <c r="B136" i="73"/>
  <c r="J135" i="73"/>
  <c r="F135" i="73"/>
  <c r="B135" i="73"/>
  <c r="J134" i="73"/>
  <c r="F134" i="73"/>
  <c r="B134" i="73"/>
  <c r="J133" i="73"/>
  <c r="B119" i="73"/>
  <c r="F133" i="73"/>
  <c r="B133" i="73"/>
  <c r="J132" i="73"/>
  <c r="F132" i="73"/>
  <c r="B132" i="73"/>
  <c r="J131" i="73"/>
  <c r="F131" i="73"/>
  <c r="B131" i="73"/>
  <c r="J130" i="73"/>
  <c r="F130" i="73"/>
  <c r="B130" i="73"/>
  <c r="J129" i="73"/>
  <c r="F129" i="73"/>
  <c r="B129" i="73"/>
  <c r="J128" i="73"/>
  <c r="F128" i="73"/>
  <c r="B128" i="73"/>
  <c r="J127" i="73"/>
  <c r="F127" i="73"/>
  <c r="B127" i="73"/>
  <c r="B101" i="73"/>
  <c r="J126" i="73"/>
  <c r="F126" i="73"/>
  <c r="B109" i="73"/>
  <c r="B126" i="73"/>
  <c r="J125" i="73"/>
  <c r="F125" i="73"/>
  <c r="B125" i="73"/>
  <c r="J124" i="73"/>
  <c r="F124" i="73"/>
  <c r="B108" i="73"/>
  <c r="B124" i="73"/>
  <c r="J123" i="73"/>
  <c r="B117" i="73"/>
  <c r="F123" i="73"/>
  <c r="B123" i="73"/>
  <c r="B100" i="73"/>
  <c r="J122" i="73"/>
  <c r="F122" i="73"/>
  <c r="B122" i="73"/>
  <c r="J121" i="73"/>
  <c r="F121" i="73"/>
  <c r="J120" i="73"/>
  <c r="F120" i="73"/>
  <c r="D120" i="73"/>
  <c r="C120" i="73"/>
  <c r="B120" i="73"/>
  <c r="J119" i="73"/>
  <c r="F119" i="73"/>
  <c r="D119" i="73"/>
  <c r="C119" i="73"/>
  <c r="J118" i="73"/>
  <c r="B116" i="73"/>
  <c r="F118" i="73"/>
  <c r="D118" i="73"/>
  <c r="C118" i="73"/>
  <c r="B118" i="73"/>
  <c r="J117" i="73"/>
  <c r="F117" i="73"/>
  <c r="D117" i="73"/>
  <c r="C117" i="73"/>
  <c r="J116" i="73"/>
  <c r="F116" i="73"/>
  <c r="D116" i="73"/>
  <c r="C116" i="73"/>
  <c r="J115" i="73"/>
  <c r="F115" i="73"/>
  <c r="B107" i="73"/>
  <c r="D115" i="73"/>
  <c r="C115" i="73"/>
  <c r="J114" i="73"/>
  <c r="B115" i="73"/>
  <c r="F114" i="73"/>
  <c r="D114" i="73"/>
  <c r="C114" i="73"/>
  <c r="J113" i="73"/>
  <c r="F113" i="73"/>
  <c r="D113" i="73"/>
  <c r="C113" i="73"/>
  <c r="J112" i="73"/>
  <c r="F112" i="73"/>
  <c r="D112" i="73"/>
  <c r="C112" i="73"/>
  <c r="J111" i="73"/>
  <c r="F111" i="73"/>
  <c r="D111" i="73"/>
  <c r="C111" i="73"/>
  <c r="J110" i="73"/>
  <c r="B114" i="73"/>
  <c r="F110" i="73"/>
  <c r="D110" i="73"/>
  <c r="C110" i="73"/>
  <c r="B110" i="73"/>
  <c r="J109" i="73"/>
  <c r="F109" i="73"/>
  <c r="D109" i="73"/>
  <c r="C109" i="73"/>
  <c r="J108" i="73"/>
  <c r="F108" i="73"/>
  <c r="D108" i="73"/>
  <c r="C108" i="73"/>
  <c r="J107" i="73"/>
  <c r="F107" i="73"/>
  <c r="D107" i="73"/>
  <c r="C107" i="73"/>
  <c r="J106" i="73"/>
  <c r="F106" i="73"/>
  <c r="D106" i="73"/>
  <c r="C106" i="73"/>
  <c r="B106" i="73"/>
  <c r="J105" i="73"/>
  <c r="F105" i="73"/>
  <c r="B105" i="73"/>
  <c r="D105" i="73"/>
  <c r="C105" i="73"/>
  <c r="J104" i="73"/>
  <c r="F104" i="73"/>
  <c r="D104" i="73"/>
  <c r="C104" i="73"/>
  <c r="J103" i="73"/>
  <c r="B113" i="73"/>
  <c r="F103" i="73"/>
  <c r="D103" i="73"/>
  <c r="C103" i="73"/>
  <c r="J102" i="73"/>
  <c r="F102" i="73"/>
  <c r="D102" i="73"/>
  <c r="C102" i="73"/>
  <c r="B102" i="73"/>
  <c r="J101" i="73"/>
  <c r="F101" i="73"/>
  <c r="B104" i="73"/>
  <c r="D101" i="73"/>
  <c r="C101" i="73"/>
  <c r="J100" i="73"/>
  <c r="B112" i="73"/>
  <c r="F100" i="73"/>
  <c r="D100" i="73"/>
  <c r="D98" i="73"/>
  <c r="C100" i="73"/>
  <c r="J99" i="73"/>
  <c r="F99" i="73"/>
  <c r="J98" i="73"/>
  <c r="F98" i="73"/>
  <c r="C98" i="73"/>
  <c r="J95" i="73"/>
  <c r="J48" i="73"/>
  <c r="H45" i="73"/>
  <c r="G45" i="73"/>
  <c r="D45" i="73"/>
  <c r="C45" i="73"/>
  <c r="B45" i="73"/>
  <c r="L44" i="73"/>
  <c r="D26" i="73"/>
  <c r="K44" i="73"/>
  <c r="C26" i="73"/>
  <c r="H44" i="73"/>
  <c r="G44" i="73"/>
  <c r="F44" i="73"/>
  <c r="D44" i="73"/>
  <c r="C44" i="73"/>
  <c r="B44" i="73"/>
  <c r="L43" i="73"/>
  <c r="K43" i="73"/>
  <c r="H43" i="73"/>
  <c r="G43" i="73"/>
  <c r="D43" i="73"/>
  <c r="C43" i="73"/>
  <c r="L42" i="73"/>
  <c r="K42" i="73"/>
  <c r="J42" i="73"/>
  <c r="H42" i="73"/>
  <c r="G42" i="73"/>
  <c r="F42" i="73"/>
  <c r="D42" i="73"/>
  <c r="C42" i="73"/>
  <c r="L41" i="73"/>
  <c r="K41" i="73"/>
  <c r="J41" i="73"/>
  <c r="H41" i="73"/>
  <c r="D17" i="73"/>
  <c r="G41" i="73"/>
  <c r="D41" i="73"/>
  <c r="C41" i="73"/>
  <c r="L40" i="73"/>
  <c r="J40" i="73"/>
  <c r="K40" i="73"/>
  <c r="H40" i="73"/>
  <c r="G40" i="73"/>
  <c r="D40" i="73"/>
  <c r="B40" i="73"/>
  <c r="C40" i="73"/>
  <c r="L39" i="73"/>
  <c r="K39" i="73"/>
  <c r="J39" i="73"/>
  <c r="H39" i="73"/>
  <c r="G39" i="73"/>
  <c r="D39" i="73"/>
  <c r="C39" i="73"/>
  <c r="B39" i="73"/>
  <c r="L38" i="73"/>
  <c r="K38" i="73"/>
  <c r="H38" i="73"/>
  <c r="G38" i="73"/>
  <c r="D38" i="73"/>
  <c r="B38" i="73"/>
  <c r="C38" i="73"/>
  <c r="L37" i="73"/>
  <c r="K37" i="73"/>
  <c r="H37" i="73"/>
  <c r="F37" i="73"/>
  <c r="G37" i="73"/>
  <c r="D37" i="73"/>
  <c r="C37" i="73"/>
  <c r="B37" i="73"/>
  <c r="L36" i="73"/>
  <c r="K36" i="73"/>
  <c r="H36" i="73"/>
  <c r="G36" i="73"/>
  <c r="F36" i="73"/>
  <c r="D36" i="73"/>
  <c r="C36" i="73"/>
  <c r="B36" i="73"/>
  <c r="L35" i="73"/>
  <c r="K35" i="73"/>
  <c r="H35" i="73"/>
  <c r="G35" i="73"/>
  <c r="D35" i="73"/>
  <c r="C35" i="73"/>
  <c r="L34" i="73"/>
  <c r="K34" i="73"/>
  <c r="H34" i="73"/>
  <c r="G34" i="73"/>
  <c r="F34" i="73"/>
  <c r="D34" i="73"/>
  <c r="C34" i="73"/>
  <c r="L33" i="73"/>
  <c r="K33" i="73"/>
  <c r="J33" i="73"/>
  <c r="H33" i="73"/>
  <c r="G33" i="73"/>
  <c r="F33" i="73"/>
  <c r="D33" i="73"/>
  <c r="D7" i="73"/>
  <c r="C33" i="73"/>
  <c r="L32" i="73"/>
  <c r="K32" i="73"/>
  <c r="H32" i="73"/>
  <c r="G32" i="73"/>
  <c r="D32" i="73"/>
  <c r="C32" i="73"/>
  <c r="B32" i="73"/>
  <c r="L31" i="73"/>
  <c r="K31" i="73"/>
  <c r="H31" i="73"/>
  <c r="G31" i="73"/>
  <c r="D31" i="73"/>
  <c r="C31" i="73"/>
  <c r="L30" i="73"/>
  <c r="K30" i="73"/>
  <c r="J30" i="73"/>
  <c r="H30" i="73"/>
  <c r="G30" i="73"/>
  <c r="D30" i="73"/>
  <c r="C30" i="73"/>
  <c r="L29" i="73"/>
  <c r="D23" i="73"/>
  <c r="K29" i="73"/>
  <c r="H29" i="73"/>
  <c r="G29" i="73"/>
  <c r="D29" i="73"/>
  <c r="C29" i="73"/>
  <c r="L28" i="73"/>
  <c r="K28" i="73"/>
  <c r="H28" i="73"/>
  <c r="G28" i="73"/>
  <c r="D28" i="73"/>
  <c r="C28" i="73"/>
  <c r="B28" i="73"/>
  <c r="L27" i="73"/>
  <c r="K27" i="73"/>
  <c r="H27" i="73"/>
  <c r="G27" i="73"/>
  <c r="L26" i="73"/>
  <c r="K26" i="73"/>
  <c r="H26" i="73"/>
  <c r="G26" i="73"/>
  <c r="F26" i="73"/>
  <c r="L25" i="73"/>
  <c r="K25" i="73"/>
  <c r="H25" i="73"/>
  <c r="G25" i="73"/>
  <c r="L24" i="73"/>
  <c r="K24" i="73"/>
  <c r="J24" i="73"/>
  <c r="H24" i="73"/>
  <c r="G24" i="73"/>
  <c r="L23" i="73"/>
  <c r="K23" i="73"/>
  <c r="H23" i="73"/>
  <c r="G23" i="73"/>
  <c r="F23" i="73"/>
  <c r="L22" i="73"/>
  <c r="K22" i="73"/>
  <c r="H22" i="73"/>
  <c r="G22" i="73"/>
  <c r="L21" i="73"/>
  <c r="K21" i="73"/>
  <c r="H21" i="73"/>
  <c r="G21" i="73"/>
  <c r="F21" i="73"/>
  <c r="L20" i="73"/>
  <c r="K20" i="73"/>
  <c r="J20" i="73"/>
  <c r="H20" i="73"/>
  <c r="G20" i="73"/>
  <c r="L19" i="73"/>
  <c r="K19" i="73"/>
  <c r="C21" i="73"/>
  <c r="H19" i="73"/>
  <c r="G19" i="73"/>
  <c r="L18" i="73"/>
  <c r="K18" i="73"/>
  <c r="H18" i="73"/>
  <c r="G18" i="73"/>
  <c r="F18" i="73"/>
  <c r="L17" i="73"/>
  <c r="K17" i="73"/>
  <c r="H17" i="73"/>
  <c r="G17" i="73"/>
  <c r="L16" i="73"/>
  <c r="K16" i="73"/>
  <c r="H16" i="73"/>
  <c r="F16" i="73"/>
  <c r="G16" i="73"/>
  <c r="L15" i="73"/>
  <c r="K15" i="73"/>
  <c r="J15" i="73"/>
  <c r="H15" i="73"/>
  <c r="G15" i="73"/>
  <c r="D15" i="73"/>
  <c r="L14" i="73"/>
  <c r="K14" i="73"/>
  <c r="H14" i="73"/>
  <c r="G14" i="73"/>
  <c r="F14" i="73"/>
  <c r="L13" i="73"/>
  <c r="K13" i="73"/>
  <c r="H13" i="73"/>
  <c r="G13" i="73"/>
  <c r="F13" i="73"/>
  <c r="L12" i="73"/>
  <c r="K12" i="73"/>
  <c r="H12" i="73"/>
  <c r="G12" i="73"/>
  <c r="C12" i="73"/>
  <c r="L11" i="73"/>
  <c r="K11" i="73"/>
  <c r="J11" i="73"/>
  <c r="H11" i="73"/>
  <c r="D11" i="73"/>
  <c r="G11" i="73"/>
  <c r="L10" i="73"/>
  <c r="K10" i="73"/>
  <c r="J10" i="73"/>
  <c r="H10" i="73"/>
  <c r="G10" i="73"/>
  <c r="F10" i="73"/>
  <c r="L9" i="73"/>
  <c r="K9" i="73"/>
  <c r="H9" i="73"/>
  <c r="G9" i="73"/>
  <c r="L8" i="73"/>
  <c r="K8" i="73"/>
  <c r="J8" i="73"/>
  <c r="H8" i="73"/>
  <c r="G8" i="73"/>
  <c r="L7" i="73"/>
  <c r="K7" i="73"/>
  <c r="J7" i="73"/>
  <c r="H7" i="73"/>
  <c r="G7" i="73"/>
  <c r="L6" i="73"/>
  <c r="K6" i="73"/>
  <c r="H6" i="73"/>
  <c r="D10" i="73"/>
  <c r="G6" i="73"/>
  <c r="L5" i="73"/>
  <c r="K5" i="73"/>
  <c r="H5" i="73"/>
  <c r="G5" i="73"/>
  <c r="L4" i="73"/>
  <c r="K4" i="73"/>
  <c r="J4" i="73"/>
  <c r="H4" i="73"/>
  <c r="G4" i="73"/>
  <c r="F4" i="73"/>
  <c r="J95" i="72"/>
  <c r="J48" i="72"/>
  <c r="H45" i="72"/>
  <c r="F45" i="72"/>
  <c r="G45" i="72"/>
  <c r="D45" i="72"/>
  <c r="C45" i="72"/>
  <c r="B45" i="72"/>
  <c r="L44" i="72"/>
  <c r="K44" i="72"/>
  <c r="J44" i="72"/>
  <c r="B26" i="72"/>
  <c r="H44" i="72"/>
  <c r="G44" i="72"/>
  <c r="F44" i="72"/>
  <c r="D44" i="72"/>
  <c r="C44" i="72"/>
  <c r="B44" i="72"/>
  <c r="L43" i="72"/>
  <c r="K43" i="72"/>
  <c r="J43" i="72"/>
  <c r="H43" i="72"/>
  <c r="G43" i="72"/>
  <c r="F43" i="72"/>
  <c r="D43" i="72"/>
  <c r="C43" i="72"/>
  <c r="B43" i="72"/>
  <c r="L42" i="72"/>
  <c r="J42" i="72"/>
  <c r="K42" i="72"/>
  <c r="H42" i="72"/>
  <c r="G42" i="72"/>
  <c r="F42" i="72"/>
  <c r="D42" i="72"/>
  <c r="C42" i="72"/>
  <c r="B42" i="72"/>
  <c r="L41" i="72"/>
  <c r="K41" i="72"/>
  <c r="J41" i="72"/>
  <c r="H41" i="72"/>
  <c r="G41" i="72"/>
  <c r="F41" i="72"/>
  <c r="D41" i="72"/>
  <c r="C41" i="72"/>
  <c r="B41" i="72"/>
  <c r="L40" i="72"/>
  <c r="K40" i="72"/>
  <c r="J40" i="72"/>
  <c r="H40" i="72"/>
  <c r="G40" i="72"/>
  <c r="F40" i="72"/>
  <c r="D40" i="72"/>
  <c r="B40" i="72"/>
  <c r="C40" i="72"/>
  <c r="L39" i="72"/>
  <c r="K39" i="72"/>
  <c r="J39" i="72"/>
  <c r="H39" i="72"/>
  <c r="G39" i="72"/>
  <c r="F39" i="72"/>
  <c r="D39" i="72"/>
  <c r="C39" i="72"/>
  <c r="B39" i="72"/>
  <c r="L38" i="72"/>
  <c r="K38" i="72"/>
  <c r="J38" i="72"/>
  <c r="H38" i="72"/>
  <c r="G38" i="72"/>
  <c r="F38" i="72"/>
  <c r="D38" i="72"/>
  <c r="C38" i="72"/>
  <c r="B38" i="72"/>
  <c r="L37" i="72"/>
  <c r="K37" i="72"/>
  <c r="J37" i="72"/>
  <c r="H37" i="72"/>
  <c r="F37" i="72"/>
  <c r="G37" i="72"/>
  <c r="D37" i="72"/>
  <c r="C37" i="72"/>
  <c r="B37" i="72"/>
  <c r="L36" i="72"/>
  <c r="K36" i="72"/>
  <c r="J36" i="72"/>
  <c r="H36" i="72"/>
  <c r="G36" i="72"/>
  <c r="F36" i="72"/>
  <c r="D36" i="72"/>
  <c r="C36" i="72"/>
  <c r="B36" i="72"/>
  <c r="L35" i="72"/>
  <c r="K35" i="72"/>
  <c r="J35" i="72"/>
  <c r="H35" i="72"/>
  <c r="G35" i="72"/>
  <c r="F35" i="72"/>
  <c r="D35" i="72"/>
  <c r="C35" i="72"/>
  <c r="B35" i="72"/>
  <c r="L34" i="72"/>
  <c r="J34" i="72"/>
  <c r="K34" i="72"/>
  <c r="H34" i="72"/>
  <c r="D15" i="72"/>
  <c r="G34" i="72"/>
  <c r="D34" i="72"/>
  <c r="C34" i="72"/>
  <c r="B34" i="72"/>
  <c r="L33" i="72"/>
  <c r="K33" i="72"/>
  <c r="J33" i="72"/>
  <c r="H33" i="72"/>
  <c r="G33" i="72"/>
  <c r="F33" i="72"/>
  <c r="D33" i="72"/>
  <c r="C33" i="72"/>
  <c r="L32" i="72"/>
  <c r="K32" i="72"/>
  <c r="J32" i="72"/>
  <c r="H32" i="72"/>
  <c r="G32" i="72"/>
  <c r="F32" i="72"/>
  <c r="D32" i="72"/>
  <c r="B32" i="72"/>
  <c r="C32" i="72"/>
  <c r="L31" i="72"/>
  <c r="D23" i="72"/>
  <c r="K31" i="72"/>
  <c r="H31" i="72"/>
  <c r="G31" i="72"/>
  <c r="F31" i="72"/>
  <c r="D31" i="72"/>
  <c r="C31" i="72"/>
  <c r="B31" i="72"/>
  <c r="L30" i="72"/>
  <c r="K30" i="72"/>
  <c r="C23" i="72"/>
  <c r="J30" i="72"/>
  <c r="H30" i="72"/>
  <c r="G30" i="72"/>
  <c r="D30" i="72"/>
  <c r="C30" i="72"/>
  <c r="B30" i="72"/>
  <c r="L29" i="72"/>
  <c r="K29" i="72"/>
  <c r="J29" i="72"/>
  <c r="H29" i="72"/>
  <c r="F29" i="72"/>
  <c r="G29" i="72"/>
  <c r="D29" i="72"/>
  <c r="C29" i="72"/>
  <c r="L28" i="72"/>
  <c r="K28" i="72"/>
  <c r="J28" i="72"/>
  <c r="H28" i="72"/>
  <c r="G28" i="72"/>
  <c r="F28" i="72"/>
  <c r="D28" i="72"/>
  <c r="C28" i="72"/>
  <c r="B28" i="72"/>
  <c r="L27" i="72"/>
  <c r="K27" i="72"/>
  <c r="H27" i="72"/>
  <c r="G27" i="72"/>
  <c r="F27" i="72"/>
  <c r="L26" i="72"/>
  <c r="K26" i="72"/>
  <c r="J26" i="72"/>
  <c r="H26" i="72"/>
  <c r="F26" i="72"/>
  <c r="G26" i="72"/>
  <c r="D26" i="72"/>
  <c r="L25" i="72"/>
  <c r="D22" i="72"/>
  <c r="K25" i="72"/>
  <c r="H25" i="72"/>
  <c r="G25" i="72"/>
  <c r="F25" i="72"/>
  <c r="L24" i="72"/>
  <c r="K24" i="72"/>
  <c r="J24" i="72"/>
  <c r="H24" i="72"/>
  <c r="G24" i="72"/>
  <c r="F24" i="72"/>
  <c r="L23" i="72"/>
  <c r="K23" i="72"/>
  <c r="J23" i="72"/>
  <c r="H23" i="72"/>
  <c r="G23" i="72"/>
  <c r="L22" i="72"/>
  <c r="K22" i="72"/>
  <c r="J22" i="72"/>
  <c r="H22" i="72"/>
  <c r="G22" i="72"/>
  <c r="F22" i="72"/>
  <c r="L21" i="72"/>
  <c r="K21" i="72"/>
  <c r="J21" i="72"/>
  <c r="H21" i="72"/>
  <c r="F21" i="72"/>
  <c r="G21" i="72"/>
  <c r="L20" i="72"/>
  <c r="K20" i="72"/>
  <c r="J20" i="72"/>
  <c r="H20" i="72"/>
  <c r="G20" i="72"/>
  <c r="F20" i="72"/>
  <c r="L19" i="72"/>
  <c r="D21" i="72"/>
  <c r="K19" i="72"/>
  <c r="C21" i="72"/>
  <c r="H19" i="72"/>
  <c r="G19" i="72"/>
  <c r="F19" i="72"/>
  <c r="L18" i="72"/>
  <c r="J18" i="72"/>
  <c r="K18" i="72"/>
  <c r="H18" i="72"/>
  <c r="G18" i="72"/>
  <c r="F18" i="72"/>
  <c r="L17" i="72"/>
  <c r="K17" i="72"/>
  <c r="J17" i="72"/>
  <c r="H17" i="72"/>
  <c r="F17" i="72"/>
  <c r="G17" i="72"/>
  <c r="L16" i="72"/>
  <c r="K16" i="72"/>
  <c r="J16" i="72"/>
  <c r="H16" i="72"/>
  <c r="G16" i="72"/>
  <c r="F16" i="72"/>
  <c r="L15" i="72"/>
  <c r="K15" i="72"/>
  <c r="J15" i="72"/>
  <c r="H15" i="72"/>
  <c r="G15" i="72"/>
  <c r="C15" i="72"/>
  <c r="L14" i="72"/>
  <c r="K14" i="72"/>
  <c r="J14" i="72"/>
  <c r="H14" i="72"/>
  <c r="F14" i="72"/>
  <c r="G14" i="72"/>
  <c r="L13" i="72"/>
  <c r="K13" i="72"/>
  <c r="H13" i="72"/>
  <c r="G13" i="72"/>
  <c r="F13" i="72"/>
  <c r="L12" i="72"/>
  <c r="K12" i="72"/>
  <c r="J12" i="72"/>
  <c r="H12" i="72"/>
  <c r="G12" i="72"/>
  <c r="F12" i="72"/>
  <c r="L11" i="72"/>
  <c r="K11" i="72"/>
  <c r="J11" i="72"/>
  <c r="H11" i="72"/>
  <c r="D11" i="72"/>
  <c r="G11" i="72"/>
  <c r="L10" i="72"/>
  <c r="K10" i="72"/>
  <c r="J10" i="72"/>
  <c r="H10" i="72"/>
  <c r="G10" i="72"/>
  <c r="F10" i="72"/>
  <c r="L9" i="72"/>
  <c r="K9" i="72"/>
  <c r="J9" i="72"/>
  <c r="H9" i="72"/>
  <c r="G9" i="72"/>
  <c r="F9" i="72"/>
  <c r="L8" i="72"/>
  <c r="K8" i="72"/>
  <c r="J8" i="72"/>
  <c r="H8" i="72"/>
  <c r="G8" i="72"/>
  <c r="L7" i="72"/>
  <c r="K7" i="72"/>
  <c r="J7" i="72"/>
  <c r="H7" i="72"/>
  <c r="G7" i="72"/>
  <c r="F7" i="72"/>
  <c r="L6" i="72"/>
  <c r="J6" i="72"/>
  <c r="K6" i="72"/>
  <c r="H6" i="72"/>
  <c r="G6" i="72"/>
  <c r="C10" i="72"/>
  <c r="L5" i="72"/>
  <c r="K5" i="72"/>
  <c r="J5" i="72"/>
  <c r="H5" i="72"/>
  <c r="G5" i="72"/>
  <c r="F5" i="72"/>
  <c r="L4" i="72"/>
  <c r="J4" i="72"/>
  <c r="B18" i="72"/>
  <c r="K4" i="72"/>
  <c r="H4" i="72"/>
  <c r="G4" i="72"/>
  <c r="F4" i="72"/>
  <c r="J48" i="70"/>
  <c r="J95" i="70"/>
  <c r="C28" i="70"/>
  <c r="D28" i="70"/>
  <c r="C29" i="70"/>
  <c r="D29" i="70"/>
  <c r="C30" i="70"/>
  <c r="D30" i="70"/>
  <c r="B30" i="70"/>
  <c r="C31" i="70"/>
  <c r="D31" i="70"/>
  <c r="B31" i="70"/>
  <c r="C32" i="70"/>
  <c r="B32" i="70"/>
  <c r="D32" i="70"/>
  <c r="C33" i="70"/>
  <c r="D33" i="70"/>
  <c r="D7" i="70"/>
  <c r="C34" i="70"/>
  <c r="D34" i="70"/>
  <c r="C35" i="70"/>
  <c r="B35" i="70"/>
  <c r="D35" i="70"/>
  <c r="C36" i="70"/>
  <c r="B36" i="70"/>
  <c r="D36" i="70"/>
  <c r="C37" i="70"/>
  <c r="D37" i="70"/>
  <c r="C38" i="70"/>
  <c r="D38" i="70"/>
  <c r="C39" i="70"/>
  <c r="D39" i="70"/>
  <c r="B39" i="70"/>
  <c r="C40" i="70"/>
  <c r="D40" i="70"/>
  <c r="C41" i="70"/>
  <c r="B41" i="70"/>
  <c r="D41" i="70"/>
  <c r="C42" i="70"/>
  <c r="D42" i="70"/>
  <c r="B42" i="70"/>
  <c r="C43" i="70"/>
  <c r="B43" i="70"/>
  <c r="B9" i="70"/>
  <c r="D43" i="70"/>
  <c r="C44" i="70"/>
  <c r="B44" i="70"/>
  <c r="D44" i="70"/>
  <c r="C45" i="70"/>
  <c r="D45" i="70"/>
  <c r="G4" i="70"/>
  <c r="H4" i="70"/>
  <c r="F4" i="70"/>
  <c r="G5" i="70"/>
  <c r="F5" i="70"/>
  <c r="H5" i="70"/>
  <c r="G6" i="70"/>
  <c r="C10" i="70"/>
  <c r="F6" i="70"/>
  <c r="H6" i="70"/>
  <c r="G7" i="70"/>
  <c r="H7" i="70"/>
  <c r="D10" i="70"/>
  <c r="G8" i="70"/>
  <c r="H8" i="70"/>
  <c r="F8" i="70"/>
  <c r="G9" i="70"/>
  <c r="F9" i="70"/>
  <c r="H9" i="70"/>
  <c r="G10" i="70"/>
  <c r="H10" i="70"/>
  <c r="G11" i="70"/>
  <c r="F11" i="70"/>
  <c r="H11" i="70"/>
  <c r="G12" i="70"/>
  <c r="H12" i="70"/>
  <c r="G13" i="70"/>
  <c r="F13" i="70"/>
  <c r="H13" i="70"/>
  <c r="G14" i="70"/>
  <c r="H14" i="70"/>
  <c r="G15" i="70"/>
  <c r="H15" i="70"/>
  <c r="F15" i="70"/>
  <c r="G16" i="70"/>
  <c r="H16" i="70"/>
  <c r="G17" i="70"/>
  <c r="H17" i="70"/>
  <c r="F17" i="70"/>
  <c r="G18" i="70"/>
  <c r="F18" i="70"/>
  <c r="H18" i="70"/>
  <c r="G19" i="70"/>
  <c r="H19" i="70"/>
  <c r="F19" i="70"/>
  <c r="G20" i="70"/>
  <c r="F20" i="70"/>
  <c r="H20" i="70"/>
  <c r="G21" i="70"/>
  <c r="H21" i="70"/>
  <c r="D13" i="70"/>
  <c r="G22" i="70"/>
  <c r="C13" i="70"/>
  <c r="H22" i="70"/>
  <c r="G23" i="70"/>
  <c r="F23" i="70"/>
  <c r="H23" i="70"/>
  <c r="G24" i="70"/>
  <c r="H24" i="70"/>
  <c r="G25" i="70"/>
  <c r="F25" i="70"/>
  <c r="H25" i="70"/>
  <c r="G26" i="70"/>
  <c r="F26" i="70"/>
  <c r="H26" i="70"/>
  <c r="G27" i="70"/>
  <c r="H27" i="70"/>
  <c r="G28" i="70"/>
  <c r="F28" i="70"/>
  <c r="H28" i="70"/>
  <c r="G29" i="70"/>
  <c r="F29" i="70"/>
  <c r="H29" i="70"/>
  <c r="G30" i="70"/>
  <c r="H30" i="70"/>
  <c r="G31" i="70"/>
  <c r="H31" i="70"/>
  <c r="G32" i="70"/>
  <c r="H32" i="70"/>
  <c r="G33" i="70"/>
  <c r="H33" i="70"/>
  <c r="G34" i="70"/>
  <c r="F34" i="70"/>
  <c r="H34" i="70"/>
  <c r="G35" i="70"/>
  <c r="H35" i="70"/>
  <c r="F35" i="70"/>
  <c r="G36" i="70"/>
  <c r="H36" i="70"/>
  <c r="G37" i="70"/>
  <c r="H37" i="70"/>
  <c r="G38" i="70"/>
  <c r="F38" i="70"/>
  <c r="H38" i="70"/>
  <c r="G39" i="70"/>
  <c r="H39" i="70"/>
  <c r="G40" i="70"/>
  <c r="F40" i="70"/>
  <c r="H40" i="70"/>
  <c r="G41" i="70"/>
  <c r="F41" i="70"/>
  <c r="H41" i="70"/>
  <c r="G42" i="70"/>
  <c r="H42" i="70"/>
  <c r="G43" i="70"/>
  <c r="F43" i="70"/>
  <c r="H43" i="70"/>
  <c r="G44" i="70"/>
  <c r="H44" i="70"/>
  <c r="F44" i="70"/>
  <c r="G45" i="70"/>
  <c r="F45" i="70"/>
  <c r="H45" i="70"/>
  <c r="K4" i="70"/>
  <c r="C18" i="70"/>
  <c r="J4" i="70"/>
  <c r="L4" i="70"/>
  <c r="K5" i="70"/>
  <c r="L5" i="70"/>
  <c r="D18" i="70"/>
  <c r="K6" i="70"/>
  <c r="J6" i="70"/>
  <c r="L6" i="70"/>
  <c r="K7" i="70"/>
  <c r="L7" i="70"/>
  <c r="J7" i="70"/>
  <c r="K8" i="70"/>
  <c r="J8" i="70"/>
  <c r="L8" i="70"/>
  <c r="K9" i="70"/>
  <c r="J9" i="70"/>
  <c r="L9" i="70"/>
  <c r="K10" i="70"/>
  <c r="L10" i="70"/>
  <c r="J10" i="70"/>
  <c r="K11" i="70"/>
  <c r="J11" i="70"/>
  <c r="L11" i="70"/>
  <c r="K12" i="70"/>
  <c r="J12" i="70"/>
  <c r="L12" i="70"/>
  <c r="K13" i="70"/>
  <c r="L13" i="70"/>
  <c r="J13" i="70"/>
  <c r="K14" i="70"/>
  <c r="L14" i="70"/>
  <c r="K15" i="70"/>
  <c r="C20" i="70"/>
  <c r="L15" i="70"/>
  <c r="K16" i="70"/>
  <c r="L16" i="70"/>
  <c r="K17" i="70"/>
  <c r="L17" i="70"/>
  <c r="J17" i="70"/>
  <c r="K18" i="70"/>
  <c r="L18" i="70"/>
  <c r="J18" i="70"/>
  <c r="K19" i="70"/>
  <c r="L19" i="70"/>
  <c r="K20" i="70"/>
  <c r="J20" i="70"/>
  <c r="L20" i="70"/>
  <c r="K21" i="70"/>
  <c r="L21" i="70"/>
  <c r="J21" i="70"/>
  <c r="K22" i="70"/>
  <c r="L22" i="70"/>
  <c r="K23" i="70"/>
  <c r="L23" i="70"/>
  <c r="J23" i="70"/>
  <c r="K24" i="70"/>
  <c r="L24" i="70"/>
  <c r="K25" i="70"/>
  <c r="J25" i="70"/>
  <c r="L25" i="70"/>
  <c r="K26" i="70"/>
  <c r="J26" i="70"/>
  <c r="L26" i="70"/>
  <c r="K27" i="70"/>
  <c r="J27" i="70"/>
  <c r="L27" i="70"/>
  <c r="K28" i="70"/>
  <c r="J28" i="70"/>
  <c r="L28" i="70"/>
  <c r="K29" i="70"/>
  <c r="J29" i="70"/>
  <c r="B23" i="70"/>
  <c r="L29" i="70"/>
  <c r="K30" i="70"/>
  <c r="L30" i="70"/>
  <c r="K31" i="70"/>
  <c r="J31" i="70"/>
  <c r="L31" i="70"/>
  <c r="K32" i="70"/>
  <c r="J32" i="70"/>
  <c r="L32" i="70"/>
  <c r="K33" i="70"/>
  <c r="L33" i="70"/>
  <c r="J33" i="70"/>
  <c r="K34" i="70"/>
  <c r="J34" i="70"/>
  <c r="L34" i="70"/>
  <c r="K35" i="70"/>
  <c r="L35" i="70"/>
  <c r="J35" i="70"/>
  <c r="K36" i="70"/>
  <c r="J36" i="70"/>
  <c r="L36" i="70"/>
  <c r="K37" i="70"/>
  <c r="L37" i="70"/>
  <c r="K38" i="70"/>
  <c r="L38" i="70"/>
  <c r="J38" i="70"/>
  <c r="K39" i="70"/>
  <c r="L39" i="70"/>
  <c r="K40" i="70"/>
  <c r="J40" i="70"/>
  <c r="B25" i="70"/>
  <c r="C25" i="70"/>
  <c r="L40" i="70"/>
  <c r="K41" i="70"/>
  <c r="L41" i="70"/>
  <c r="J41" i="70"/>
  <c r="K42" i="70"/>
  <c r="L42" i="70"/>
  <c r="J42" i="70"/>
  <c r="K43" i="70"/>
  <c r="L43" i="70"/>
  <c r="K44" i="70"/>
  <c r="C26" i="70"/>
  <c r="J44" i="70"/>
  <c r="B26" i="70"/>
  <c r="L44" i="70"/>
  <c r="D26" i="70"/>
  <c r="J30" i="70"/>
  <c r="F24" i="70"/>
  <c r="J43" i="70"/>
  <c r="F39" i="70"/>
  <c r="J22" i="70"/>
  <c r="B45" i="70"/>
  <c r="D25" i="70"/>
  <c r="B33" i="70"/>
  <c r="D21" i="70"/>
  <c r="F21" i="70"/>
  <c r="B37" i="70"/>
  <c r="F42" i="70"/>
  <c r="F33" i="70"/>
  <c r="B40" i="70"/>
  <c r="B34" i="70"/>
  <c r="D15" i="70"/>
  <c r="D23" i="70"/>
  <c r="J39" i="70"/>
  <c r="C24" i="70"/>
  <c r="D11" i="70"/>
  <c r="B19" i="70"/>
  <c r="B7" i="70"/>
  <c r="B18" i="70"/>
  <c r="D16" i="70"/>
  <c r="F36" i="70"/>
  <c r="F31" i="70"/>
  <c r="B15" i="70"/>
  <c r="C15" i="70"/>
  <c r="J15" i="70"/>
  <c r="D20" i="70"/>
  <c r="J14" i="70"/>
  <c r="C9" i="70"/>
  <c r="B28" i="70"/>
  <c r="C6" i="70"/>
  <c r="D24" i="70"/>
  <c r="F30" i="70"/>
  <c r="B14" i="70"/>
  <c r="B17" i="70"/>
  <c r="F16" i="70"/>
  <c r="B12" i="70"/>
  <c r="D12" i="70"/>
  <c r="C11" i="70"/>
  <c r="J37" i="70"/>
  <c r="B24" i="70"/>
  <c r="D19" i="70"/>
  <c r="F7" i="70"/>
  <c r="B10" i="70"/>
  <c r="D8" i="70"/>
  <c r="D6" i="70"/>
  <c r="C17" i="70"/>
  <c r="C19" i="70"/>
  <c r="J24" i="70"/>
  <c r="B22" i="70"/>
  <c r="D22" i="70"/>
  <c r="J16" i="70"/>
  <c r="J5" i="70"/>
  <c r="F32" i="70"/>
  <c r="F14" i="70"/>
  <c r="B11" i="70"/>
  <c r="F12" i="70"/>
  <c r="F10" i="70"/>
  <c r="C22" i="70"/>
  <c r="C7" i="70"/>
  <c r="F22" i="70"/>
  <c r="B13" i="70"/>
  <c r="C14" i="70"/>
  <c r="C23" i="70"/>
  <c r="J19" i="70"/>
  <c r="B21" i="70"/>
  <c r="C21" i="70"/>
  <c r="D17" i="70"/>
  <c r="C16" i="70"/>
  <c r="F37" i="70"/>
  <c r="D14" i="70"/>
  <c r="F27" i="70"/>
  <c r="C12" i="70"/>
  <c r="D9" i="70"/>
  <c r="B38" i="70"/>
  <c r="B8" i="70"/>
  <c r="C8" i="70"/>
  <c r="B29" i="70"/>
  <c r="D4" i="70"/>
  <c r="B20" i="70"/>
  <c r="C4" i="70"/>
  <c r="B16" i="70"/>
  <c r="B6" i="70"/>
  <c r="B4" i="70"/>
  <c r="D13" i="72"/>
  <c r="B17" i="72"/>
  <c r="C7" i="72"/>
  <c r="D14" i="72"/>
  <c r="B29" i="72"/>
  <c r="B6" i="72"/>
  <c r="D8" i="72"/>
  <c r="D25" i="72"/>
  <c r="D17" i="72"/>
  <c r="D9" i="72"/>
  <c r="D6" i="72"/>
  <c r="D18" i="72"/>
  <c r="C11" i="72"/>
  <c r="C20" i="72"/>
  <c r="F15" i="72"/>
  <c r="B12" i="72"/>
  <c r="B24" i="72"/>
  <c r="B16" i="72"/>
  <c r="C9" i="72"/>
  <c r="C18" i="72"/>
  <c r="F6" i="72"/>
  <c r="D10" i="72"/>
  <c r="F8" i="72"/>
  <c r="D19" i="72"/>
  <c r="F11" i="72"/>
  <c r="J13" i="72"/>
  <c r="D20" i="72"/>
  <c r="D12" i="72"/>
  <c r="J19" i="72"/>
  <c r="B21" i="72"/>
  <c r="C13" i="72"/>
  <c r="F23" i="72"/>
  <c r="B13" i="72"/>
  <c r="J25" i="72"/>
  <c r="J27" i="72"/>
  <c r="F30" i="72"/>
  <c r="B14" i="72"/>
  <c r="B33" i="72"/>
  <c r="B7" i="72"/>
  <c r="D24" i="72"/>
  <c r="D16" i="72"/>
  <c r="B8" i="72"/>
  <c r="B25" i="72"/>
  <c r="B20" i="72"/>
  <c r="B9" i="72"/>
  <c r="B19" i="72"/>
  <c r="B22" i="72"/>
  <c r="B15" i="72"/>
  <c r="C19" i="72"/>
  <c r="D7" i="72"/>
  <c r="D4" i="72"/>
  <c r="C17" i="72"/>
  <c r="C25" i="72"/>
  <c r="J31" i="72"/>
  <c r="B23" i="72"/>
  <c r="F34" i="72"/>
  <c r="C8" i="72"/>
  <c r="C4" i="72"/>
  <c r="C12" i="72"/>
  <c r="C16" i="72"/>
  <c r="C24" i="72"/>
  <c r="C6" i="72"/>
  <c r="C14" i="72"/>
  <c r="C22" i="72"/>
  <c r="C26" i="72"/>
  <c r="B11" i="72"/>
  <c r="B10" i="72"/>
  <c r="B4" i="72"/>
  <c r="J5" i="73"/>
  <c r="B18" i="73"/>
  <c r="D13" i="73"/>
  <c r="F43" i="73"/>
  <c r="F45" i="73"/>
  <c r="F6" i="73"/>
  <c r="F12" i="73"/>
  <c r="C16" i="73"/>
  <c r="F27" i="73"/>
  <c r="F29" i="73"/>
  <c r="B30" i="73"/>
  <c r="C24" i="73"/>
  <c r="D9" i="73"/>
  <c r="J9" i="73"/>
  <c r="J14" i="73"/>
  <c r="F17" i="73"/>
  <c r="J23" i="73"/>
  <c r="F28" i="73"/>
  <c r="B29" i="73"/>
  <c r="B6" i="73"/>
  <c r="B31" i="73"/>
  <c r="J31" i="73"/>
  <c r="J32" i="73"/>
  <c r="D24" i="73"/>
  <c r="F35" i="73"/>
  <c r="C8" i="73"/>
  <c r="J38" i="73"/>
  <c r="F41" i="73"/>
  <c r="B17" i="73"/>
  <c r="B98" i="73"/>
  <c r="D18" i="73"/>
  <c r="C10" i="73"/>
  <c r="C14" i="73"/>
  <c r="F22" i="73"/>
  <c r="B13" i="73"/>
  <c r="D25" i="73"/>
  <c r="D22" i="73"/>
  <c r="D14" i="73"/>
  <c r="J34" i="73"/>
  <c r="D16" i="73"/>
  <c r="F5" i="73"/>
  <c r="B9" i="73"/>
  <c r="C6" i="73"/>
  <c r="J6" i="73"/>
  <c r="C19" i="73"/>
  <c r="C11" i="73"/>
  <c r="J12" i="73"/>
  <c r="B19" i="73"/>
  <c r="D20" i="73"/>
  <c r="J17" i="73"/>
  <c r="J18" i="73"/>
  <c r="J19" i="73"/>
  <c r="F20" i="73"/>
  <c r="F24" i="73"/>
  <c r="F25" i="73"/>
  <c r="J26" i="73"/>
  <c r="J27" i="73"/>
  <c r="D6" i="73"/>
  <c r="J28" i="73"/>
  <c r="F32" i="73"/>
  <c r="C7" i="73"/>
  <c r="B34" i="73"/>
  <c r="J37" i="73"/>
  <c r="F38" i="73"/>
  <c r="F39" i="73"/>
  <c r="B43" i="73"/>
  <c r="J43" i="73"/>
  <c r="B25" i="73"/>
  <c r="F8" i="73"/>
  <c r="F9" i="73"/>
  <c r="J13" i="73"/>
  <c r="F15" i="73"/>
  <c r="J16" i="73"/>
  <c r="B20" i="73"/>
  <c r="F19" i="73"/>
  <c r="B12" i="73"/>
  <c r="D21" i="73"/>
  <c r="J21" i="73"/>
  <c r="J22" i="73"/>
  <c r="J29" i="73"/>
  <c r="B23" i="73"/>
  <c r="F30" i="73"/>
  <c r="F31" i="73"/>
  <c r="B35" i="73"/>
  <c r="J35" i="73"/>
  <c r="J36" i="73"/>
  <c r="F40" i="73"/>
  <c r="B41" i="73"/>
  <c r="B8" i="73"/>
  <c r="B42" i="73"/>
  <c r="B14" i="73"/>
  <c r="D19" i="73"/>
  <c r="C20" i="73"/>
  <c r="F7" i="73"/>
  <c r="D8" i="73"/>
  <c r="C9" i="73"/>
  <c r="F11" i="73"/>
  <c r="D12" i="73"/>
  <c r="C13" i="73"/>
  <c r="C17" i="73"/>
  <c r="C25" i="73"/>
  <c r="B33" i="73"/>
  <c r="C18" i="73"/>
  <c r="C22" i="73"/>
  <c r="J25" i="73"/>
  <c r="J44" i="73"/>
  <c r="B26" i="73"/>
  <c r="C15" i="73"/>
  <c r="C23" i="73"/>
  <c r="B16" i="73"/>
  <c r="B21" i="73"/>
  <c r="B24" i="73"/>
  <c r="D4" i="73"/>
  <c r="B7" i="73"/>
  <c r="B10" i="73"/>
  <c r="B15" i="73"/>
  <c r="B22" i="73"/>
  <c r="B11" i="73"/>
  <c r="C4" i="73"/>
  <c r="B4" i="73"/>
  <c r="B6" i="74"/>
  <c r="B51" i="74"/>
  <c r="B12" i="74"/>
  <c r="C7" i="74"/>
  <c r="C12" i="74"/>
  <c r="B7" i="74"/>
  <c r="B24" i="74"/>
  <c r="D17" i="74"/>
  <c r="C10" i="74"/>
  <c r="F12" i="74"/>
  <c r="J14" i="74"/>
  <c r="B20" i="74"/>
  <c r="J20" i="74"/>
  <c r="F23" i="74"/>
  <c r="D22" i="74"/>
  <c r="J25" i="74"/>
  <c r="B22" i="74"/>
  <c r="D7" i="74"/>
  <c r="D16" i="74"/>
  <c r="D12" i="74"/>
  <c r="C23" i="74"/>
  <c r="C9" i="74"/>
  <c r="C18" i="74"/>
  <c r="D10" i="74"/>
  <c r="F8" i="74"/>
  <c r="D19" i="74"/>
  <c r="F13" i="74"/>
  <c r="B11" i="74"/>
  <c r="D20" i="74"/>
  <c r="C16" i="74"/>
  <c r="J17" i="74"/>
  <c r="D13" i="74"/>
  <c r="C22" i="74"/>
  <c r="F24" i="74"/>
  <c r="B13" i="74"/>
  <c r="F27" i="74"/>
  <c r="B14" i="74"/>
  <c r="B29" i="74"/>
  <c r="B30" i="74"/>
  <c r="J31" i="74"/>
  <c r="J32" i="74"/>
  <c r="F34" i="74"/>
  <c r="B15" i="74"/>
  <c r="D24" i="74"/>
  <c r="F35" i="74"/>
  <c r="B37" i="74"/>
  <c r="B38" i="74"/>
  <c r="B8" i="74"/>
  <c r="J39" i="74"/>
  <c r="J40" i="74"/>
  <c r="F42" i="74"/>
  <c r="F43" i="74"/>
  <c r="B45" i="74"/>
  <c r="B9" i="74"/>
  <c r="B98" i="74"/>
  <c r="B18" i="74"/>
  <c r="D4" i="74"/>
  <c r="B19" i="74"/>
  <c r="B16" i="74"/>
  <c r="B23" i="74"/>
  <c r="C8" i="74"/>
  <c r="C13" i="74"/>
  <c r="C24" i="74"/>
  <c r="F7" i="74"/>
  <c r="B10" i="74"/>
  <c r="C14" i="74"/>
  <c r="C19" i="74"/>
  <c r="C20" i="74"/>
  <c r="C25" i="74"/>
  <c r="C17" i="74"/>
  <c r="C6" i="74"/>
  <c r="C11" i="74"/>
  <c r="C15" i="74"/>
  <c r="J19" i="74"/>
  <c r="C26" i="74"/>
  <c r="B25" i="74"/>
  <c r="C4" i="74"/>
  <c r="B21" i="74"/>
  <c r="B17" i="74"/>
  <c r="B4" i="74"/>
  <c r="C26" i="76"/>
  <c r="B51" i="76"/>
  <c r="C15" i="76"/>
  <c r="B25" i="76"/>
  <c r="C22" i="76"/>
  <c r="D15" i="76"/>
  <c r="B24" i="76"/>
  <c r="J7" i="76"/>
  <c r="J8" i="76"/>
  <c r="J11" i="76"/>
  <c r="J12" i="76"/>
  <c r="F14" i="76"/>
  <c r="B11" i="76"/>
  <c r="D13" i="76"/>
  <c r="F22" i="76"/>
  <c r="B13" i="76"/>
  <c r="C6" i="76"/>
  <c r="B29" i="76"/>
  <c r="B6" i="76"/>
  <c r="D7" i="76"/>
  <c r="J33" i="76"/>
  <c r="F38" i="76"/>
  <c r="F39" i="76"/>
  <c r="B40" i="76"/>
  <c r="J40" i="76"/>
  <c r="J41" i="76"/>
  <c r="F44" i="76"/>
  <c r="B7" i="76"/>
  <c r="D16" i="76"/>
  <c r="J9" i="76"/>
  <c r="B19" i="76"/>
  <c r="D11" i="76"/>
  <c r="D9" i="76"/>
  <c r="J4" i="76"/>
  <c r="F6" i="76"/>
  <c r="B10" i="76"/>
  <c r="F7" i="76"/>
  <c r="F11" i="76"/>
  <c r="F15" i="76"/>
  <c r="F16" i="76"/>
  <c r="B12" i="76"/>
  <c r="F17" i="76"/>
  <c r="J18" i="76"/>
  <c r="B20" i="76"/>
  <c r="J19" i="76"/>
  <c r="F20" i="76"/>
  <c r="F23" i="76"/>
  <c r="F25" i="76"/>
  <c r="J26" i="76"/>
  <c r="B22" i="76"/>
  <c r="J30" i="76"/>
  <c r="B23" i="76"/>
  <c r="F32" i="76"/>
  <c r="F33" i="76"/>
  <c r="F35" i="76"/>
  <c r="F37" i="76"/>
  <c r="B16" i="76"/>
  <c r="B38" i="76"/>
  <c r="D25" i="76"/>
  <c r="F41" i="76"/>
  <c r="D17" i="76"/>
  <c r="B45" i="76"/>
  <c r="B14" i="76"/>
  <c r="B98" i="76"/>
  <c r="B18" i="76"/>
  <c r="B21" i="76"/>
  <c r="B8" i="76"/>
  <c r="B9" i="76"/>
  <c r="C9" i="76"/>
  <c r="C16" i="76"/>
  <c r="F42" i="76"/>
  <c r="C25" i="76"/>
  <c r="C20" i="76"/>
  <c r="C8" i="76"/>
  <c r="C12" i="76"/>
  <c r="D6" i="76"/>
  <c r="D4" i="76"/>
  <c r="C23" i="76"/>
  <c r="B17" i="76"/>
  <c r="C4" i="76"/>
  <c r="B15" i="76"/>
  <c r="B4" i="76"/>
  <c r="B98" i="77"/>
  <c r="F26" i="77"/>
  <c r="D23" i="77"/>
  <c r="F37" i="77"/>
  <c r="J8" i="77"/>
  <c r="J10" i="77"/>
  <c r="F18" i="77"/>
  <c r="J24" i="77"/>
  <c r="B29" i="77"/>
  <c r="J29" i="77"/>
  <c r="F30" i="77"/>
  <c r="B32" i="77"/>
  <c r="F33" i="77"/>
  <c r="B34" i="77"/>
  <c r="J39" i="77"/>
  <c r="F40" i="77"/>
  <c r="B41" i="77"/>
  <c r="J42" i="77"/>
  <c r="B44" i="77"/>
  <c r="J44" i="77"/>
  <c r="B26" i="77"/>
  <c r="C16" i="77"/>
  <c r="D25" i="77"/>
  <c r="B51" i="77"/>
  <c r="J15" i="77"/>
  <c r="C26" i="77"/>
  <c r="F29" i="77"/>
  <c r="J34" i="77"/>
  <c r="B40" i="77"/>
  <c r="F45" i="77"/>
  <c r="F4" i="77"/>
  <c r="F5" i="77"/>
  <c r="B9" i="77"/>
  <c r="J7" i="77"/>
  <c r="F16" i="77"/>
  <c r="C21" i="77"/>
  <c r="D13" i="77"/>
  <c r="D14" i="77"/>
  <c r="D15" i="77"/>
  <c r="C24" i="77"/>
  <c r="D8" i="77"/>
  <c r="D17" i="77"/>
  <c r="D6" i="77"/>
  <c r="D7" i="77"/>
  <c r="D18" i="77"/>
  <c r="F31" i="77"/>
  <c r="B35" i="77"/>
  <c r="J35" i="77"/>
  <c r="J36" i="77"/>
  <c r="B42" i="77"/>
  <c r="B11" i="77"/>
  <c r="D20" i="77"/>
  <c r="C6" i="77"/>
  <c r="C18" i="77"/>
  <c r="J5" i="77"/>
  <c r="D10" i="77"/>
  <c r="F9" i="77"/>
  <c r="C12" i="77"/>
  <c r="J13" i="77"/>
  <c r="D12" i="77"/>
  <c r="F17" i="77"/>
  <c r="J19" i="77"/>
  <c r="B21" i="77"/>
  <c r="F21" i="77"/>
  <c r="B13" i="77"/>
  <c r="J25" i="77"/>
  <c r="B22" i="77"/>
  <c r="C14" i="77"/>
  <c r="F27" i="77"/>
  <c r="F28" i="77"/>
  <c r="B30" i="77"/>
  <c r="B31" i="77"/>
  <c r="B6" i="77"/>
  <c r="J32" i="77"/>
  <c r="J33" i="77"/>
  <c r="F35" i="77"/>
  <c r="B15" i="77"/>
  <c r="F36" i="77"/>
  <c r="B16" i="77"/>
  <c r="B38" i="77"/>
  <c r="B39" i="77"/>
  <c r="J40" i="77"/>
  <c r="J41" i="77"/>
  <c r="F43" i="77"/>
  <c r="F44" i="77"/>
  <c r="D22" i="77"/>
  <c r="J4" i="77"/>
  <c r="C10" i="77"/>
  <c r="D19" i="77"/>
  <c r="D24" i="77"/>
  <c r="D16" i="77"/>
  <c r="D9" i="77"/>
  <c r="B20" i="77"/>
  <c r="B10" i="77"/>
  <c r="C20" i="77"/>
  <c r="C9" i="77"/>
  <c r="C13" i="77"/>
  <c r="C25" i="77"/>
  <c r="J9" i="77"/>
  <c r="C22" i="77"/>
  <c r="C17" i="77"/>
  <c r="C7" i="77"/>
  <c r="C11" i="77"/>
  <c r="C15" i="77"/>
  <c r="C23" i="77"/>
  <c r="B23" i="77"/>
  <c r="B7" i="77"/>
  <c r="B24" i="77"/>
  <c r="D4" i="77"/>
  <c r="B14" i="77"/>
  <c r="B12" i="77"/>
  <c r="B17" i="77"/>
  <c r="B8" i="77"/>
  <c r="C4" i="77"/>
  <c r="B19" i="77"/>
  <c r="B18" i="77"/>
  <c r="B25" i="77"/>
  <c r="B4" i="77"/>
  <c r="B51" i="78"/>
  <c r="J6" i="78"/>
  <c r="F7" i="78"/>
  <c r="F10" i="78"/>
  <c r="J12" i="78"/>
  <c r="J15" i="78"/>
  <c r="D12" i="78"/>
  <c r="F22" i="78"/>
  <c r="J26" i="78"/>
  <c r="J30" i="78"/>
  <c r="J34" i="78"/>
  <c r="F35" i="78"/>
  <c r="F37" i="78"/>
  <c r="B38" i="78"/>
  <c r="C10" i="78"/>
  <c r="J10" i="78"/>
  <c r="J11" i="78"/>
  <c r="J16" i="78"/>
  <c r="J22" i="78"/>
  <c r="F23" i="78"/>
  <c r="C14" i="78"/>
  <c r="F27" i="78"/>
  <c r="B29" i="78"/>
  <c r="J31" i="78"/>
  <c r="B35" i="78"/>
  <c r="J37" i="78"/>
  <c r="F41" i="78"/>
  <c r="F45" i="78"/>
  <c r="B98" i="78"/>
  <c r="D11" i="78"/>
  <c r="D22" i="78"/>
  <c r="D17" i="78"/>
  <c r="C9" i="78"/>
  <c r="C18" i="78"/>
  <c r="J5" i="78"/>
  <c r="B18" i="78"/>
  <c r="J9" i="78"/>
  <c r="J13" i="78"/>
  <c r="J17" i="78"/>
  <c r="F19" i="78"/>
  <c r="F20" i="78"/>
  <c r="C13" i="78"/>
  <c r="F24" i="78"/>
  <c r="F25" i="78"/>
  <c r="F26" i="78"/>
  <c r="J27" i="78"/>
  <c r="F28" i="78"/>
  <c r="D6" i="78"/>
  <c r="F31" i="78"/>
  <c r="B33" i="78"/>
  <c r="B7" i="78"/>
  <c r="J33" i="78"/>
  <c r="B23" i="78"/>
  <c r="J36" i="78"/>
  <c r="B24" i="78"/>
  <c r="F38" i="78"/>
  <c r="B39" i="78"/>
  <c r="B42" i="78"/>
  <c r="B8" i="78"/>
  <c r="J43" i="78"/>
  <c r="F44" i="78"/>
  <c r="D18" i="78"/>
  <c r="D9" i="78"/>
  <c r="F4" i="78"/>
  <c r="F5" i="78"/>
  <c r="F6" i="78"/>
  <c r="F8" i="78"/>
  <c r="F9" i="78"/>
  <c r="F12" i="78"/>
  <c r="F13" i="78"/>
  <c r="B11" i="78"/>
  <c r="D20" i="78"/>
  <c r="F16" i="78"/>
  <c r="F17" i="78"/>
  <c r="C21" i="78"/>
  <c r="J21" i="78"/>
  <c r="B21" i="78"/>
  <c r="J25" i="78"/>
  <c r="B22" i="78"/>
  <c r="D14" i="78"/>
  <c r="J28" i="78"/>
  <c r="F30" i="78"/>
  <c r="B31" i="78"/>
  <c r="B6" i="78"/>
  <c r="B34" i="78"/>
  <c r="J35" i="78"/>
  <c r="F36" i="78"/>
  <c r="D8" i="78"/>
  <c r="F39" i="78"/>
  <c r="B41" i="78"/>
  <c r="J41" i="78"/>
  <c r="J44" i="78"/>
  <c r="B26" i="78"/>
  <c r="B15" i="78"/>
  <c r="C7" i="78"/>
  <c r="D10" i="78"/>
  <c r="C11" i="78"/>
  <c r="J14" i="78"/>
  <c r="C15" i="78"/>
  <c r="C19" i="78"/>
  <c r="F21" i="78"/>
  <c r="C23" i="78"/>
  <c r="B43" i="78"/>
  <c r="D16" i="78"/>
  <c r="C17" i="78"/>
  <c r="D24" i="78"/>
  <c r="C25" i="78"/>
  <c r="J39" i="78"/>
  <c r="F42" i="78"/>
  <c r="B17" i="78"/>
  <c r="B45" i="78"/>
  <c r="C6" i="78"/>
  <c r="C22" i="78"/>
  <c r="C26" i="78"/>
  <c r="B16" i="78"/>
  <c r="B14" i="78"/>
  <c r="B20" i="78"/>
  <c r="B19" i="78"/>
  <c r="B13" i="78"/>
  <c r="B10" i="78"/>
  <c r="B25" i="78"/>
  <c r="D4" i="78"/>
  <c r="B12" i="78"/>
  <c r="C4" i="78"/>
  <c r="B9" i="78"/>
  <c r="B4" i="78"/>
  <c r="B15" i="79" l="1"/>
  <c r="B19" i="79"/>
  <c r="B12" i="79"/>
  <c r="B4" i="79"/>
  <c r="B22" i="79"/>
  <c r="B24" i="79"/>
  <c r="C4" i="79"/>
</calcChain>
</file>

<file path=xl/sharedStrings.xml><?xml version="1.0" encoding="utf-8"?>
<sst xmlns="http://schemas.openxmlformats.org/spreadsheetml/2006/main" count="4920" uniqueCount="454">
  <si>
    <t>２０</t>
  </si>
  <si>
    <t>６２</t>
  </si>
  <si>
    <t>２１</t>
  </si>
  <si>
    <t>６３</t>
  </si>
  <si>
    <t>２２</t>
  </si>
  <si>
    <t>６４</t>
  </si>
  <si>
    <t>２３</t>
  </si>
  <si>
    <t>６５</t>
  </si>
  <si>
    <t>２４</t>
  </si>
  <si>
    <t>６６</t>
  </si>
  <si>
    <t>２５</t>
  </si>
  <si>
    <t>６７</t>
  </si>
  <si>
    <t>２６</t>
  </si>
  <si>
    <t>６８</t>
  </si>
  <si>
    <t>２７</t>
  </si>
  <si>
    <t>６９</t>
  </si>
  <si>
    <t>２８</t>
  </si>
  <si>
    <t>７０</t>
  </si>
  <si>
    <t>２９</t>
  </si>
  <si>
    <t>７１</t>
  </si>
  <si>
    <t>３０</t>
  </si>
  <si>
    <t>７２</t>
  </si>
  <si>
    <t>３１</t>
  </si>
  <si>
    <t>７３</t>
  </si>
  <si>
    <t>３２</t>
  </si>
  <si>
    <t>７４</t>
  </si>
  <si>
    <t>３３</t>
  </si>
  <si>
    <t>７５</t>
  </si>
  <si>
    <t>３４</t>
  </si>
  <si>
    <t>７６</t>
  </si>
  <si>
    <t>３５</t>
  </si>
  <si>
    <t>７７</t>
  </si>
  <si>
    <t>３６</t>
  </si>
  <si>
    <t>７８</t>
  </si>
  <si>
    <t>３７</t>
  </si>
  <si>
    <t>７９</t>
  </si>
  <si>
    <t>３８</t>
  </si>
  <si>
    <t>８０</t>
  </si>
  <si>
    <t>３９</t>
  </si>
  <si>
    <t>８１</t>
  </si>
  <si>
    <t>４０</t>
  </si>
  <si>
    <t>８２</t>
  </si>
  <si>
    <t>４１</t>
  </si>
  <si>
    <t>８３</t>
  </si>
  <si>
    <t>４２</t>
  </si>
  <si>
    <t>８４</t>
  </si>
  <si>
    <t>４３</t>
  </si>
  <si>
    <t>８５</t>
  </si>
  <si>
    <t>２</t>
  </si>
  <si>
    <t>４４</t>
  </si>
  <si>
    <t>８６</t>
  </si>
  <si>
    <t>３</t>
  </si>
  <si>
    <t>４５</t>
  </si>
  <si>
    <t>８７</t>
  </si>
  <si>
    <t>４</t>
  </si>
  <si>
    <t>４６</t>
  </si>
  <si>
    <t>８８</t>
  </si>
  <si>
    <t>５</t>
  </si>
  <si>
    <t>４７</t>
  </si>
  <si>
    <t>８９</t>
  </si>
  <si>
    <t>６</t>
  </si>
  <si>
    <t>４８</t>
  </si>
  <si>
    <t>９０</t>
  </si>
  <si>
    <t>７</t>
  </si>
  <si>
    <t>４９</t>
  </si>
  <si>
    <t>９１</t>
  </si>
  <si>
    <t>８</t>
  </si>
  <si>
    <t>５０</t>
  </si>
  <si>
    <t>９２</t>
  </si>
  <si>
    <t>９</t>
  </si>
  <si>
    <t>５１</t>
  </si>
  <si>
    <t>９３</t>
  </si>
  <si>
    <t>１０</t>
  </si>
  <si>
    <t>５２</t>
  </si>
  <si>
    <t>９４</t>
  </si>
  <si>
    <t>１１</t>
  </si>
  <si>
    <t>５３</t>
  </si>
  <si>
    <t>９５</t>
  </si>
  <si>
    <t>１２</t>
  </si>
  <si>
    <t>５４</t>
  </si>
  <si>
    <t>９６</t>
  </si>
  <si>
    <t>１３</t>
  </si>
  <si>
    <t>５５</t>
  </si>
  <si>
    <t>９７</t>
  </si>
  <si>
    <t>１４</t>
  </si>
  <si>
    <t>５６</t>
  </si>
  <si>
    <t>９８</t>
  </si>
  <si>
    <t>１５</t>
  </si>
  <si>
    <t>５７</t>
  </si>
  <si>
    <t>９９</t>
  </si>
  <si>
    <t>１６</t>
  </si>
  <si>
    <t>５８</t>
  </si>
  <si>
    <t>１７</t>
  </si>
  <si>
    <t>５９</t>
  </si>
  <si>
    <t>年  齢</t>
    <rPh sb="0" eb="4">
      <t>ネンレイ</t>
    </rPh>
    <phoneticPr fontId="2"/>
  </si>
  <si>
    <t>総 数</t>
    <rPh sb="0" eb="3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</si>
  <si>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</si>
  <si>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</si>
  <si>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年 齢</t>
    <rPh sb="0" eb="3">
      <t>ネンレイ</t>
    </rPh>
    <phoneticPr fontId="2"/>
  </si>
  <si>
    <t>合  計</t>
    <rPh sb="0" eb="4">
      <t>ゴウケイ</t>
    </rPh>
    <phoneticPr fontId="2"/>
  </si>
  <si>
    <t>世帯数</t>
    <rPh sb="0" eb="3">
      <t>セタイスウ</t>
    </rPh>
    <phoneticPr fontId="2"/>
  </si>
  <si>
    <t>１８</t>
  </si>
  <si>
    <t>６０</t>
  </si>
  <si>
    <t>１９</t>
  </si>
  <si>
    <t>６１</t>
  </si>
  <si>
    <t>０～４</t>
  </si>
  <si>
    <t>５～９</t>
  </si>
  <si>
    <t>１０～１４</t>
  </si>
  <si>
    <t>１５～１９</t>
  </si>
  <si>
    <t>２０～２４</t>
  </si>
  <si>
    <t>２５～２９</t>
  </si>
  <si>
    <t>３０～３４</t>
  </si>
  <si>
    <t>３５～３９</t>
  </si>
  <si>
    <t>４０～４４</t>
  </si>
  <si>
    <t>４５～４９</t>
  </si>
  <si>
    <t>５０～５４</t>
  </si>
  <si>
    <t>５５～５９</t>
  </si>
  <si>
    <t>６０～６４</t>
  </si>
  <si>
    <t>６５～６９</t>
  </si>
  <si>
    <t>７０～７４</t>
  </si>
  <si>
    <t>７５～７９</t>
  </si>
  <si>
    <t>８０～８４</t>
  </si>
  <si>
    <t>８５～８９</t>
  </si>
  <si>
    <t>９０～９４</t>
  </si>
  <si>
    <t>９５～９９</t>
  </si>
  <si>
    <t>１００～</t>
  </si>
  <si>
    <t>０</t>
  </si>
  <si>
    <t>１</t>
  </si>
  <si>
    <t>住民基本台帳人口 （外国人を含む）</t>
    <rPh sb="0" eb="2">
      <t>ジュウミン</t>
    </rPh>
    <rPh sb="2" eb="4">
      <t>キホン</t>
    </rPh>
    <rPh sb="4" eb="6">
      <t>ダイチョウ</t>
    </rPh>
    <rPh sb="6" eb="8">
      <t>ジンコウ</t>
    </rPh>
    <rPh sb="10" eb="12">
      <t>ガイコク</t>
    </rPh>
    <rPh sb="12" eb="13">
      <t>ジン</t>
    </rPh>
    <rPh sb="14" eb="15">
      <t>フク</t>
    </rPh>
    <phoneticPr fontId="2"/>
  </si>
  <si>
    <t>（住基人口のうち） 日本人人口</t>
    <rPh sb="1" eb="3">
      <t>ジュウキ</t>
    </rPh>
    <rPh sb="3" eb="5">
      <t>ジンコウ</t>
    </rPh>
    <rPh sb="10" eb="13">
      <t>ニホンジン</t>
    </rPh>
    <rPh sb="13" eb="15">
      <t>ジンコウ</t>
    </rPh>
    <phoneticPr fontId="2"/>
  </si>
  <si>
    <t>（住基人口のうち） 外国人人口</t>
    <rPh sb="1" eb="3">
      <t>ジュウキ</t>
    </rPh>
    <rPh sb="3" eb="5">
      <t>ジンコウ</t>
    </rPh>
    <rPh sb="10" eb="12">
      <t>ガイコク</t>
    </rPh>
    <rPh sb="12" eb="13">
      <t>ジン</t>
    </rPh>
    <rPh sb="13" eb="15">
      <t>ジンコウ</t>
    </rPh>
    <phoneticPr fontId="2"/>
  </si>
  <si>
    <t>平成29年4月1日現在</t>
    <rPh sb="4" eb="5">
      <t>１０ネン</t>
    </rPh>
    <rPh sb="6" eb="7">
      <t>ガツ</t>
    </rPh>
    <rPh sb="8" eb="9">
      <t>ニチ</t>
    </rPh>
    <rPh sb="9" eb="11">
      <t>ゲンザイ</t>
    </rPh>
    <phoneticPr fontId="2"/>
  </si>
  <si>
    <t>平成29年5月1日現在</t>
    <rPh sb="4" eb="5">
      <t>１０ネン</t>
    </rPh>
    <rPh sb="6" eb="7">
      <t>ガツ</t>
    </rPh>
    <rPh sb="8" eb="9">
      <t>ニチ</t>
    </rPh>
    <rPh sb="9" eb="11">
      <t>ゲンザイ</t>
    </rPh>
    <phoneticPr fontId="2"/>
  </si>
  <si>
    <t>１８</t>
    <phoneticPr fontId="2"/>
  </si>
  <si>
    <t>１００～</t>
    <phoneticPr fontId="2"/>
  </si>
  <si>
    <t>０</t>
    <phoneticPr fontId="2"/>
  </si>
  <si>
    <t>１</t>
    <phoneticPr fontId="2"/>
  </si>
  <si>
    <t>９２</t>
    <phoneticPr fontId="2"/>
  </si>
  <si>
    <t>５２</t>
    <phoneticPr fontId="2"/>
  </si>
  <si>
    <t>６０</t>
    <phoneticPr fontId="2"/>
  </si>
  <si>
    <t>１９</t>
    <phoneticPr fontId="2"/>
  </si>
  <si>
    <t>６１</t>
    <phoneticPr fontId="2"/>
  </si>
  <si>
    <t>０～４</t>
    <phoneticPr fontId="2"/>
  </si>
  <si>
    <t>５～９</t>
    <phoneticPr fontId="2"/>
  </si>
  <si>
    <t>１０～１４</t>
    <phoneticPr fontId="2"/>
  </si>
  <si>
    <t>１５～１９</t>
    <phoneticPr fontId="2"/>
  </si>
  <si>
    <t>２０～２４</t>
    <phoneticPr fontId="2"/>
  </si>
  <si>
    <t>２５～２９</t>
    <phoneticPr fontId="2"/>
  </si>
  <si>
    <t>３０～３４</t>
    <phoneticPr fontId="2"/>
  </si>
  <si>
    <t>３５～３９</t>
    <phoneticPr fontId="2"/>
  </si>
  <si>
    <t>４０～４４</t>
    <phoneticPr fontId="2"/>
  </si>
  <si>
    <t>４５～４９</t>
    <phoneticPr fontId="2"/>
  </si>
  <si>
    <t>５０～５４</t>
    <phoneticPr fontId="2"/>
  </si>
  <si>
    <t>５５～５９</t>
    <phoneticPr fontId="2"/>
  </si>
  <si>
    <t>６０～６４</t>
    <phoneticPr fontId="2"/>
  </si>
  <si>
    <t>６５～６９</t>
    <phoneticPr fontId="2"/>
  </si>
  <si>
    <t>７０～７４</t>
    <phoneticPr fontId="2"/>
  </si>
  <si>
    <t>７５～７９</t>
    <phoneticPr fontId="2"/>
  </si>
  <si>
    <t>８０～８４</t>
    <phoneticPr fontId="2"/>
  </si>
  <si>
    <t>８５～８９</t>
    <phoneticPr fontId="2"/>
  </si>
  <si>
    <t>９０～９４</t>
    <phoneticPr fontId="2"/>
  </si>
  <si>
    <t>９５～９９</t>
    <phoneticPr fontId="2"/>
  </si>
  <si>
    <t>１００～</t>
    <phoneticPr fontId="2"/>
  </si>
  <si>
    <t>９１</t>
    <phoneticPr fontId="2"/>
  </si>
  <si>
    <t>平成29年6月1日現在</t>
    <rPh sb="4" eb="5">
      <t>１０ネン</t>
    </rPh>
    <rPh sb="6" eb="7">
      <t>ガツ</t>
    </rPh>
    <rPh sb="8" eb="9">
      <t>ニチ</t>
    </rPh>
    <rPh sb="9" eb="11">
      <t>ゲンザイ</t>
    </rPh>
    <phoneticPr fontId="2"/>
  </si>
  <si>
    <t>平成29年7月1日現在</t>
    <rPh sb="4" eb="5">
      <t>１０ネン</t>
    </rPh>
    <rPh sb="6" eb="7">
      <t>ガツ</t>
    </rPh>
    <rPh sb="8" eb="9">
      <t>ニチ</t>
    </rPh>
    <rPh sb="9" eb="11">
      <t>ゲンザイ</t>
    </rPh>
    <phoneticPr fontId="2"/>
  </si>
  <si>
    <t>１８</t>
    <phoneticPr fontId="2"/>
  </si>
  <si>
    <t>６０</t>
    <phoneticPr fontId="2"/>
  </si>
  <si>
    <t>１９</t>
    <phoneticPr fontId="2"/>
  </si>
  <si>
    <t>６１</t>
    <phoneticPr fontId="2"/>
  </si>
  <si>
    <t>０～４</t>
    <phoneticPr fontId="2"/>
  </si>
  <si>
    <t>５～９</t>
    <phoneticPr fontId="2"/>
  </si>
  <si>
    <t>１０～１４</t>
    <phoneticPr fontId="2"/>
  </si>
  <si>
    <t>１５～１９</t>
    <phoneticPr fontId="2"/>
  </si>
  <si>
    <t>２０～２４</t>
    <phoneticPr fontId="2"/>
  </si>
  <si>
    <t>２５～２９</t>
    <phoneticPr fontId="2"/>
  </si>
  <si>
    <t>３０～３４</t>
    <phoneticPr fontId="2"/>
  </si>
  <si>
    <t>３５～３９</t>
    <phoneticPr fontId="2"/>
  </si>
  <si>
    <t>４０～４４</t>
    <phoneticPr fontId="2"/>
  </si>
  <si>
    <t>４５～４９</t>
    <phoneticPr fontId="2"/>
  </si>
  <si>
    <t>５０～５４</t>
    <phoneticPr fontId="2"/>
  </si>
  <si>
    <t>５５～５９</t>
    <phoneticPr fontId="2"/>
  </si>
  <si>
    <t>６０～６４</t>
    <phoneticPr fontId="2"/>
  </si>
  <si>
    <t>６５～６９</t>
    <phoneticPr fontId="2"/>
  </si>
  <si>
    <t>７０～７４</t>
    <phoneticPr fontId="2"/>
  </si>
  <si>
    <t>７５～７９</t>
    <phoneticPr fontId="2"/>
  </si>
  <si>
    <t>８０～８４</t>
    <phoneticPr fontId="2"/>
  </si>
  <si>
    <t>８５～８９</t>
    <phoneticPr fontId="2"/>
  </si>
  <si>
    <t>９０～９４</t>
    <phoneticPr fontId="2"/>
  </si>
  <si>
    <t>９５～９９</t>
    <phoneticPr fontId="2"/>
  </si>
  <si>
    <t>１００～</t>
    <phoneticPr fontId="2"/>
  </si>
  <si>
    <t>０</t>
    <phoneticPr fontId="2"/>
  </si>
  <si>
    <t>１</t>
    <phoneticPr fontId="2"/>
  </si>
  <si>
    <t>９２</t>
    <phoneticPr fontId="2"/>
  </si>
  <si>
    <t>５２</t>
    <phoneticPr fontId="2"/>
  </si>
  <si>
    <t>１００～</t>
    <phoneticPr fontId="2"/>
  </si>
  <si>
    <t>１８</t>
    <phoneticPr fontId="2"/>
  </si>
  <si>
    <t>３５～３９</t>
    <phoneticPr fontId="2"/>
  </si>
  <si>
    <t>４０～４４</t>
    <phoneticPr fontId="2"/>
  </si>
  <si>
    <t>４５～４９</t>
    <phoneticPr fontId="2"/>
  </si>
  <si>
    <t>５０～５４</t>
    <phoneticPr fontId="2"/>
  </si>
  <si>
    <t>５５～５９</t>
    <phoneticPr fontId="2"/>
  </si>
  <si>
    <t>６０～６４</t>
    <phoneticPr fontId="2"/>
  </si>
  <si>
    <t>６５～６９</t>
    <phoneticPr fontId="2"/>
  </si>
  <si>
    <t>７０～７４</t>
    <phoneticPr fontId="2"/>
  </si>
  <si>
    <t>７５～７９</t>
    <phoneticPr fontId="2"/>
  </si>
  <si>
    <t>８０～８４</t>
    <phoneticPr fontId="2"/>
  </si>
  <si>
    <t>８５～８９</t>
    <phoneticPr fontId="2"/>
  </si>
  <si>
    <t>９０～９４</t>
    <phoneticPr fontId="2"/>
  </si>
  <si>
    <t>９５～９９</t>
    <phoneticPr fontId="2"/>
  </si>
  <si>
    <t>３０～３４</t>
    <phoneticPr fontId="2"/>
  </si>
  <si>
    <t>６０</t>
    <phoneticPr fontId="2"/>
  </si>
  <si>
    <t>１９</t>
    <phoneticPr fontId="2"/>
  </si>
  <si>
    <t>６１</t>
    <phoneticPr fontId="2"/>
  </si>
  <si>
    <t>０～４</t>
    <phoneticPr fontId="2"/>
  </si>
  <si>
    <t>５～９</t>
    <phoneticPr fontId="2"/>
  </si>
  <si>
    <t>１０～１４</t>
    <phoneticPr fontId="2"/>
  </si>
  <si>
    <t>１５～１９</t>
    <phoneticPr fontId="2"/>
  </si>
  <si>
    <t>２０～２４</t>
    <phoneticPr fontId="2"/>
  </si>
  <si>
    <t>２５～２９</t>
    <phoneticPr fontId="2"/>
  </si>
  <si>
    <t>９１</t>
    <phoneticPr fontId="2"/>
  </si>
  <si>
    <t>１８</t>
    <phoneticPr fontId="2"/>
  </si>
  <si>
    <t>６０</t>
    <phoneticPr fontId="2"/>
  </si>
  <si>
    <t>１９</t>
    <phoneticPr fontId="2"/>
  </si>
  <si>
    <t>６１</t>
    <phoneticPr fontId="2"/>
  </si>
  <si>
    <t>０～４</t>
    <phoneticPr fontId="2"/>
  </si>
  <si>
    <t>５～９</t>
    <phoneticPr fontId="2"/>
  </si>
  <si>
    <t>１０～１４</t>
    <phoneticPr fontId="2"/>
  </si>
  <si>
    <t>１５～１９</t>
    <phoneticPr fontId="2"/>
  </si>
  <si>
    <t>２０～２４</t>
    <phoneticPr fontId="2"/>
  </si>
  <si>
    <t>２５～２９</t>
    <phoneticPr fontId="2"/>
  </si>
  <si>
    <t>３０～３４</t>
    <phoneticPr fontId="2"/>
  </si>
  <si>
    <t>３５～３９</t>
    <phoneticPr fontId="2"/>
  </si>
  <si>
    <t>４０～４４</t>
    <phoneticPr fontId="2"/>
  </si>
  <si>
    <t>４５～４９</t>
    <phoneticPr fontId="2"/>
  </si>
  <si>
    <t>５０～５４</t>
    <phoneticPr fontId="2"/>
  </si>
  <si>
    <t>５５～５９</t>
    <phoneticPr fontId="2"/>
  </si>
  <si>
    <t>６０～６４</t>
    <phoneticPr fontId="2"/>
  </si>
  <si>
    <t>６５～６９</t>
    <phoneticPr fontId="2"/>
  </si>
  <si>
    <t>７０～７４</t>
    <phoneticPr fontId="2"/>
  </si>
  <si>
    <t>７５～７９</t>
    <phoneticPr fontId="2"/>
  </si>
  <si>
    <t>８０～８４</t>
    <phoneticPr fontId="2"/>
  </si>
  <si>
    <t>８５～８９</t>
    <phoneticPr fontId="2"/>
  </si>
  <si>
    <t>９０～９４</t>
    <phoneticPr fontId="2"/>
  </si>
  <si>
    <t>９５～９９</t>
    <phoneticPr fontId="2"/>
  </si>
  <si>
    <t>１００～</t>
    <phoneticPr fontId="2"/>
  </si>
  <si>
    <t>０</t>
    <phoneticPr fontId="2"/>
  </si>
  <si>
    <t>１</t>
    <phoneticPr fontId="2"/>
  </si>
  <si>
    <t>１８</t>
    <phoneticPr fontId="2"/>
  </si>
  <si>
    <t>６０</t>
    <phoneticPr fontId="2"/>
  </si>
  <si>
    <t>１９</t>
    <phoneticPr fontId="2"/>
  </si>
  <si>
    <t>６１</t>
    <phoneticPr fontId="2"/>
  </si>
  <si>
    <t>０～４</t>
    <phoneticPr fontId="2"/>
  </si>
  <si>
    <t>５～９</t>
    <phoneticPr fontId="2"/>
  </si>
  <si>
    <t>１０～１４</t>
    <phoneticPr fontId="2"/>
  </si>
  <si>
    <t>１５～１９</t>
    <phoneticPr fontId="2"/>
  </si>
  <si>
    <t>２０～２４</t>
    <phoneticPr fontId="2"/>
  </si>
  <si>
    <t>２５～２９</t>
    <phoneticPr fontId="2"/>
  </si>
  <si>
    <t>３０～３４</t>
    <phoneticPr fontId="2"/>
  </si>
  <si>
    <t>３５～３９</t>
    <phoneticPr fontId="2"/>
  </si>
  <si>
    <t>４０～４４</t>
    <phoneticPr fontId="2"/>
  </si>
  <si>
    <t>４５～４９</t>
    <phoneticPr fontId="2"/>
  </si>
  <si>
    <t>５０～５４</t>
    <phoneticPr fontId="2"/>
  </si>
  <si>
    <t>５５～５９</t>
    <phoneticPr fontId="2"/>
  </si>
  <si>
    <t>６０～６４</t>
    <phoneticPr fontId="2"/>
  </si>
  <si>
    <t>６５～６９</t>
    <phoneticPr fontId="2"/>
  </si>
  <si>
    <t>７０～７４</t>
    <phoneticPr fontId="2"/>
  </si>
  <si>
    <t>７５～７９</t>
    <phoneticPr fontId="2"/>
  </si>
  <si>
    <t>８０～８４</t>
    <phoneticPr fontId="2"/>
  </si>
  <si>
    <t>８５～８９</t>
    <phoneticPr fontId="2"/>
  </si>
  <si>
    <t>９０～９４</t>
    <phoneticPr fontId="2"/>
  </si>
  <si>
    <t>９５～９９</t>
    <phoneticPr fontId="2"/>
  </si>
  <si>
    <t>１００～</t>
    <phoneticPr fontId="2"/>
  </si>
  <si>
    <t>９２</t>
    <phoneticPr fontId="2"/>
  </si>
  <si>
    <t>５２</t>
    <phoneticPr fontId="2"/>
  </si>
  <si>
    <t>９１</t>
    <phoneticPr fontId="2"/>
  </si>
  <si>
    <t>平成29年8月1日現在</t>
    <rPh sb="4" eb="5">
      <t>１０ネン</t>
    </rPh>
    <rPh sb="6" eb="7">
      <t>ガツ</t>
    </rPh>
    <rPh sb="8" eb="9">
      <t>ニチ</t>
    </rPh>
    <rPh sb="9" eb="11">
      <t>ゲンザイ</t>
    </rPh>
    <phoneticPr fontId="2"/>
  </si>
  <si>
    <t>１８</t>
    <phoneticPr fontId="2"/>
  </si>
  <si>
    <t>６０</t>
    <phoneticPr fontId="2"/>
  </si>
  <si>
    <t>６１</t>
    <phoneticPr fontId="2"/>
  </si>
  <si>
    <t>０～４</t>
    <phoneticPr fontId="2"/>
  </si>
  <si>
    <t>５～９</t>
    <phoneticPr fontId="2"/>
  </si>
  <si>
    <t>１０～１４</t>
    <phoneticPr fontId="2"/>
  </si>
  <si>
    <t>１５～１９</t>
    <phoneticPr fontId="2"/>
  </si>
  <si>
    <t>２０～２４</t>
    <phoneticPr fontId="2"/>
  </si>
  <si>
    <t>２５～２９</t>
    <phoneticPr fontId="2"/>
  </si>
  <si>
    <t>３０～３４</t>
    <phoneticPr fontId="2"/>
  </si>
  <si>
    <t>３５～３９</t>
    <phoneticPr fontId="2"/>
  </si>
  <si>
    <t>４０～４４</t>
    <phoneticPr fontId="2"/>
  </si>
  <si>
    <t>４５～４９</t>
    <phoneticPr fontId="2"/>
  </si>
  <si>
    <t>５０～５４</t>
    <phoneticPr fontId="2"/>
  </si>
  <si>
    <t>５５～５９</t>
    <phoneticPr fontId="2"/>
  </si>
  <si>
    <t>６０～６４</t>
    <phoneticPr fontId="2"/>
  </si>
  <si>
    <t>６５～６９</t>
    <phoneticPr fontId="2"/>
  </si>
  <si>
    <t>７０～７４</t>
    <phoneticPr fontId="2"/>
  </si>
  <si>
    <t>７５～７９</t>
    <phoneticPr fontId="2"/>
  </si>
  <si>
    <t>８０～８４</t>
    <phoneticPr fontId="2"/>
  </si>
  <si>
    <t>８５～８９</t>
    <phoneticPr fontId="2"/>
  </si>
  <si>
    <t>９０～９４</t>
    <phoneticPr fontId="2"/>
  </si>
  <si>
    <t>９５～９９</t>
    <phoneticPr fontId="2"/>
  </si>
  <si>
    <t>１００～</t>
    <phoneticPr fontId="2"/>
  </si>
  <si>
    <t>０</t>
    <phoneticPr fontId="2"/>
  </si>
  <si>
    <t>１</t>
    <phoneticPr fontId="2"/>
  </si>
  <si>
    <t>９１</t>
    <phoneticPr fontId="2"/>
  </si>
  <si>
    <t>１８</t>
    <phoneticPr fontId="2"/>
  </si>
  <si>
    <t>１９</t>
    <phoneticPr fontId="2"/>
  </si>
  <si>
    <t>６０</t>
    <phoneticPr fontId="2"/>
  </si>
  <si>
    <t>１９</t>
    <phoneticPr fontId="2"/>
  </si>
  <si>
    <t>６１</t>
    <phoneticPr fontId="2"/>
  </si>
  <si>
    <t>０～４</t>
    <phoneticPr fontId="2"/>
  </si>
  <si>
    <t>５～９</t>
    <phoneticPr fontId="2"/>
  </si>
  <si>
    <t>１０～１４</t>
    <phoneticPr fontId="2"/>
  </si>
  <si>
    <t>１５～１９</t>
    <phoneticPr fontId="2"/>
  </si>
  <si>
    <t>２０～２４</t>
    <phoneticPr fontId="2"/>
  </si>
  <si>
    <t>２５～２９</t>
    <phoneticPr fontId="2"/>
  </si>
  <si>
    <t>３０～３４</t>
    <phoneticPr fontId="2"/>
  </si>
  <si>
    <t>３５～３９</t>
    <phoneticPr fontId="2"/>
  </si>
  <si>
    <t>４０～４４</t>
    <phoneticPr fontId="2"/>
  </si>
  <si>
    <t>４５～４９</t>
    <phoneticPr fontId="2"/>
  </si>
  <si>
    <t>５０～５４</t>
    <phoneticPr fontId="2"/>
  </si>
  <si>
    <t>５５～５９</t>
    <phoneticPr fontId="2"/>
  </si>
  <si>
    <t>６０～６４</t>
    <phoneticPr fontId="2"/>
  </si>
  <si>
    <t>６５～６９</t>
    <phoneticPr fontId="2"/>
  </si>
  <si>
    <t>７０～７４</t>
    <phoneticPr fontId="2"/>
  </si>
  <si>
    <t>７５～７９</t>
    <phoneticPr fontId="2"/>
  </si>
  <si>
    <t>８０～８４</t>
    <phoneticPr fontId="2"/>
  </si>
  <si>
    <t>８５～８９</t>
    <phoneticPr fontId="2"/>
  </si>
  <si>
    <t>９０～９４</t>
    <phoneticPr fontId="2"/>
  </si>
  <si>
    <t>９５～９９</t>
    <phoneticPr fontId="2"/>
  </si>
  <si>
    <t>１００～</t>
    <phoneticPr fontId="2"/>
  </si>
  <si>
    <t>９２</t>
    <phoneticPr fontId="2"/>
  </si>
  <si>
    <t>５２</t>
    <phoneticPr fontId="2"/>
  </si>
  <si>
    <t>平成29年9月1日現在</t>
    <rPh sb="4" eb="5">
      <t>１０ネン</t>
    </rPh>
    <rPh sb="6" eb="7">
      <t>ガツ</t>
    </rPh>
    <rPh sb="8" eb="9">
      <t>ニチ</t>
    </rPh>
    <rPh sb="9" eb="11">
      <t>ゲンザイ</t>
    </rPh>
    <phoneticPr fontId="2"/>
  </si>
  <si>
    <t>平成29年10月1日現在</t>
    <rPh sb="4" eb="5">
      <t>１０ネン</t>
    </rPh>
    <rPh sb="7" eb="8">
      <t>ガツ</t>
    </rPh>
    <rPh sb="9" eb="10">
      <t>ニチ</t>
    </rPh>
    <rPh sb="10" eb="12">
      <t>ゲンザイ</t>
    </rPh>
    <phoneticPr fontId="2"/>
  </si>
  <si>
    <t>１８</t>
    <phoneticPr fontId="2"/>
  </si>
  <si>
    <t>６０</t>
    <phoneticPr fontId="2"/>
  </si>
  <si>
    <t>１９</t>
    <phoneticPr fontId="2"/>
  </si>
  <si>
    <t>６１</t>
    <phoneticPr fontId="2"/>
  </si>
  <si>
    <t>０～４</t>
    <phoneticPr fontId="2"/>
  </si>
  <si>
    <t>５～９</t>
    <phoneticPr fontId="2"/>
  </si>
  <si>
    <t>１０～１４</t>
    <phoneticPr fontId="2"/>
  </si>
  <si>
    <t>１５～１９</t>
    <phoneticPr fontId="2"/>
  </si>
  <si>
    <t>２０～２４</t>
    <phoneticPr fontId="2"/>
  </si>
  <si>
    <t>２５～２９</t>
    <phoneticPr fontId="2"/>
  </si>
  <si>
    <t>３０～３４</t>
    <phoneticPr fontId="2"/>
  </si>
  <si>
    <t>３５～３９</t>
    <phoneticPr fontId="2"/>
  </si>
  <si>
    <t>４０～４４</t>
    <phoneticPr fontId="2"/>
  </si>
  <si>
    <t>４５～４９</t>
    <phoneticPr fontId="2"/>
  </si>
  <si>
    <t>５０～５４</t>
    <phoneticPr fontId="2"/>
  </si>
  <si>
    <t>５５～５９</t>
    <phoneticPr fontId="2"/>
  </si>
  <si>
    <t>６０～６４</t>
    <phoneticPr fontId="2"/>
  </si>
  <si>
    <t>６５～６９</t>
    <phoneticPr fontId="2"/>
  </si>
  <si>
    <t>７０～７４</t>
    <phoneticPr fontId="2"/>
  </si>
  <si>
    <t>７５～７９</t>
    <phoneticPr fontId="2"/>
  </si>
  <si>
    <t>８０～８４</t>
    <phoneticPr fontId="2"/>
  </si>
  <si>
    <t>８５～８９</t>
    <phoneticPr fontId="2"/>
  </si>
  <si>
    <t>９０～９４</t>
    <phoneticPr fontId="2"/>
  </si>
  <si>
    <t>９５～９９</t>
    <phoneticPr fontId="2"/>
  </si>
  <si>
    <t>１００～</t>
    <phoneticPr fontId="2"/>
  </si>
  <si>
    <t>０</t>
    <phoneticPr fontId="2"/>
  </si>
  <si>
    <t>１</t>
    <phoneticPr fontId="2"/>
  </si>
  <si>
    <t>９２</t>
    <phoneticPr fontId="2"/>
  </si>
  <si>
    <t>５２</t>
    <phoneticPr fontId="2"/>
  </si>
  <si>
    <t>６０</t>
    <phoneticPr fontId="2"/>
  </si>
  <si>
    <t>１９</t>
    <phoneticPr fontId="2"/>
  </si>
  <si>
    <t>６１</t>
    <phoneticPr fontId="2"/>
  </si>
  <si>
    <t>０～４</t>
    <phoneticPr fontId="2"/>
  </si>
  <si>
    <t>５～９</t>
    <phoneticPr fontId="2"/>
  </si>
  <si>
    <t>１０～１４</t>
    <phoneticPr fontId="2"/>
  </si>
  <si>
    <t>１５～１９</t>
    <phoneticPr fontId="2"/>
  </si>
  <si>
    <t>２０～２４</t>
    <phoneticPr fontId="2"/>
  </si>
  <si>
    <t>２５～２９</t>
    <phoneticPr fontId="2"/>
  </si>
  <si>
    <t>３０～３４</t>
    <phoneticPr fontId="2"/>
  </si>
  <si>
    <t>３５～３９</t>
    <phoneticPr fontId="2"/>
  </si>
  <si>
    <t>４０～４４</t>
    <phoneticPr fontId="2"/>
  </si>
  <si>
    <t>４５～４９</t>
    <phoneticPr fontId="2"/>
  </si>
  <si>
    <t>５０～５４</t>
    <phoneticPr fontId="2"/>
  </si>
  <si>
    <t>５５～５９</t>
    <phoneticPr fontId="2"/>
  </si>
  <si>
    <t>６０～６４</t>
    <phoneticPr fontId="2"/>
  </si>
  <si>
    <t>６５～６９</t>
    <phoneticPr fontId="2"/>
  </si>
  <si>
    <t>７０～７４</t>
    <phoneticPr fontId="2"/>
  </si>
  <si>
    <t>７５～７９</t>
    <phoneticPr fontId="2"/>
  </si>
  <si>
    <t>８０～８４</t>
    <phoneticPr fontId="2"/>
  </si>
  <si>
    <t>８５～８９</t>
    <phoneticPr fontId="2"/>
  </si>
  <si>
    <t>９０～９４</t>
    <phoneticPr fontId="2"/>
  </si>
  <si>
    <t>９５～９９</t>
    <phoneticPr fontId="2"/>
  </si>
  <si>
    <t>１００～</t>
    <phoneticPr fontId="2"/>
  </si>
  <si>
    <t>９１</t>
    <phoneticPr fontId="2"/>
  </si>
  <si>
    <t>１８</t>
    <phoneticPr fontId="2"/>
  </si>
  <si>
    <t>６０</t>
    <phoneticPr fontId="2"/>
  </si>
  <si>
    <t>１９</t>
    <phoneticPr fontId="2"/>
  </si>
  <si>
    <t>６１</t>
    <phoneticPr fontId="2"/>
  </si>
  <si>
    <t>０～４</t>
    <phoneticPr fontId="2"/>
  </si>
  <si>
    <t>５～９</t>
    <phoneticPr fontId="2"/>
  </si>
  <si>
    <t>１０～１４</t>
    <phoneticPr fontId="2"/>
  </si>
  <si>
    <t>１５～１９</t>
    <phoneticPr fontId="2"/>
  </si>
  <si>
    <t>２０～２４</t>
    <phoneticPr fontId="2"/>
  </si>
  <si>
    <t>２５～２９</t>
    <phoneticPr fontId="2"/>
  </si>
  <si>
    <t>３０～３４</t>
    <phoneticPr fontId="2"/>
  </si>
  <si>
    <t>３５～３９</t>
    <phoneticPr fontId="2"/>
  </si>
  <si>
    <t>４０～４４</t>
    <phoneticPr fontId="2"/>
  </si>
  <si>
    <t>４５～４９</t>
    <phoneticPr fontId="2"/>
  </si>
  <si>
    <t>５０～５４</t>
    <phoneticPr fontId="2"/>
  </si>
  <si>
    <t>５５～５９</t>
    <phoneticPr fontId="2"/>
  </si>
  <si>
    <t>６０～６４</t>
    <phoneticPr fontId="2"/>
  </si>
  <si>
    <t>６５～６９</t>
    <phoneticPr fontId="2"/>
  </si>
  <si>
    <t>７０～７４</t>
    <phoneticPr fontId="2"/>
  </si>
  <si>
    <t>７５～７９</t>
    <phoneticPr fontId="2"/>
  </si>
  <si>
    <t>８０～８４</t>
    <phoneticPr fontId="2"/>
  </si>
  <si>
    <t>８５～８９</t>
    <phoneticPr fontId="2"/>
  </si>
  <si>
    <t>９０～９４</t>
    <phoneticPr fontId="2"/>
  </si>
  <si>
    <t>９５～９９</t>
    <phoneticPr fontId="2"/>
  </si>
  <si>
    <t>１００～</t>
    <phoneticPr fontId="2"/>
  </si>
  <si>
    <t>０</t>
    <phoneticPr fontId="2"/>
  </si>
  <si>
    <t>１</t>
    <phoneticPr fontId="2"/>
  </si>
  <si>
    <t>９２</t>
    <phoneticPr fontId="2"/>
  </si>
  <si>
    <t>５２</t>
    <phoneticPr fontId="2"/>
  </si>
  <si>
    <t>９１</t>
    <phoneticPr fontId="2"/>
  </si>
  <si>
    <t>１８</t>
    <phoneticPr fontId="2"/>
  </si>
  <si>
    <t>平成29年11月1日現在</t>
    <rPh sb="4" eb="5">
      <t>１０ネン</t>
    </rPh>
    <rPh sb="7" eb="8">
      <t>ガツ</t>
    </rPh>
    <rPh sb="9" eb="10">
      <t>ニチ</t>
    </rPh>
    <rPh sb="10" eb="12">
      <t>ゲンザイ</t>
    </rPh>
    <phoneticPr fontId="2"/>
  </si>
  <si>
    <t>６０</t>
    <phoneticPr fontId="2"/>
  </si>
  <si>
    <t>１９</t>
    <phoneticPr fontId="2"/>
  </si>
  <si>
    <t>６１</t>
    <phoneticPr fontId="2"/>
  </si>
  <si>
    <t>０～４</t>
    <phoneticPr fontId="2"/>
  </si>
  <si>
    <t>５～９</t>
    <phoneticPr fontId="2"/>
  </si>
  <si>
    <t>１０～１４</t>
    <phoneticPr fontId="2"/>
  </si>
  <si>
    <t>１５～１９</t>
    <phoneticPr fontId="2"/>
  </si>
  <si>
    <t>２０～２４</t>
    <phoneticPr fontId="2"/>
  </si>
  <si>
    <t>２５～２９</t>
    <phoneticPr fontId="2"/>
  </si>
  <si>
    <t>３０～３４</t>
    <phoneticPr fontId="2"/>
  </si>
  <si>
    <t>３５～３９</t>
    <phoneticPr fontId="2"/>
  </si>
  <si>
    <t>４０～４４</t>
    <phoneticPr fontId="2"/>
  </si>
  <si>
    <t>４５～４９</t>
    <phoneticPr fontId="2"/>
  </si>
  <si>
    <t>５０～５４</t>
    <phoneticPr fontId="2"/>
  </si>
  <si>
    <t>５５～５９</t>
    <phoneticPr fontId="2"/>
  </si>
  <si>
    <t>６０～６４</t>
    <phoneticPr fontId="2"/>
  </si>
  <si>
    <t>６５～６９</t>
    <phoneticPr fontId="2"/>
  </si>
  <si>
    <t>７０～７４</t>
    <phoneticPr fontId="2"/>
  </si>
  <si>
    <t>７５～７９</t>
    <phoneticPr fontId="2"/>
  </si>
  <si>
    <t>８０～８４</t>
    <phoneticPr fontId="2"/>
  </si>
  <si>
    <t>８５～８９</t>
    <phoneticPr fontId="2"/>
  </si>
  <si>
    <t>９０～９４</t>
    <phoneticPr fontId="2"/>
  </si>
  <si>
    <t>９５～９９</t>
    <phoneticPr fontId="2"/>
  </si>
  <si>
    <t>１００～</t>
    <phoneticPr fontId="2"/>
  </si>
  <si>
    <t>０</t>
    <phoneticPr fontId="2"/>
  </si>
  <si>
    <t>１</t>
    <phoneticPr fontId="2"/>
  </si>
  <si>
    <t>９２</t>
    <phoneticPr fontId="2"/>
  </si>
  <si>
    <t>５２</t>
    <phoneticPr fontId="2"/>
  </si>
  <si>
    <t>１８</t>
    <phoneticPr fontId="2"/>
  </si>
  <si>
    <t>９１</t>
    <phoneticPr fontId="2"/>
  </si>
  <si>
    <t>平成29年12月1日現在</t>
    <rPh sb="4" eb="5">
      <t>１０ネン</t>
    </rPh>
    <rPh sb="7" eb="8">
      <t>ガツ</t>
    </rPh>
    <rPh sb="9" eb="10">
      <t>ニチ</t>
    </rPh>
    <rPh sb="10" eb="12">
      <t>ゲンザイ</t>
    </rPh>
    <phoneticPr fontId="2"/>
  </si>
  <si>
    <t>平成30年1月1日現在</t>
    <rPh sb="4" eb="5">
      <t>１０ネン</t>
    </rPh>
    <rPh sb="6" eb="7">
      <t>ガツ</t>
    </rPh>
    <rPh sb="8" eb="9">
      <t>ニチ</t>
    </rPh>
    <rPh sb="9" eb="11">
      <t>ゲンザイ</t>
    </rPh>
    <phoneticPr fontId="2"/>
  </si>
  <si>
    <t>平成30年2月1日現在</t>
    <rPh sb="4" eb="5">
      <t>１０ネン</t>
    </rPh>
    <rPh sb="6" eb="7">
      <t>ガツ</t>
    </rPh>
    <rPh sb="8" eb="9">
      <t>ニチ</t>
    </rPh>
    <rPh sb="9" eb="11">
      <t>ゲンザイ</t>
    </rPh>
    <phoneticPr fontId="2"/>
  </si>
  <si>
    <t>平成30年3月1日現在</t>
    <rPh sb="4" eb="5">
      <t>１０ネン</t>
    </rPh>
    <rPh sb="6" eb="7">
      <t>ガツ</t>
    </rPh>
    <rPh sb="8" eb="9">
      <t>ニチ</t>
    </rPh>
    <rPh sb="9" eb="11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</si>
</sst>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5" fillId="0" borderId="0" xfId="0" applyFont="1"/>
    <xf numFmtId="0" fontId="3" fillId="0" borderId="3" xfId="0" quotePrefix="1" applyFont="1" applyBorder="1" applyAlignment="1">
      <alignment horizontal="center" vertical="center"/>
    </xf>
    <xf numFmtId="176" fontId="1" fillId="0" borderId="4" xfId="0" applyNumberFormat="1" applyFont="1" applyBorder="1" applyAlignment="1">
      <alignment vertical="center"/>
    </xf>
    <xf numFmtId="176" fontId="1" fillId="0" borderId="2" xfId="0" applyNumberFormat="1" applyFont="1" applyBorder="1" applyAlignment="1">
      <alignment vertical="center"/>
    </xf>
    <xf numFmtId="176" fontId="0" fillId="0" borderId="4" xfId="0" applyNumberFormat="1" applyBorder="1" applyAlignment="1">
      <alignment vertical="center"/>
    </xf>
    <xf numFmtId="176" fontId="0" fillId="0" borderId="2" xfId="0" applyNumberFormat="1" applyBorder="1" applyAlignment="1">
      <alignment vertical="center"/>
    </xf>
    <xf numFmtId="0" fontId="3" fillId="0" borderId="4" xfId="0" quotePrefix="1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0" fontId="3" fillId="0" borderId="7" xfId="0" applyFont="1" applyBorder="1" applyAlignment="1">
      <alignment horizontal="center" vertical="center"/>
    </xf>
    <xf numFmtId="176" fontId="5" fillId="0" borderId="6" xfId="0" applyNumberFormat="1" applyFont="1" applyBorder="1" applyAlignment="1">
      <alignment horizontal="center" vertical="center"/>
    </xf>
    <xf numFmtId="0" fontId="0" fillId="0" borderId="0" xfId="0" applyFill="1"/>
    <xf numFmtId="0" fontId="0" fillId="0" borderId="6" xfId="0" applyBorder="1" applyAlignment="1">
      <alignment vertical="center"/>
    </xf>
    <xf numFmtId="0" fontId="3" fillId="0" borderId="6" xfId="0" applyFont="1" applyBorder="1" applyAlignment="1">
      <alignment horizontal="right" vertical="center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176" fontId="5" fillId="0" borderId="2" xfId="0" applyNumberFormat="1" applyFont="1" applyBorder="1" applyAlignment="1">
      <alignment vertical="center"/>
    </xf>
    <xf numFmtId="176" fontId="5" fillId="0" borderId="4" xfId="0" applyNumberFormat="1" applyFont="1" applyBorder="1" applyAlignment="1">
      <alignment vertical="center"/>
    </xf>
    <xf numFmtId="0" fontId="4" fillId="0" borderId="4" xfId="0" applyFont="1" applyBorder="1" applyAlignment="1">
      <alignment vertical="center"/>
    </xf>
    <xf numFmtId="176" fontId="1" fillId="0" borderId="5" xfId="0" applyNumberFormat="1" applyFont="1" applyBorder="1" applyAlignment="1">
      <alignment vertical="center"/>
    </xf>
    <xf numFmtId="176" fontId="1" fillId="0" borderId="0" xfId="0" applyNumberFormat="1" applyFont="1" applyAlignment="1">
      <alignment vertical="center"/>
    </xf>
    <xf numFmtId="0" fontId="3" fillId="0" borderId="4" xfId="0" applyFont="1" applyFill="1" applyBorder="1" applyAlignment="1">
      <alignment horizontal="center" vertical="center"/>
    </xf>
    <xf numFmtId="176" fontId="5" fillId="0" borderId="4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176" fontId="5" fillId="0" borderId="6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vertical="center"/>
    </xf>
    <xf numFmtId="0" fontId="5" fillId="0" borderId="0" xfId="0" applyFont="1" applyFill="1"/>
    <xf numFmtId="0" fontId="0" fillId="0" borderId="6" xfId="0" applyFill="1" applyBorder="1" applyAlignment="1">
      <alignment vertical="center"/>
    </xf>
    <xf numFmtId="0" fontId="3" fillId="0" borderId="6" xfId="0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vertical="center"/>
    </xf>
    <xf numFmtId="0" fontId="3" fillId="0" borderId="3" xfId="0" quotePrefix="1" applyFont="1" applyFill="1" applyBorder="1" applyAlignment="1">
      <alignment horizontal="center" vertical="center"/>
    </xf>
    <xf numFmtId="176" fontId="1" fillId="0" borderId="4" xfId="0" applyNumberFormat="1" applyFont="1" applyFill="1" applyBorder="1" applyAlignment="1">
      <alignment vertical="center"/>
    </xf>
    <xf numFmtId="176" fontId="1" fillId="0" borderId="2" xfId="0" applyNumberFormat="1" applyFont="1" applyFill="1" applyBorder="1" applyAlignment="1">
      <alignment vertical="center"/>
    </xf>
    <xf numFmtId="0" fontId="3" fillId="0" borderId="4" xfId="0" quotePrefix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  <xf numFmtId="176" fontId="1" fillId="0" borderId="4" xfId="0" applyNumberFormat="1" applyFont="1" applyFill="1" applyBorder="1" applyAlignment="1">
      <alignment horizontal="center" vertical="center"/>
    </xf>
    <xf numFmtId="176" fontId="1" fillId="0" borderId="5" xfId="0" applyNumberFormat="1" applyFont="1" applyFill="1" applyBorder="1" applyAlignment="1">
      <alignment horizontal="center" vertical="center"/>
    </xf>
    <xf numFmtId="176" fontId="1" fillId="0" borderId="2" xfId="0" applyNumberFormat="1" applyFont="1" applyFill="1" applyBorder="1" applyAlignment="1">
      <alignment horizontal="center" vertical="center"/>
    </xf>
    <xf numFmtId="176" fontId="0" fillId="0" borderId="5" xfId="0" applyNumberFormat="1" applyFont="1" applyFill="1" applyBorder="1" applyAlignment="1">
      <alignment horizontal="center" vertical="center"/>
    </xf>
    <xf numFmtId="176" fontId="0" fillId="0" borderId="4" xfId="0" applyNumberFormat="1" applyFill="1" applyBorder="1" applyAlignment="1">
      <alignment vertical="center"/>
    </xf>
    <xf numFmtId="176" fontId="0" fillId="0" borderId="2" xfId="0" applyNumberFormat="1" applyFill="1" applyBorder="1" applyAlignment="1">
      <alignment vertical="center"/>
    </xf>
    <xf numFmtId="176" fontId="0" fillId="0" borderId="4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176" fontId="1" fillId="0" borderId="2" xfId="0" applyNumberFormat="1" applyFont="1" applyFill="1" applyBorder="1" applyAlignment="1">
      <alignment horizontal="right" vertical="center"/>
    </xf>
    <xf numFmtId="176" fontId="1" fillId="0" borderId="4" xfId="0" applyNumberFormat="1" applyFont="1" applyFill="1" applyBorder="1" applyAlignment="1">
      <alignment horizontal="right" vertical="center"/>
    </xf>
    <xf numFmtId="176" fontId="0" fillId="0" borderId="2" xfId="0" applyNumberFormat="1" applyFont="1" applyFill="1" applyBorder="1" applyAlignment="1">
      <alignment horizontal="center" vertical="center"/>
    </xf>
    <xf numFmtId="176" fontId="5" fillId="0" borderId="4" xfId="0" applyNumberFormat="1" applyFont="1" applyFill="1" applyBorder="1" applyAlignment="1">
      <alignment horizontal="center" vertical="center"/>
    </xf>
    <xf numFmtId="176" fontId="5" fillId="0" borderId="4" xfId="0" applyNumberFormat="1" applyFont="1" applyFill="1" applyBorder="1" applyAlignment="1">
      <alignment horizontal="center" vertical="center"/>
    </xf>
    <xf numFmtId="176" fontId="5" fillId="0" borderId="4" xfId="0" applyNumberFormat="1" applyFont="1" applyFill="1" applyBorder="1" applyAlignment="1">
      <alignment horizontal="center" vertical="center"/>
    </xf>
    <xf numFmtId="176" fontId="5" fillId="0" borderId="4" xfId="0" applyNumberFormat="1" applyFont="1" applyFill="1" applyBorder="1" applyAlignment="1">
      <alignment horizontal="center" vertical="center"/>
    </xf>
    <xf numFmtId="176" fontId="5" fillId="0" borderId="4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176" fontId="5" fillId="0" borderId="4" xfId="0" applyNumberFormat="1" applyFont="1" applyBorder="1" applyAlignment="1">
      <alignment horizontal="center" vertical="center"/>
    </xf>
    <xf numFmtId="176" fontId="5" fillId="0" borderId="0" xfId="0" applyNumberFormat="1" applyFont="1" applyBorder="1" applyAlignment="1">
      <alignment horizontal="center" vertical="center"/>
    </xf>
    <xf numFmtId="176" fontId="5" fillId="0" borderId="4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right" vertical="center"/>
    </xf>
    <xf numFmtId="176" fontId="5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176" fontId="5" fillId="0" borderId="4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Alignment="1" applyProtection="1">
      <alignment horizontal="right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42"/>
  <sheetViews>
    <sheetView showGridLines="0" topLeftCell="A22" workbookViewId="0">
      <selection activeCell="B150" sqref="B150"/>
    </sheetView>
  </sheetViews>
  <sheetFormatPr defaultRowHeight="13.5"/>
  <cols>
    <col min="1" max="1" width="7.25" style="8" customWidth="1"/>
    <col min="2" max="2" width="8.375" customWidth="1"/>
    <col min="3" max="4" width="8" customWidth="1"/>
    <col min="5" max="5" width="7.25" style="8" customWidth="1"/>
    <col min="6" max="6" width="8.375" customWidth="1"/>
    <col min="7" max="8" width="8" customWidth="1"/>
    <col min="9" max="9" width="7.25" style="8" customWidth="1"/>
    <col min="10" max="10" width="8.375" customWidth="1"/>
    <col min="11" max="12" width="8" customWidth="1"/>
  </cols>
  <sheetData>
    <row r="1" spans="1:14" ht="18" customHeight="1">
      <c r="A1" s="6" t="s">
        <v>100</v>
      </c>
      <c r="B1" s="70">
        <v>22923</v>
      </c>
      <c r="C1" s="70"/>
      <c r="D1" s="1"/>
      <c r="E1" s="2"/>
      <c r="F1" s="1"/>
      <c r="G1" s="1"/>
      <c r="H1" s="1"/>
      <c r="I1" s="68" t="s">
        <v>131</v>
      </c>
      <c r="J1" s="68"/>
      <c r="K1" s="68"/>
      <c r="L1" s="68"/>
    </row>
    <row r="2" spans="1:14" ht="18" customHeight="1">
      <c r="A2" s="16"/>
      <c r="B2" s="17"/>
      <c r="C2" s="15"/>
      <c r="D2" s="1"/>
      <c r="E2" s="2"/>
      <c r="F2" s="1"/>
      <c r="G2" s="1"/>
      <c r="H2" s="1"/>
      <c r="J2" s="19"/>
      <c r="K2" s="19"/>
      <c r="L2" s="20" t="s">
        <v>128</v>
      </c>
    </row>
    <row r="3" spans="1:14" s="8" customFormat="1" ht="18" customHeight="1">
      <c r="A3" s="3" t="s">
        <v>94</v>
      </c>
      <c r="B3" s="3" t="s">
        <v>95</v>
      </c>
      <c r="C3" s="3" t="s">
        <v>96</v>
      </c>
      <c r="D3" s="4" t="s">
        <v>97</v>
      </c>
      <c r="E3" s="5" t="s">
        <v>98</v>
      </c>
      <c r="F3" s="6" t="s">
        <v>95</v>
      </c>
      <c r="G3" s="6" t="s">
        <v>96</v>
      </c>
      <c r="H3" s="7" t="s">
        <v>97</v>
      </c>
      <c r="I3" s="5" t="s">
        <v>98</v>
      </c>
      <c r="J3" s="6" t="s">
        <v>95</v>
      </c>
      <c r="K3" s="6" t="s">
        <v>96</v>
      </c>
      <c r="L3" s="6" t="s">
        <v>97</v>
      </c>
    </row>
    <row r="4" spans="1:14" ht="18" customHeight="1">
      <c r="A4" s="6" t="s">
        <v>99</v>
      </c>
      <c r="B4" s="23">
        <f>SUM(B6:B26)</f>
        <v>47642</v>
      </c>
      <c r="C4" s="23">
        <f>SUM(C6:C26)</f>
        <v>22878</v>
      </c>
      <c r="D4" s="23">
        <f>SUM(D6:D26)</f>
        <v>24764</v>
      </c>
      <c r="E4" s="9" t="s">
        <v>101</v>
      </c>
      <c r="F4" s="10">
        <f t="shared" ref="F4:F45" si="0">G4+H4</f>
        <v>367</v>
      </c>
      <c r="G4" s="10">
        <f t="shared" ref="G4:H23" si="1">G51+G98</f>
        <v>201</v>
      </c>
      <c r="H4" s="10">
        <f t="shared" si="1"/>
        <v>166</v>
      </c>
      <c r="I4" s="9" t="s">
        <v>102</v>
      </c>
      <c r="J4" s="10">
        <f t="shared" ref="J4:J44" si="2">K4+L4</f>
        <v>568</v>
      </c>
      <c r="K4" s="10">
        <f t="shared" ref="K4:L23" si="3">K51+K98</f>
        <v>279</v>
      </c>
      <c r="L4" s="10">
        <f t="shared" si="3"/>
        <v>289</v>
      </c>
    </row>
    <row r="5" spans="1:14" ht="18" customHeight="1">
      <c r="A5" s="6"/>
      <c r="B5" s="10"/>
      <c r="C5" s="10"/>
      <c r="D5" s="11"/>
      <c r="E5" s="9" t="s">
        <v>103</v>
      </c>
      <c r="F5" s="10">
        <f t="shared" si="0"/>
        <v>310</v>
      </c>
      <c r="G5" s="10">
        <f t="shared" si="1"/>
        <v>158</v>
      </c>
      <c r="H5" s="10">
        <f t="shared" si="1"/>
        <v>152</v>
      </c>
      <c r="I5" s="9" t="s">
        <v>104</v>
      </c>
      <c r="J5" s="10">
        <f t="shared" si="2"/>
        <v>622</v>
      </c>
      <c r="K5" s="10">
        <f t="shared" si="3"/>
        <v>307</v>
      </c>
      <c r="L5" s="10">
        <f t="shared" si="3"/>
        <v>315</v>
      </c>
    </row>
    <row r="6" spans="1:14" ht="18" customHeight="1">
      <c r="A6" s="6" t="s">
        <v>105</v>
      </c>
      <c r="B6" s="11">
        <f>SUM(B28:B32)</f>
        <v>1473</v>
      </c>
      <c r="C6" s="11">
        <f>SUM(C28:C32)</f>
        <v>770</v>
      </c>
      <c r="D6" s="11">
        <f>SUM(D28:D32)</f>
        <v>703</v>
      </c>
      <c r="E6" s="9" t="s">
        <v>0</v>
      </c>
      <c r="F6" s="10">
        <f t="shared" si="0"/>
        <v>349</v>
      </c>
      <c r="G6" s="10">
        <f t="shared" si="1"/>
        <v>207</v>
      </c>
      <c r="H6" s="10">
        <f t="shared" si="1"/>
        <v>142</v>
      </c>
      <c r="I6" s="9" t="s">
        <v>1</v>
      </c>
      <c r="J6" s="10">
        <f t="shared" si="2"/>
        <v>686</v>
      </c>
      <c r="K6" s="10">
        <f t="shared" si="3"/>
        <v>319</v>
      </c>
      <c r="L6" s="10">
        <f t="shared" si="3"/>
        <v>367</v>
      </c>
      <c r="N6" s="18"/>
    </row>
    <row r="7" spans="1:14" ht="18" customHeight="1">
      <c r="A7" s="6" t="s">
        <v>106</v>
      </c>
      <c r="B7" s="10">
        <f>SUM(B33:B37)</f>
        <v>1753</v>
      </c>
      <c r="C7" s="10">
        <f>SUM(C33:C37)</f>
        <v>914</v>
      </c>
      <c r="D7" s="10">
        <f>SUM(D33:D37)</f>
        <v>839</v>
      </c>
      <c r="E7" s="9" t="s">
        <v>2</v>
      </c>
      <c r="F7" s="10">
        <f t="shared" si="0"/>
        <v>328</v>
      </c>
      <c r="G7" s="10">
        <f t="shared" si="1"/>
        <v>161</v>
      </c>
      <c r="H7" s="10">
        <f t="shared" si="1"/>
        <v>167</v>
      </c>
      <c r="I7" s="9" t="s">
        <v>3</v>
      </c>
      <c r="J7" s="10">
        <f t="shared" si="2"/>
        <v>724</v>
      </c>
      <c r="K7" s="10">
        <f t="shared" si="3"/>
        <v>342</v>
      </c>
      <c r="L7" s="10">
        <f t="shared" si="3"/>
        <v>382</v>
      </c>
    </row>
    <row r="8" spans="1:14" ht="18" customHeight="1">
      <c r="A8" s="6" t="s">
        <v>107</v>
      </c>
      <c r="B8" s="11">
        <f>SUM(B38:B42)</f>
        <v>1837</v>
      </c>
      <c r="C8" s="11">
        <f>SUM(C38:C42)</f>
        <v>969</v>
      </c>
      <c r="D8" s="11">
        <f>SUM(D38:D42)</f>
        <v>868</v>
      </c>
      <c r="E8" s="9" t="s">
        <v>4</v>
      </c>
      <c r="F8" s="10">
        <f t="shared" si="0"/>
        <v>308</v>
      </c>
      <c r="G8" s="10">
        <f t="shared" si="1"/>
        <v>151</v>
      </c>
      <c r="H8" s="10">
        <f t="shared" si="1"/>
        <v>157</v>
      </c>
      <c r="I8" s="9" t="s">
        <v>5</v>
      </c>
      <c r="J8" s="10">
        <f t="shared" si="2"/>
        <v>801</v>
      </c>
      <c r="K8" s="10">
        <f t="shared" si="3"/>
        <v>390</v>
      </c>
      <c r="L8" s="10">
        <f t="shared" si="3"/>
        <v>411</v>
      </c>
    </row>
    <row r="9" spans="1:14" ht="18" customHeight="1">
      <c r="A9" s="6" t="s">
        <v>108</v>
      </c>
      <c r="B9" s="10">
        <f>SUM(B43:B45,F4:F5)</f>
        <v>1930</v>
      </c>
      <c r="C9" s="10">
        <f>SUM(C43:C45,G4:G5)</f>
        <v>1033</v>
      </c>
      <c r="D9" s="10">
        <f>SUM(D43:D45,H4:H5)</f>
        <v>897</v>
      </c>
      <c r="E9" s="9" t="s">
        <v>6</v>
      </c>
      <c r="F9" s="10">
        <f t="shared" si="0"/>
        <v>324</v>
      </c>
      <c r="G9" s="10">
        <f t="shared" si="1"/>
        <v>164</v>
      </c>
      <c r="H9" s="10">
        <f t="shared" si="1"/>
        <v>160</v>
      </c>
      <c r="I9" s="9" t="s">
        <v>7</v>
      </c>
      <c r="J9" s="10">
        <f t="shared" si="2"/>
        <v>845</v>
      </c>
      <c r="K9" s="10">
        <f t="shared" si="3"/>
        <v>408</v>
      </c>
      <c r="L9" s="10">
        <f t="shared" si="3"/>
        <v>437</v>
      </c>
    </row>
    <row r="10" spans="1:14" ht="18" customHeight="1">
      <c r="A10" s="6" t="s">
        <v>109</v>
      </c>
      <c r="B10" s="11">
        <f>SUM(F6:F10)</f>
        <v>1644</v>
      </c>
      <c r="C10" s="11">
        <f>SUM(G6:G10)</f>
        <v>867</v>
      </c>
      <c r="D10" s="11">
        <f>SUM(H6:H10)</f>
        <v>777</v>
      </c>
      <c r="E10" s="9" t="s">
        <v>8</v>
      </c>
      <c r="F10" s="10">
        <f t="shared" si="0"/>
        <v>335</v>
      </c>
      <c r="G10" s="10">
        <f t="shared" si="1"/>
        <v>184</v>
      </c>
      <c r="H10" s="10">
        <f t="shared" si="1"/>
        <v>151</v>
      </c>
      <c r="I10" s="9" t="s">
        <v>9</v>
      </c>
      <c r="J10" s="10">
        <f t="shared" si="2"/>
        <v>865</v>
      </c>
      <c r="K10" s="10">
        <f t="shared" si="3"/>
        <v>422</v>
      </c>
      <c r="L10" s="10">
        <f t="shared" si="3"/>
        <v>443</v>
      </c>
    </row>
    <row r="11" spans="1:14" ht="18" customHeight="1">
      <c r="A11" s="6" t="s">
        <v>110</v>
      </c>
      <c r="B11" s="10">
        <f>SUM(F11:F15)</f>
        <v>1728</v>
      </c>
      <c r="C11" s="10">
        <f>SUM(G11:G15)</f>
        <v>914</v>
      </c>
      <c r="D11" s="10">
        <f>SUM(H11:H15)</f>
        <v>814</v>
      </c>
      <c r="E11" s="9" t="s">
        <v>10</v>
      </c>
      <c r="F11" s="10">
        <f t="shared" si="0"/>
        <v>341</v>
      </c>
      <c r="G11" s="10">
        <f t="shared" si="1"/>
        <v>182</v>
      </c>
      <c r="H11" s="10">
        <f t="shared" si="1"/>
        <v>159</v>
      </c>
      <c r="I11" s="9" t="s">
        <v>11</v>
      </c>
      <c r="J11" s="10">
        <f t="shared" si="2"/>
        <v>1080</v>
      </c>
      <c r="K11" s="10">
        <f t="shared" si="3"/>
        <v>541</v>
      </c>
      <c r="L11" s="10">
        <f t="shared" si="3"/>
        <v>539</v>
      </c>
    </row>
    <row r="12" spans="1:14" ht="18" customHeight="1">
      <c r="A12" s="6" t="s">
        <v>111</v>
      </c>
      <c r="B12" s="11">
        <f>SUM(F16:F20)</f>
        <v>2052</v>
      </c>
      <c r="C12" s="11">
        <f>SUM(G16:G20)</f>
        <v>1050</v>
      </c>
      <c r="D12" s="11">
        <f>SUM(H16:H20)</f>
        <v>1002</v>
      </c>
      <c r="E12" s="9" t="s">
        <v>12</v>
      </c>
      <c r="F12" s="10">
        <f t="shared" si="0"/>
        <v>346</v>
      </c>
      <c r="G12" s="10">
        <f t="shared" si="1"/>
        <v>182</v>
      </c>
      <c r="H12" s="10">
        <f t="shared" si="1"/>
        <v>164</v>
      </c>
      <c r="I12" s="9" t="s">
        <v>13</v>
      </c>
      <c r="J12" s="10">
        <f t="shared" si="2"/>
        <v>1095</v>
      </c>
      <c r="K12" s="10">
        <f t="shared" si="3"/>
        <v>554</v>
      </c>
      <c r="L12" s="10">
        <f t="shared" si="3"/>
        <v>541</v>
      </c>
    </row>
    <row r="13" spans="1:14" ht="18" customHeight="1">
      <c r="A13" s="6" t="s">
        <v>112</v>
      </c>
      <c r="B13" s="10">
        <f>SUM(F21:F25)</f>
        <v>2480</v>
      </c>
      <c r="C13" s="10">
        <f>SUM(G21:G25)</f>
        <v>1227</v>
      </c>
      <c r="D13" s="10">
        <f>SUM(H21:H25)</f>
        <v>1253</v>
      </c>
      <c r="E13" s="9" t="s">
        <v>14</v>
      </c>
      <c r="F13" s="10">
        <f t="shared" si="0"/>
        <v>332</v>
      </c>
      <c r="G13" s="10">
        <f t="shared" si="1"/>
        <v>176</v>
      </c>
      <c r="H13" s="10">
        <f t="shared" si="1"/>
        <v>156</v>
      </c>
      <c r="I13" s="9" t="s">
        <v>15</v>
      </c>
      <c r="J13" s="10">
        <f t="shared" si="2"/>
        <v>1147</v>
      </c>
      <c r="K13" s="10">
        <f t="shared" si="3"/>
        <v>537</v>
      </c>
      <c r="L13" s="10">
        <f t="shared" si="3"/>
        <v>610</v>
      </c>
    </row>
    <row r="14" spans="1:14" ht="18" customHeight="1">
      <c r="A14" s="6" t="s">
        <v>113</v>
      </c>
      <c r="B14" s="11">
        <f>SUM(F26:F30)</f>
        <v>3101</v>
      </c>
      <c r="C14" s="11">
        <f>SUM(G26:G30)</f>
        <v>1545</v>
      </c>
      <c r="D14" s="11">
        <f>SUM(H26:H30)</f>
        <v>1556</v>
      </c>
      <c r="E14" s="9" t="s">
        <v>16</v>
      </c>
      <c r="F14" s="10">
        <f t="shared" si="0"/>
        <v>359</v>
      </c>
      <c r="G14" s="10">
        <f t="shared" si="1"/>
        <v>186</v>
      </c>
      <c r="H14" s="10">
        <f t="shared" si="1"/>
        <v>173</v>
      </c>
      <c r="I14" s="9" t="s">
        <v>17</v>
      </c>
      <c r="J14" s="10">
        <f t="shared" si="2"/>
        <v>859</v>
      </c>
      <c r="K14" s="10">
        <f t="shared" si="3"/>
        <v>439</v>
      </c>
      <c r="L14" s="10">
        <f t="shared" si="3"/>
        <v>420</v>
      </c>
    </row>
    <row r="15" spans="1:14" ht="18" customHeight="1">
      <c r="A15" s="6" t="s">
        <v>114</v>
      </c>
      <c r="B15" s="10">
        <f>SUM(F31:F35)</f>
        <v>3036</v>
      </c>
      <c r="C15" s="10">
        <f>SUM(G31:G35)</f>
        <v>1576</v>
      </c>
      <c r="D15" s="10">
        <f>SUM(H31:H35)</f>
        <v>1460</v>
      </c>
      <c r="E15" s="9" t="s">
        <v>18</v>
      </c>
      <c r="F15" s="10">
        <f t="shared" si="0"/>
        <v>350</v>
      </c>
      <c r="G15" s="10">
        <f t="shared" si="1"/>
        <v>188</v>
      </c>
      <c r="H15" s="10">
        <f t="shared" si="1"/>
        <v>162</v>
      </c>
      <c r="I15" s="9" t="s">
        <v>19</v>
      </c>
      <c r="J15" s="10">
        <f t="shared" si="2"/>
        <v>613</v>
      </c>
      <c r="K15" s="10">
        <f t="shared" si="3"/>
        <v>310</v>
      </c>
      <c r="L15" s="10">
        <f t="shared" si="3"/>
        <v>303</v>
      </c>
    </row>
    <row r="16" spans="1:14" ht="18" customHeight="1">
      <c r="A16" s="6" t="s">
        <v>115</v>
      </c>
      <c r="B16" s="11">
        <f>SUM(F36:F40)</f>
        <v>2541</v>
      </c>
      <c r="C16" s="11">
        <f>SUM(G36:G40)</f>
        <v>1256</v>
      </c>
      <c r="D16" s="11">
        <f>SUM(H36:H40)</f>
        <v>1285</v>
      </c>
      <c r="E16" s="9" t="s">
        <v>20</v>
      </c>
      <c r="F16" s="10">
        <f t="shared" si="0"/>
        <v>348</v>
      </c>
      <c r="G16" s="10">
        <f t="shared" si="1"/>
        <v>181</v>
      </c>
      <c r="H16" s="10">
        <f t="shared" si="1"/>
        <v>167</v>
      </c>
      <c r="I16" s="9" t="s">
        <v>21</v>
      </c>
      <c r="J16" s="10">
        <f t="shared" si="2"/>
        <v>758</v>
      </c>
      <c r="K16" s="10">
        <f t="shared" si="3"/>
        <v>334</v>
      </c>
      <c r="L16" s="10">
        <f t="shared" si="3"/>
        <v>424</v>
      </c>
    </row>
    <row r="17" spans="1:12" ht="18" customHeight="1">
      <c r="A17" s="6" t="s">
        <v>116</v>
      </c>
      <c r="B17" s="10">
        <f>SUM(F41:F45)</f>
        <v>2787</v>
      </c>
      <c r="C17" s="10">
        <f>SUM(G41:G45)</f>
        <v>1389</v>
      </c>
      <c r="D17" s="10">
        <f>SUM(H41:H45)</f>
        <v>1398</v>
      </c>
      <c r="E17" s="9" t="s">
        <v>22</v>
      </c>
      <c r="F17" s="10">
        <f t="shared" si="0"/>
        <v>423</v>
      </c>
      <c r="G17" s="10">
        <f t="shared" si="1"/>
        <v>210</v>
      </c>
      <c r="H17" s="10">
        <f t="shared" si="1"/>
        <v>213</v>
      </c>
      <c r="I17" s="9" t="s">
        <v>23</v>
      </c>
      <c r="J17" s="10">
        <f t="shared" si="2"/>
        <v>829</v>
      </c>
      <c r="K17" s="10">
        <f t="shared" si="3"/>
        <v>380</v>
      </c>
      <c r="L17" s="10">
        <f t="shared" si="3"/>
        <v>449</v>
      </c>
    </row>
    <row r="18" spans="1:12" ht="18" customHeight="1">
      <c r="A18" s="6" t="s">
        <v>117</v>
      </c>
      <c r="B18" s="11">
        <f>SUM(J4:J8)</f>
        <v>3401</v>
      </c>
      <c r="C18" s="11">
        <f>SUM(K4:K8)</f>
        <v>1637</v>
      </c>
      <c r="D18" s="11">
        <f>SUM(L4:L8)</f>
        <v>1764</v>
      </c>
      <c r="E18" s="9" t="s">
        <v>24</v>
      </c>
      <c r="F18" s="10">
        <f t="shared" si="0"/>
        <v>427</v>
      </c>
      <c r="G18" s="10">
        <f t="shared" si="1"/>
        <v>222</v>
      </c>
      <c r="H18" s="10">
        <f t="shared" si="1"/>
        <v>205</v>
      </c>
      <c r="I18" s="9" t="s">
        <v>25</v>
      </c>
      <c r="J18" s="10">
        <f t="shared" si="2"/>
        <v>756</v>
      </c>
      <c r="K18" s="10">
        <f t="shared" si="3"/>
        <v>356</v>
      </c>
      <c r="L18" s="10">
        <f t="shared" si="3"/>
        <v>400</v>
      </c>
    </row>
    <row r="19" spans="1:12" ht="18" customHeight="1">
      <c r="A19" s="6" t="s">
        <v>118</v>
      </c>
      <c r="B19" s="10">
        <f>SUM(J9:J13)</f>
        <v>5032</v>
      </c>
      <c r="C19" s="10">
        <f>SUM(K9:K13)</f>
        <v>2462</v>
      </c>
      <c r="D19" s="10">
        <f>SUM(L9:L13)</f>
        <v>2570</v>
      </c>
      <c r="E19" s="9" t="s">
        <v>26</v>
      </c>
      <c r="F19" s="10">
        <f t="shared" si="0"/>
        <v>433</v>
      </c>
      <c r="G19" s="10">
        <f t="shared" si="1"/>
        <v>228</v>
      </c>
      <c r="H19" s="10">
        <f t="shared" si="1"/>
        <v>205</v>
      </c>
      <c r="I19" s="9" t="s">
        <v>27</v>
      </c>
      <c r="J19" s="10">
        <f t="shared" si="2"/>
        <v>745</v>
      </c>
      <c r="K19" s="10">
        <f t="shared" si="3"/>
        <v>344</v>
      </c>
      <c r="L19" s="10">
        <f t="shared" si="3"/>
        <v>401</v>
      </c>
    </row>
    <row r="20" spans="1:12" ht="18" customHeight="1">
      <c r="A20" s="6" t="s">
        <v>119</v>
      </c>
      <c r="B20" s="11">
        <f>SUM(J14:J18)</f>
        <v>3815</v>
      </c>
      <c r="C20" s="11">
        <f>SUM(K14:K18)</f>
        <v>1819</v>
      </c>
      <c r="D20" s="11">
        <f>SUM(L14:L18)</f>
        <v>1996</v>
      </c>
      <c r="E20" s="9" t="s">
        <v>28</v>
      </c>
      <c r="F20" s="10">
        <f t="shared" si="0"/>
        <v>421</v>
      </c>
      <c r="G20" s="10">
        <f t="shared" si="1"/>
        <v>209</v>
      </c>
      <c r="H20" s="10">
        <f t="shared" si="1"/>
        <v>212</v>
      </c>
      <c r="I20" s="9" t="s">
        <v>29</v>
      </c>
      <c r="J20" s="10">
        <f t="shared" si="2"/>
        <v>686</v>
      </c>
      <c r="K20" s="10">
        <f t="shared" si="3"/>
        <v>336</v>
      </c>
      <c r="L20" s="10">
        <f t="shared" si="3"/>
        <v>350</v>
      </c>
    </row>
    <row r="21" spans="1:12" ht="18" customHeight="1">
      <c r="A21" s="6" t="s">
        <v>120</v>
      </c>
      <c r="B21" s="10">
        <f>SUM(J19:J23)</f>
        <v>3146</v>
      </c>
      <c r="C21" s="10">
        <f>SUM(K19:K23)</f>
        <v>1430</v>
      </c>
      <c r="D21" s="10">
        <f>SUM(L19:L23)</f>
        <v>1716</v>
      </c>
      <c r="E21" s="9" t="s">
        <v>30</v>
      </c>
      <c r="F21" s="10">
        <f t="shared" si="0"/>
        <v>453</v>
      </c>
      <c r="G21" s="10">
        <f t="shared" si="1"/>
        <v>221</v>
      </c>
      <c r="H21" s="10">
        <f t="shared" si="1"/>
        <v>232</v>
      </c>
      <c r="I21" s="9" t="s">
        <v>31</v>
      </c>
      <c r="J21" s="10">
        <f t="shared" si="2"/>
        <v>622</v>
      </c>
      <c r="K21" s="10">
        <f t="shared" si="3"/>
        <v>276</v>
      </c>
      <c r="L21" s="10">
        <f t="shared" si="3"/>
        <v>346</v>
      </c>
    </row>
    <row r="22" spans="1:12" ht="18" customHeight="1">
      <c r="A22" s="6" t="s">
        <v>121</v>
      </c>
      <c r="B22" s="11">
        <f>SUM(J24:J28)</f>
        <v>2713</v>
      </c>
      <c r="C22" s="11">
        <f>SUM(K24:K28)</f>
        <v>1105</v>
      </c>
      <c r="D22" s="11">
        <f>SUM(L24:L28)</f>
        <v>1608</v>
      </c>
      <c r="E22" s="9" t="s">
        <v>32</v>
      </c>
      <c r="F22" s="10">
        <f t="shared" si="0"/>
        <v>441</v>
      </c>
      <c r="G22" s="10">
        <f t="shared" si="1"/>
        <v>236</v>
      </c>
      <c r="H22" s="10">
        <f t="shared" si="1"/>
        <v>205</v>
      </c>
      <c r="I22" s="9" t="s">
        <v>33</v>
      </c>
      <c r="J22" s="10">
        <f t="shared" si="2"/>
        <v>520</v>
      </c>
      <c r="K22" s="10">
        <f t="shared" si="3"/>
        <v>239</v>
      </c>
      <c r="L22" s="10">
        <f t="shared" si="3"/>
        <v>281</v>
      </c>
    </row>
    <row r="23" spans="1:12" ht="18" customHeight="1">
      <c r="A23" s="6" t="s">
        <v>122</v>
      </c>
      <c r="B23" s="10">
        <f>SUM(J29:J33)</f>
        <v>1852</v>
      </c>
      <c r="C23" s="10">
        <f>SUM(K29:K33)</f>
        <v>608</v>
      </c>
      <c r="D23" s="10">
        <f>SUM(L29:L33)</f>
        <v>1244</v>
      </c>
      <c r="E23" s="9" t="s">
        <v>34</v>
      </c>
      <c r="F23" s="10">
        <f t="shared" si="0"/>
        <v>490</v>
      </c>
      <c r="G23" s="10">
        <f t="shared" si="1"/>
        <v>245</v>
      </c>
      <c r="H23" s="10">
        <f t="shared" si="1"/>
        <v>245</v>
      </c>
      <c r="I23" s="9" t="s">
        <v>35</v>
      </c>
      <c r="J23" s="10">
        <f t="shared" si="2"/>
        <v>573</v>
      </c>
      <c r="K23" s="10">
        <f t="shared" si="3"/>
        <v>235</v>
      </c>
      <c r="L23" s="10">
        <f t="shared" si="3"/>
        <v>338</v>
      </c>
    </row>
    <row r="24" spans="1:12" ht="18" customHeight="1">
      <c r="A24" s="6" t="s">
        <v>123</v>
      </c>
      <c r="B24" s="11">
        <f>SUM(J34:J38)</f>
        <v>1028</v>
      </c>
      <c r="C24" s="11">
        <f>SUM(K34:K38)</f>
        <v>259</v>
      </c>
      <c r="D24" s="11">
        <f>SUM(L34:L38)</f>
        <v>769</v>
      </c>
      <c r="E24" s="9" t="s">
        <v>36</v>
      </c>
      <c r="F24" s="10">
        <f t="shared" si="0"/>
        <v>568</v>
      </c>
      <c r="G24" s="10">
        <f t="shared" ref="G24:H43" si="4">G71+G118</f>
        <v>261</v>
      </c>
      <c r="H24" s="10">
        <f t="shared" si="4"/>
        <v>307</v>
      </c>
      <c r="I24" s="9" t="s">
        <v>37</v>
      </c>
      <c r="J24" s="10">
        <f t="shared" si="2"/>
        <v>576</v>
      </c>
      <c r="K24" s="10">
        <f t="shared" ref="K24:L43" si="5">K71+K118</f>
        <v>244</v>
      </c>
      <c r="L24" s="10">
        <f t="shared" si="5"/>
        <v>332</v>
      </c>
    </row>
    <row r="25" spans="1:12" ht="18" customHeight="1">
      <c r="A25" s="6" t="s">
        <v>124</v>
      </c>
      <c r="B25" s="10">
        <f>SUM(J39:J43)</f>
        <v>251</v>
      </c>
      <c r="C25" s="10">
        <f>SUM(K39:K43)</f>
        <v>41</v>
      </c>
      <c r="D25" s="10">
        <f>SUM(L39:L43)</f>
        <v>210</v>
      </c>
      <c r="E25" s="9" t="s">
        <v>38</v>
      </c>
      <c r="F25" s="10">
        <f t="shared" si="0"/>
        <v>528</v>
      </c>
      <c r="G25" s="10">
        <f t="shared" si="4"/>
        <v>264</v>
      </c>
      <c r="H25" s="10">
        <f t="shared" si="4"/>
        <v>264</v>
      </c>
      <c r="I25" s="9" t="s">
        <v>39</v>
      </c>
      <c r="J25" s="10">
        <f t="shared" si="2"/>
        <v>566</v>
      </c>
      <c r="K25" s="10">
        <f t="shared" si="5"/>
        <v>226</v>
      </c>
      <c r="L25" s="10">
        <f t="shared" si="5"/>
        <v>340</v>
      </c>
    </row>
    <row r="26" spans="1:12" ht="18" customHeight="1">
      <c r="A26" s="6" t="s">
        <v>125</v>
      </c>
      <c r="B26" s="11">
        <f>J44</f>
        <v>42</v>
      </c>
      <c r="C26" s="11">
        <f>K44</f>
        <v>7</v>
      </c>
      <c r="D26" s="11">
        <f>L44</f>
        <v>35</v>
      </c>
      <c r="E26" s="9" t="s">
        <v>40</v>
      </c>
      <c r="F26" s="10">
        <f t="shared" si="0"/>
        <v>598</v>
      </c>
      <c r="G26" s="10">
        <f t="shared" si="4"/>
        <v>320</v>
      </c>
      <c r="H26" s="10">
        <f t="shared" si="4"/>
        <v>278</v>
      </c>
      <c r="I26" s="9" t="s">
        <v>41</v>
      </c>
      <c r="J26" s="10">
        <f t="shared" si="2"/>
        <v>569</v>
      </c>
      <c r="K26" s="10">
        <f t="shared" si="5"/>
        <v>254</v>
      </c>
      <c r="L26" s="10">
        <f t="shared" si="5"/>
        <v>315</v>
      </c>
    </row>
    <row r="27" spans="1:12" ht="18" customHeight="1">
      <c r="A27" s="6"/>
      <c r="B27" s="10"/>
      <c r="C27" s="10"/>
      <c r="D27" s="11"/>
      <c r="E27" s="9" t="s">
        <v>42</v>
      </c>
      <c r="F27" s="10">
        <f t="shared" si="0"/>
        <v>599</v>
      </c>
      <c r="G27" s="10">
        <f t="shared" si="4"/>
        <v>283</v>
      </c>
      <c r="H27" s="10">
        <f t="shared" si="4"/>
        <v>316</v>
      </c>
      <c r="I27" s="9" t="s">
        <v>43</v>
      </c>
      <c r="J27" s="10">
        <f t="shared" si="2"/>
        <v>484</v>
      </c>
      <c r="K27" s="10">
        <f t="shared" si="5"/>
        <v>177</v>
      </c>
      <c r="L27" s="10">
        <f t="shared" si="5"/>
        <v>307</v>
      </c>
    </row>
    <row r="28" spans="1:12" ht="18" customHeight="1">
      <c r="A28" s="14" t="s">
        <v>126</v>
      </c>
      <c r="B28" s="10">
        <f t="shared" ref="B28:B45" si="6">C28+D28</f>
        <v>279</v>
      </c>
      <c r="C28" s="10">
        <f t="shared" ref="C28:D45" si="7">C75+C122</f>
        <v>152</v>
      </c>
      <c r="D28" s="10">
        <f t="shared" si="7"/>
        <v>127</v>
      </c>
      <c r="E28" s="9" t="s">
        <v>44</v>
      </c>
      <c r="F28" s="10">
        <f t="shared" si="0"/>
        <v>635</v>
      </c>
      <c r="G28" s="10">
        <f t="shared" si="4"/>
        <v>318</v>
      </c>
      <c r="H28" s="10">
        <f t="shared" si="4"/>
        <v>317</v>
      </c>
      <c r="I28" s="9" t="s">
        <v>45</v>
      </c>
      <c r="J28" s="10">
        <f t="shared" si="2"/>
        <v>518</v>
      </c>
      <c r="K28" s="10">
        <f t="shared" si="5"/>
        <v>204</v>
      </c>
      <c r="L28" s="10">
        <f t="shared" si="5"/>
        <v>314</v>
      </c>
    </row>
    <row r="29" spans="1:12" ht="18" customHeight="1">
      <c r="A29" s="14" t="s">
        <v>127</v>
      </c>
      <c r="B29" s="10">
        <f t="shared" si="6"/>
        <v>285</v>
      </c>
      <c r="C29" s="10">
        <f t="shared" si="7"/>
        <v>141</v>
      </c>
      <c r="D29" s="10">
        <f t="shared" si="7"/>
        <v>144</v>
      </c>
      <c r="E29" s="9" t="s">
        <v>46</v>
      </c>
      <c r="F29" s="10">
        <f t="shared" si="0"/>
        <v>652</v>
      </c>
      <c r="G29" s="10">
        <f t="shared" si="4"/>
        <v>322</v>
      </c>
      <c r="H29" s="10">
        <f t="shared" si="4"/>
        <v>330</v>
      </c>
      <c r="I29" s="9" t="s">
        <v>47</v>
      </c>
      <c r="J29" s="10">
        <f t="shared" si="2"/>
        <v>432</v>
      </c>
      <c r="K29" s="10">
        <f t="shared" si="5"/>
        <v>152</v>
      </c>
      <c r="L29" s="10">
        <f t="shared" si="5"/>
        <v>280</v>
      </c>
    </row>
    <row r="30" spans="1:12" ht="18" customHeight="1">
      <c r="A30" s="14" t="s">
        <v>48</v>
      </c>
      <c r="B30" s="10">
        <f t="shared" si="6"/>
        <v>276</v>
      </c>
      <c r="C30" s="10">
        <f t="shared" si="7"/>
        <v>138</v>
      </c>
      <c r="D30" s="10">
        <f t="shared" si="7"/>
        <v>138</v>
      </c>
      <c r="E30" s="9" t="s">
        <v>49</v>
      </c>
      <c r="F30" s="10">
        <f t="shared" si="0"/>
        <v>617</v>
      </c>
      <c r="G30" s="10">
        <f t="shared" si="4"/>
        <v>302</v>
      </c>
      <c r="H30" s="10">
        <f t="shared" si="4"/>
        <v>315</v>
      </c>
      <c r="I30" s="9" t="s">
        <v>50</v>
      </c>
      <c r="J30" s="10">
        <f t="shared" si="2"/>
        <v>436</v>
      </c>
      <c r="K30" s="10">
        <f t="shared" si="5"/>
        <v>135</v>
      </c>
      <c r="L30" s="10">
        <f t="shared" si="5"/>
        <v>301</v>
      </c>
    </row>
    <row r="31" spans="1:12" ht="18" customHeight="1">
      <c r="A31" s="14" t="s">
        <v>51</v>
      </c>
      <c r="B31" s="10">
        <f t="shared" si="6"/>
        <v>299</v>
      </c>
      <c r="C31" s="10">
        <f t="shared" si="7"/>
        <v>170</v>
      </c>
      <c r="D31" s="10">
        <f t="shared" si="7"/>
        <v>129</v>
      </c>
      <c r="E31" s="9" t="s">
        <v>52</v>
      </c>
      <c r="F31" s="10">
        <f t="shared" si="0"/>
        <v>661</v>
      </c>
      <c r="G31" s="10">
        <f t="shared" si="4"/>
        <v>336</v>
      </c>
      <c r="H31" s="10">
        <f t="shared" si="4"/>
        <v>325</v>
      </c>
      <c r="I31" s="9" t="s">
        <v>53</v>
      </c>
      <c r="J31" s="10">
        <f t="shared" si="2"/>
        <v>346</v>
      </c>
      <c r="K31" s="10">
        <f t="shared" si="5"/>
        <v>116</v>
      </c>
      <c r="L31" s="10">
        <f t="shared" si="5"/>
        <v>230</v>
      </c>
    </row>
    <row r="32" spans="1:12" ht="18" customHeight="1">
      <c r="A32" s="14" t="s">
        <v>54</v>
      </c>
      <c r="B32" s="10">
        <f t="shared" si="6"/>
        <v>334</v>
      </c>
      <c r="C32" s="10">
        <f t="shared" si="7"/>
        <v>169</v>
      </c>
      <c r="D32" s="10">
        <f t="shared" si="7"/>
        <v>165</v>
      </c>
      <c r="E32" s="9" t="s">
        <v>55</v>
      </c>
      <c r="F32" s="10">
        <f t="shared" si="0"/>
        <v>555</v>
      </c>
      <c r="G32" s="10">
        <f t="shared" si="4"/>
        <v>293</v>
      </c>
      <c r="H32" s="10">
        <f t="shared" si="4"/>
        <v>262</v>
      </c>
      <c r="I32" s="9" t="s">
        <v>56</v>
      </c>
      <c r="J32" s="10">
        <f t="shared" si="2"/>
        <v>324</v>
      </c>
      <c r="K32" s="10">
        <f t="shared" si="5"/>
        <v>111</v>
      </c>
      <c r="L32" s="10">
        <f t="shared" si="5"/>
        <v>213</v>
      </c>
    </row>
    <row r="33" spans="1:12" ht="18" customHeight="1">
      <c r="A33" s="14" t="s">
        <v>57</v>
      </c>
      <c r="B33" s="10">
        <f t="shared" si="6"/>
        <v>348</v>
      </c>
      <c r="C33" s="10">
        <f t="shared" si="7"/>
        <v>169</v>
      </c>
      <c r="D33" s="10">
        <f t="shared" si="7"/>
        <v>179</v>
      </c>
      <c r="E33" s="9" t="s">
        <v>58</v>
      </c>
      <c r="F33" s="10">
        <f t="shared" si="0"/>
        <v>621</v>
      </c>
      <c r="G33" s="10">
        <f t="shared" si="4"/>
        <v>339</v>
      </c>
      <c r="H33" s="10">
        <f t="shared" si="4"/>
        <v>282</v>
      </c>
      <c r="I33" s="9" t="s">
        <v>59</v>
      </c>
      <c r="J33" s="10">
        <f t="shared" si="2"/>
        <v>314</v>
      </c>
      <c r="K33" s="10">
        <f t="shared" si="5"/>
        <v>94</v>
      </c>
      <c r="L33" s="10">
        <f t="shared" si="5"/>
        <v>220</v>
      </c>
    </row>
    <row r="34" spans="1:12" ht="18" customHeight="1">
      <c r="A34" s="14" t="s">
        <v>60</v>
      </c>
      <c r="B34" s="10">
        <f t="shared" si="6"/>
        <v>337</v>
      </c>
      <c r="C34" s="10">
        <f t="shared" si="7"/>
        <v>191</v>
      </c>
      <c r="D34" s="10">
        <f t="shared" si="7"/>
        <v>146</v>
      </c>
      <c r="E34" s="9" t="s">
        <v>61</v>
      </c>
      <c r="F34" s="10">
        <f t="shared" si="0"/>
        <v>583</v>
      </c>
      <c r="G34" s="10">
        <f t="shared" si="4"/>
        <v>291</v>
      </c>
      <c r="H34" s="10">
        <f t="shared" si="4"/>
        <v>292</v>
      </c>
      <c r="I34" s="9" t="s">
        <v>62</v>
      </c>
      <c r="J34" s="10">
        <f t="shared" si="2"/>
        <v>280</v>
      </c>
      <c r="K34" s="10">
        <f t="shared" si="5"/>
        <v>79</v>
      </c>
      <c r="L34" s="10">
        <f t="shared" si="5"/>
        <v>201</v>
      </c>
    </row>
    <row r="35" spans="1:12" ht="18" customHeight="1">
      <c r="A35" s="14" t="s">
        <v>63</v>
      </c>
      <c r="B35" s="10">
        <f t="shared" si="6"/>
        <v>367</v>
      </c>
      <c r="C35" s="10">
        <f t="shared" si="7"/>
        <v>197</v>
      </c>
      <c r="D35" s="10">
        <f t="shared" si="7"/>
        <v>170</v>
      </c>
      <c r="E35" s="9" t="s">
        <v>64</v>
      </c>
      <c r="F35" s="10">
        <f t="shared" si="0"/>
        <v>616</v>
      </c>
      <c r="G35" s="10">
        <f t="shared" si="4"/>
        <v>317</v>
      </c>
      <c r="H35" s="10">
        <f t="shared" si="4"/>
        <v>299</v>
      </c>
      <c r="I35" s="9" t="s">
        <v>65</v>
      </c>
      <c r="J35" s="10">
        <f t="shared" si="2"/>
        <v>262</v>
      </c>
      <c r="K35" s="10">
        <f t="shared" si="5"/>
        <v>74</v>
      </c>
      <c r="L35" s="10">
        <f t="shared" si="5"/>
        <v>188</v>
      </c>
    </row>
    <row r="36" spans="1:12" ht="18" customHeight="1">
      <c r="A36" s="14" t="s">
        <v>66</v>
      </c>
      <c r="B36" s="10">
        <f t="shared" si="6"/>
        <v>332</v>
      </c>
      <c r="C36" s="10">
        <f t="shared" si="7"/>
        <v>167</v>
      </c>
      <c r="D36" s="10">
        <f t="shared" si="7"/>
        <v>165</v>
      </c>
      <c r="E36" s="9" t="s">
        <v>67</v>
      </c>
      <c r="F36" s="10">
        <f t="shared" si="0"/>
        <v>439</v>
      </c>
      <c r="G36" s="10">
        <f t="shared" si="4"/>
        <v>212</v>
      </c>
      <c r="H36" s="10">
        <f t="shared" si="4"/>
        <v>227</v>
      </c>
      <c r="I36" s="9" t="s">
        <v>68</v>
      </c>
      <c r="J36" s="10">
        <f t="shared" si="2"/>
        <v>201</v>
      </c>
      <c r="K36" s="10">
        <f t="shared" si="5"/>
        <v>47</v>
      </c>
      <c r="L36" s="10">
        <f t="shared" si="5"/>
        <v>154</v>
      </c>
    </row>
    <row r="37" spans="1:12" ht="18" customHeight="1">
      <c r="A37" s="14" t="s">
        <v>69</v>
      </c>
      <c r="B37" s="10">
        <f t="shared" si="6"/>
        <v>369</v>
      </c>
      <c r="C37" s="10">
        <f t="shared" si="7"/>
        <v>190</v>
      </c>
      <c r="D37" s="10">
        <f t="shared" si="7"/>
        <v>179</v>
      </c>
      <c r="E37" s="9" t="s">
        <v>70</v>
      </c>
      <c r="F37" s="10">
        <f t="shared" si="0"/>
        <v>551</v>
      </c>
      <c r="G37" s="10">
        <f t="shared" si="4"/>
        <v>273</v>
      </c>
      <c r="H37" s="10">
        <f t="shared" si="4"/>
        <v>278</v>
      </c>
      <c r="I37" s="9" t="s">
        <v>71</v>
      </c>
      <c r="J37" s="10">
        <f t="shared" si="2"/>
        <v>155</v>
      </c>
      <c r="K37" s="10">
        <f t="shared" si="5"/>
        <v>34</v>
      </c>
      <c r="L37" s="10">
        <f t="shared" si="5"/>
        <v>121</v>
      </c>
    </row>
    <row r="38" spans="1:12" ht="18" customHeight="1">
      <c r="A38" s="14" t="s">
        <v>72</v>
      </c>
      <c r="B38" s="10">
        <f t="shared" si="6"/>
        <v>348</v>
      </c>
      <c r="C38" s="10">
        <f t="shared" si="7"/>
        <v>190</v>
      </c>
      <c r="D38" s="10">
        <f t="shared" si="7"/>
        <v>158</v>
      </c>
      <c r="E38" s="9" t="s">
        <v>73</v>
      </c>
      <c r="F38" s="10">
        <f t="shared" si="0"/>
        <v>577</v>
      </c>
      <c r="G38" s="10">
        <f t="shared" si="4"/>
        <v>304</v>
      </c>
      <c r="H38" s="10">
        <f t="shared" si="4"/>
        <v>273</v>
      </c>
      <c r="I38" s="9" t="s">
        <v>74</v>
      </c>
      <c r="J38" s="10">
        <f t="shared" si="2"/>
        <v>130</v>
      </c>
      <c r="K38" s="10">
        <f t="shared" si="5"/>
        <v>25</v>
      </c>
      <c r="L38" s="10">
        <f t="shared" si="5"/>
        <v>105</v>
      </c>
    </row>
    <row r="39" spans="1:12" ht="18" customHeight="1">
      <c r="A39" s="14" t="s">
        <v>75</v>
      </c>
      <c r="B39" s="10">
        <f t="shared" si="6"/>
        <v>382</v>
      </c>
      <c r="C39" s="10">
        <f t="shared" si="7"/>
        <v>193</v>
      </c>
      <c r="D39" s="10">
        <f t="shared" si="7"/>
        <v>189</v>
      </c>
      <c r="E39" s="9" t="s">
        <v>76</v>
      </c>
      <c r="F39" s="10">
        <f t="shared" si="0"/>
        <v>486</v>
      </c>
      <c r="G39" s="10">
        <f t="shared" si="4"/>
        <v>225</v>
      </c>
      <c r="H39" s="10">
        <f t="shared" si="4"/>
        <v>261</v>
      </c>
      <c r="I39" s="9" t="s">
        <v>77</v>
      </c>
      <c r="J39" s="10">
        <f t="shared" si="2"/>
        <v>79</v>
      </c>
      <c r="K39" s="10">
        <f t="shared" si="5"/>
        <v>13</v>
      </c>
      <c r="L39" s="10">
        <f t="shared" si="5"/>
        <v>66</v>
      </c>
    </row>
    <row r="40" spans="1:12" ht="18" customHeight="1">
      <c r="A40" s="14" t="s">
        <v>78</v>
      </c>
      <c r="B40" s="10">
        <f t="shared" si="6"/>
        <v>356</v>
      </c>
      <c r="C40" s="10">
        <f t="shared" si="7"/>
        <v>184</v>
      </c>
      <c r="D40" s="10">
        <f t="shared" si="7"/>
        <v>172</v>
      </c>
      <c r="E40" s="9" t="s">
        <v>79</v>
      </c>
      <c r="F40" s="10">
        <f t="shared" si="0"/>
        <v>488</v>
      </c>
      <c r="G40" s="10">
        <f t="shared" si="4"/>
        <v>242</v>
      </c>
      <c r="H40" s="10">
        <f t="shared" si="4"/>
        <v>246</v>
      </c>
      <c r="I40" s="9" t="s">
        <v>80</v>
      </c>
      <c r="J40" s="10">
        <f t="shared" si="2"/>
        <v>64</v>
      </c>
      <c r="K40" s="10">
        <f t="shared" si="5"/>
        <v>9</v>
      </c>
      <c r="L40" s="10">
        <f t="shared" si="5"/>
        <v>55</v>
      </c>
    </row>
    <row r="41" spans="1:12" ht="18" customHeight="1">
      <c r="A41" s="14" t="s">
        <v>81</v>
      </c>
      <c r="B41" s="10">
        <f t="shared" si="6"/>
        <v>352</v>
      </c>
      <c r="C41" s="10">
        <f t="shared" si="7"/>
        <v>176</v>
      </c>
      <c r="D41" s="10">
        <f t="shared" si="7"/>
        <v>176</v>
      </c>
      <c r="E41" s="9" t="s">
        <v>82</v>
      </c>
      <c r="F41" s="10">
        <f t="shared" si="0"/>
        <v>517</v>
      </c>
      <c r="G41" s="10">
        <f t="shared" si="4"/>
        <v>255</v>
      </c>
      <c r="H41" s="10">
        <f t="shared" si="4"/>
        <v>262</v>
      </c>
      <c r="I41" s="9" t="s">
        <v>83</v>
      </c>
      <c r="J41" s="10">
        <f t="shared" si="2"/>
        <v>55</v>
      </c>
      <c r="K41" s="10">
        <f t="shared" si="5"/>
        <v>12</v>
      </c>
      <c r="L41" s="10">
        <f t="shared" si="5"/>
        <v>43</v>
      </c>
    </row>
    <row r="42" spans="1:12" ht="18" customHeight="1">
      <c r="A42" s="14" t="s">
        <v>84</v>
      </c>
      <c r="B42" s="10">
        <f t="shared" si="6"/>
        <v>399</v>
      </c>
      <c r="C42" s="10">
        <f t="shared" si="7"/>
        <v>226</v>
      </c>
      <c r="D42" s="10">
        <f t="shared" si="7"/>
        <v>173</v>
      </c>
      <c r="E42" s="9" t="s">
        <v>85</v>
      </c>
      <c r="F42" s="10">
        <f t="shared" si="0"/>
        <v>546</v>
      </c>
      <c r="G42" s="10">
        <f t="shared" si="4"/>
        <v>269</v>
      </c>
      <c r="H42" s="10">
        <f t="shared" si="4"/>
        <v>277</v>
      </c>
      <c r="I42" s="9" t="s">
        <v>86</v>
      </c>
      <c r="J42" s="10">
        <f t="shared" si="2"/>
        <v>34</v>
      </c>
      <c r="K42" s="10">
        <f t="shared" si="5"/>
        <v>5</v>
      </c>
      <c r="L42" s="10">
        <f t="shared" si="5"/>
        <v>29</v>
      </c>
    </row>
    <row r="43" spans="1:12" ht="18" customHeight="1">
      <c r="A43" s="14" t="s">
        <v>87</v>
      </c>
      <c r="B43" s="10">
        <f t="shared" si="6"/>
        <v>398</v>
      </c>
      <c r="C43" s="10">
        <f t="shared" si="7"/>
        <v>199</v>
      </c>
      <c r="D43" s="10">
        <f t="shared" si="7"/>
        <v>199</v>
      </c>
      <c r="E43" s="9" t="s">
        <v>88</v>
      </c>
      <c r="F43" s="10">
        <f t="shared" si="0"/>
        <v>578</v>
      </c>
      <c r="G43" s="10">
        <f t="shared" si="4"/>
        <v>293</v>
      </c>
      <c r="H43" s="10">
        <f t="shared" si="4"/>
        <v>285</v>
      </c>
      <c r="I43" s="9" t="s">
        <v>89</v>
      </c>
      <c r="J43" s="10">
        <f t="shared" si="2"/>
        <v>19</v>
      </c>
      <c r="K43" s="10">
        <f t="shared" si="5"/>
        <v>2</v>
      </c>
      <c r="L43" s="10">
        <f t="shared" si="5"/>
        <v>17</v>
      </c>
    </row>
    <row r="44" spans="1:12" ht="18" customHeight="1">
      <c r="A44" s="14" t="s">
        <v>90</v>
      </c>
      <c r="B44" s="10">
        <f t="shared" si="6"/>
        <v>397</v>
      </c>
      <c r="C44" s="10">
        <f t="shared" si="7"/>
        <v>231</v>
      </c>
      <c r="D44" s="10">
        <f t="shared" si="7"/>
        <v>166</v>
      </c>
      <c r="E44" s="9" t="s">
        <v>91</v>
      </c>
      <c r="F44" s="10">
        <f t="shared" si="0"/>
        <v>566</v>
      </c>
      <c r="G44" s="10">
        <f>G91+G138</f>
        <v>287</v>
      </c>
      <c r="H44" s="10">
        <f>H91+H138</f>
        <v>279</v>
      </c>
      <c r="I44" s="9" t="s">
        <v>125</v>
      </c>
      <c r="J44" s="10">
        <f t="shared" si="2"/>
        <v>42</v>
      </c>
      <c r="K44" s="10">
        <f>K91+K138</f>
        <v>7</v>
      </c>
      <c r="L44" s="10">
        <f>L91+L138</f>
        <v>35</v>
      </c>
    </row>
    <row r="45" spans="1:12" ht="18" customHeight="1">
      <c r="A45" s="14" t="s">
        <v>92</v>
      </c>
      <c r="B45" s="10">
        <f t="shared" si="6"/>
        <v>458</v>
      </c>
      <c r="C45" s="10">
        <f t="shared" si="7"/>
        <v>244</v>
      </c>
      <c r="D45" s="10">
        <f t="shared" si="7"/>
        <v>214</v>
      </c>
      <c r="E45" s="9" t="s">
        <v>93</v>
      </c>
      <c r="F45" s="10">
        <f t="shared" si="0"/>
        <v>580</v>
      </c>
      <c r="G45" s="10">
        <f>G92+G139</f>
        <v>285</v>
      </c>
      <c r="H45" s="10">
        <f>H92+H139</f>
        <v>295</v>
      </c>
      <c r="I45" s="5"/>
      <c r="J45" s="25"/>
      <c r="K45" s="25"/>
      <c r="L45" s="25"/>
    </row>
    <row r="46" spans="1:12" ht="18" customHeight="1"/>
    <row r="47" spans="1:12" ht="18" customHeight="1"/>
    <row r="48" spans="1:12" ht="18" customHeight="1">
      <c r="A48" s="22"/>
      <c r="B48" s="71"/>
      <c r="C48" s="71"/>
      <c r="D48" s="1"/>
      <c r="E48" s="2"/>
      <c r="F48" s="1"/>
      <c r="G48" s="1"/>
      <c r="H48" s="1"/>
      <c r="I48" s="2"/>
      <c r="J48" s="68" t="str">
        <f>I1</f>
        <v>平成29年4月1日現在</v>
      </c>
      <c r="K48" s="69"/>
      <c r="L48" s="69"/>
    </row>
    <row r="49" spans="1:12" ht="18" customHeight="1">
      <c r="A49" s="21"/>
      <c r="B49" s="17"/>
      <c r="C49" s="15"/>
      <c r="D49" s="1"/>
      <c r="E49" s="2"/>
      <c r="F49" s="1"/>
      <c r="G49" s="1"/>
      <c r="H49" s="1"/>
      <c r="J49" s="19"/>
      <c r="K49" s="19"/>
      <c r="L49" s="20" t="s">
        <v>129</v>
      </c>
    </row>
    <row r="50" spans="1:12" ht="18" customHeight="1">
      <c r="A50" s="3" t="s">
        <v>94</v>
      </c>
      <c r="B50" s="3" t="s">
        <v>95</v>
      </c>
      <c r="C50" s="3" t="s">
        <v>96</v>
      </c>
      <c r="D50" s="4" t="s">
        <v>97</v>
      </c>
      <c r="E50" s="5" t="s">
        <v>98</v>
      </c>
      <c r="F50" s="6" t="s">
        <v>95</v>
      </c>
      <c r="G50" s="6" t="s">
        <v>96</v>
      </c>
      <c r="H50" s="7" t="s">
        <v>97</v>
      </c>
      <c r="I50" s="5" t="s">
        <v>98</v>
      </c>
      <c r="J50" s="6" t="s">
        <v>95</v>
      </c>
      <c r="K50" s="6" t="s">
        <v>96</v>
      </c>
      <c r="L50" s="6" t="s">
        <v>97</v>
      </c>
    </row>
    <row r="51" spans="1:12" ht="18" customHeight="1">
      <c r="A51" s="6" t="s">
        <v>99</v>
      </c>
      <c r="B51" s="23">
        <v>47248</v>
      </c>
      <c r="C51" s="24">
        <v>22763</v>
      </c>
      <c r="D51" s="23">
        <v>24485</v>
      </c>
      <c r="E51" s="9" t="s">
        <v>101</v>
      </c>
      <c r="F51" s="10">
        <v>365</v>
      </c>
      <c r="G51" s="10">
        <v>201</v>
      </c>
      <c r="H51" s="26">
        <v>164</v>
      </c>
      <c r="I51" s="9" t="s">
        <v>102</v>
      </c>
      <c r="J51" s="10">
        <v>566</v>
      </c>
      <c r="K51" s="10">
        <v>277</v>
      </c>
      <c r="L51" s="10">
        <v>289</v>
      </c>
    </row>
    <row r="52" spans="1:12" ht="18" customHeight="1">
      <c r="A52" s="6"/>
      <c r="B52" s="10"/>
      <c r="C52" s="10"/>
      <c r="D52" s="11"/>
      <c r="E52" s="9" t="s">
        <v>103</v>
      </c>
      <c r="F52" s="10">
        <v>308</v>
      </c>
      <c r="G52" s="10">
        <v>156</v>
      </c>
      <c r="H52" s="26">
        <v>152</v>
      </c>
      <c r="I52" s="9" t="s">
        <v>104</v>
      </c>
      <c r="J52" s="10">
        <v>619</v>
      </c>
      <c r="K52" s="10">
        <v>305</v>
      </c>
      <c r="L52" s="10">
        <v>314</v>
      </c>
    </row>
    <row r="53" spans="1:12" ht="18" customHeight="1">
      <c r="A53" s="6" t="s">
        <v>105</v>
      </c>
      <c r="B53" s="11">
        <v>1472</v>
      </c>
      <c r="C53" s="10">
        <v>769</v>
      </c>
      <c r="D53" s="11">
        <v>703</v>
      </c>
      <c r="E53" s="9" t="s">
        <v>0</v>
      </c>
      <c r="F53" s="10">
        <v>346</v>
      </c>
      <c r="G53" s="10">
        <v>206</v>
      </c>
      <c r="H53" s="26">
        <v>140</v>
      </c>
      <c r="I53" s="9" t="s">
        <v>1</v>
      </c>
      <c r="J53" s="10">
        <v>679</v>
      </c>
      <c r="K53" s="10">
        <v>318</v>
      </c>
      <c r="L53" s="10">
        <v>361</v>
      </c>
    </row>
    <row r="54" spans="1:12" ht="18" customHeight="1">
      <c r="A54" s="6" t="s">
        <v>106</v>
      </c>
      <c r="B54" s="10">
        <v>1749</v>
      </c>
      <c r="C54" s="10">
        <v>913</v>
      </c>
      <c r="D54" s="10">
        <v>836</v>
      </c>
      <c r="E54" s="9" t="s">
        <v>2</v>
      </c>
      <c r="F54" s="10">
        <v>321</v>
      </c>
      <c r="G54" s="10">
        <v>158</v>
      </c>
      <c r="H54" s="26">
        <v>163</v>
      </c>
      <c r="I54" s="9" t="s">
        <v>3</v>
      </c>
      <c r="J54" s="10">
        <v>722</v>
      </c>
      <c r="K54" s="10">
        <v>342</v>
      </c>
      <c r="L54" s="10">
        <v>380</v>
      </c>
    </row>
    <row r="55" spans="1:12" ht="18" customHeight="1">
      <c r="A55" s="6" t="s">
        <v>107</v>
      </c>
      <c r="B55" s="11">
        <v>1834</v>
      </c>
      <c r="C55" s="10">
        <v>968</v>
      </c>
      <c r="D55" s="10">
        <v>866</v>
      </c>
      <c r="E55" s="9" t="s">
        <v>4</v>
      </c>
      <c r="F55" s="10">
        <v>292</v>
      </c>
      <c r="G55" s="10">
        <v>145</v>
      </c>
      <c r="H55" s="26">
        <v>147</v>
      </c>
      <c r="I55" s="9" t="s">
        <v>5</v>
      </c>
      <c r="J55" s="10">
        <v>794</v>
      </c>
      <c r="K55" s="10">
        <v>388</v>
      </c>
      <c r="L55" s="10">
        <v>406</v>
      </c>
    </row>
    <row r="56" spans="1:12" ht="18" customHeight="1">
      <c r="A56" s="6" t="s">
        <v>108</v>
      </c>
      <c r="B56" s="10">
        <v>1922</v>
      </c>
      <c r="C56" s="10">
        <v>1028</v>
      </c>
      <c r="D56" s="10">
        <v>894</v>
      </c>
      <c r="E56" s="9" t="s">
        <v>6</v>
      </c>
      <c r="F56" s="10">
        <v>320</v>
      </c>
      <c r="G56" s="10">
        <v>163</v>
      </c>
      <c r="H56" s="26">
        <v>157</v>
      </c>
      <c r="I56" s="9" t="s">
        <v>7</v>
      </c>
      <c r="J56" s="10">
        <v>843</v>
      </c>
      <c r="K56" s="10">
        <v>407</v>
      </c>
      <c r="L56" s="10">
        <v>436</v>
      </c>
    </row>
    <row r="57" spans="1:12" ht="18" customHeight="1">
      <c r="A57" s="6" t="s">
        <v>109</v>
      </c>
      <c r="B57" s="11">
        <v>1600</v>
      </c>
      <c r="C57" s="12">
        <v>845</v>
      </c>
      <c r="D57" s="10">
        <v>755</v>
      </c>
      <c r="E57" s="9" t="s">
        <v>8</v>
      </c>
      <c r="F57" s="10">
        <v>321</v>
      </c>
      <c r="G57" s="10">
        <v>173</v>
      </c>
      <c r="H57" s="26">
        <v>148</v>
      </c>
      <c r="I57" s="9" t="s">
        <v>9</v>
      </c>
      <c r="J57" s="10">
        <v>864</v>
      </c>
      <c r="K57" s="10">
        <v>422</v>
      </c>
      <c r="L57" s="10">
        <v>442</v>
      </c>
    </row>
    <row r="58" spans="1:12" ht="18" customHeight="1">
      <c r="A58" s="6" t="s">
        <v>110</v>
      </c>
      <c r="B58" s="10">
        <v>1683</v>
      </c>
      <c r="C58" s="10">
        <v>899</v>
      </c>
      <c r="D58" s="10">
        <v>784</v>
      </c>
      <c r="E58" s="9" t="s">
        <v>10</v>
      </c>
      <c r="F58" s="10">
        <v>332</v>
      </c>
      <c r="G58" s="10">
        <v>181</v>
      </c>
      <c r="H58" s="26">
        <v>151</v>
      </c>
      <c r="I58" s="9" t="s">
        <v>11</v>
      </c>
      <c r="J58" s="10">
        <v>1077</v>
      </c>
      <c r="K58" s="10">
        <v>540</v>
      </c>
      <c r="L58" s="10">
        <v>537</v>
      </c>
    </row>
    <row r="59" spans="1:12" ht="18" customHeight="1">
      <c r="A59" s="6" t="s">
        <v>111</v>
      </c>
      <c r="B59" s="11">
        <v>2016</v>
      </c>
      <c r="C59" s="10">
        <v>1036</v>
      </c>
      <c r="D59" s="10">
        <v>980</v>
      </c>
      <c r="E59" s="9" t="s">
        <v>12</v>
      </c>
      <c r="F59" s="10">
        <v>335</v>
      </c>
      <c r="G59" s="10">
        <v>176</v>
      </c>
      <c r="H59" s="26">
        <v>159</v>
      </c>
      <c r="I59" s="9" t="s">
        <v>13</v>
      </c>
      <c r="J59" s="10">
        <v>1092</v>
      </c>
      <c r="K59" s="10">
        <v>553</v>
      </c>
      <c r="L59" s="10">
        <v>539</v>
      </c>
    </row>
    <row r="60" spans="1:12" ht="18" customHeight="1">
      <c r="A60" s="6" t="s">
        <v>112</v>
      </c>
      <c r="B60" s="10">
        <v>2441</v>
      </c>
      <c r="C60" s="10">
        <v>1219</v>
      </c>
      <c r="D60" s="10">
        <v>1222</v>
      </c>
      <c r="E60" s="9" t="s">
        <v>14</v>
      </c>
      <c r="F60" s="10">
        <v>320</v>
      </c>
      <c r="G60" s="10">
        <v>171</v>
      </c>
      <c r="H60" s="26">
        <v>149</v>
      </c>
      <c r="I60" s="9" t="s">
        <v>15</v>
      </c>
      <c r="J60" s="10">
        <v>1145</v>
      </c>
      <c r="K60" s="10">
        <v>536</v>
      </c>
      <c r="L60" s="10">
        <v>609</v>
      </c>
    </row>
    <row r="61" spans="1:12" ht="18" customHeight="1">
      <c r="A61" s="6" t="s">
        <v>113</v>
      </c>
      <c r="B61" s="11">
        <v>3052</v>
      </c>
      <c r="C61" s="10">
        <v>1536</v>
      </c>
      <c r="D61" s="11">
        <v>1516</v>
      </c>
      <c r="E61" s="9" t="s">
        <v>16</v>
      </c>
      <c r="F61" s="10">
        <v>350</v>
      </c>
      <c r="G61" s="10">
        <v>183</v>
      </c>
      <c r="H61" s="26">
        <v>167</v>
      </c>
      <c r="I61" s="9" t="s">
        <v>17</v>
      </c>
      <c r="J61" s="10">
        <v>856</v>
      </c>
      <c r="K61" s="10">
        <v>437</v>
      </c>
      <c r="L61" s="10">
        <v>419</v>
      </c>
    </row>
    <row r="62" spans="1:12" ht="18" customHeight="1">
      <c r="A62" s="6" t="s">
        <v>114</v>
      </c>
      <c r="B62" s="10">
        <v>2984</v>
      </c>
      <c r="C62" s="10">
        <v>1566</v>
      </c>
      <c r="D62" s="11">
        <v>1418</v>
      </c>
      <c r="E62" s="9" t="s">
        <v>18</v>
      </c>
      <c r="F62" s="10">
        <v>346</v>
      </c>
      <c r="G62" s="10">
        <v>188</v>
      </c>
      <c r="H62" s="26">
        <v>158</v>
      </c>
      <c r="I62" s="9" t="s">
        <v>19</v>
      </c>
      <c r="J62" s="10">
        <v>612</v>
      </c>
      <c r="K62" s="10">
        <v>310</v>
      </c>
      <c r="L62" s="10">
        <v>302</v>
      </c>
    </row>
    <row r="63" spans="1:12" ht="18" customHeight="1">
      <c r="A63" s="6" t="s">
        <v>115</v>
      </c>
      <c r="B63" s="11">
        <v>2502</v>
      </c>
      <c r="C63" s="10">
        <v>1246</v>
      </c>
      <c r="D63" s="11">
        <v>1256</v>
      </c>
      <c r="E63" s="9" t="s">
        <v>20</v>
      </c>
      <c r="F63" s="10">
        <v>342</v>
      </c>
      <c r="G63" s="10">
        <v>178</v>
      </c>
      <c r="H63" s="26">
        <v>164</v>
      </c>
      <c r="I63" s="9" t="s">
        <v>21</v>
      </c>
      <c r="J63" s="10">
        <v>757</v>
      </c>
      <c r="K63" s="10">
        <v>334</v>
      </c>
      <c r="L63" s="10">
        <v>423</v>
      </c>
    </row>
    <row r="64" spans="1:12" ht="18" customHeight="1">
      <c r="A64" s="6" t="s">
        <v>116</v>
      </c>
      <c r="B64" s="10">
        <v>2763</v>
      </c>
      <c r="C64" s="10">
        <v>1387</v>
      </c>
      <c r="D64" s="11">
        <v>1376</v>
      </c>
      <c r="E64" s="9" t="s">
        <v>22</v>
      </c>
      <c r="F64" s="10">
        <v>416</v>
      </c>
      <c r="G64" s="10">
        <v>207</v>
      </c>
      <c r="H64" s="26">
        <v>209</v>
      </c>
      <c r="I64" s="9" t="s">
        <v>23</v>
      </c>
      <c r="J64" s="10">
        <v>826</v>
      </c>
      <c r="K64" s="10">
        <v>379</v>
      </c>
      <c r="L64" s="10">
        <v>447</v>
      </c>
    </row>
    <row r="65" spans="1:12" ht="18" customHeight="1">
      <c r="A65" s="6" t="s">
        <v>117</v>
      </c>
      <c r="B65" s="11">
        <v>3380</v>
      </c>
      <c r="C65" s="10">
        <v>1630</v>
      </c>
      <c r="D65" s="11">
        <v>1750</v>
      </c>
      <c r="E65" s="9" t="s">
        <v>24</v>
      </c>
      <c r="F65" s="10">
        <v>417</v>
      </c>
      <c r="G65" s="10">
        <v>219</v>
      </c>
      <c r="H65" s="26">
        <v>198</v>
      </c>
      <c r="I65" s="9" t="s">
        <v>25</v>
      </c>
      <c r="J65" s="10">
        <v>754</v>
      </c>
      <c r="K65" s="10">
        <v>356</v>
      </c>
      <c r="L65" s="10">
        <v>398</v>
      </c>
    </row>
    <row r="66" spans="1:12" ht="18" customHeight="1">
      <c r="A66" s="6" t="s">
        <v>118</v>
      </c>
      <c r="B66" s="10">
        <v>5021</v>
      </c>
      <c r="C66" s="10">
        <v>2458</v>
      </c>
      <c r="D66" s="11">
        <v>2563</v>
      </c>
      <c r="E66" s="9" t="s">
        <v>26</v>
      </c>
      <c r="F66" s="10">
        <v>428</v>
      </c>
      <c r="G66" s="10">
        <v>225</v>
      </c>
      <c r="H66" s="26">
        <v>203</v>
      </c>
      <c r="I66" s="9" t="s">
        <v>27</v>
      </c>
      <c r="J66" s="10">
        <v>744</v>
      </c>
      <c r="K66" s="10">
        <v>343</v>
      </c>
      <c r="L66" s="10">
        <v>401</v>
      </c>
    </row>
    <row r="67" spans="1:12" ht="18" customHeight="1">
      <c r="A67" s="6" t="s">
        <v>119</v>
      </c>
      <c r="B67" s="11">
        <v>3805</v>
      </c>
      <c r="C67" s="10">
        <v>1816</v>
      </c>
      <c r="D67" s="11">
        <v>1989</v>
      </c>
      <c r="E67" s="9" t="s">
        <v>28</v>
      </c>
      <c r="F67" s="10">
        <v>413</v>
      </c>
      <c r="G67" s="10">
        <v>207</v>
      </c>
      <c r="H67" s="26">
        <v>206</v>
      </c>
      <c r="I67" s="9" t="s">
        <v>29</v>
      </c>
      <c r="J67" s="10">
        <v>684</v>
      </c>
      <c r="K67" s="10">
        <v>336</v>
      </c>
      <c r="L67" s="10">
        <v>348</v>
      </c>
    </row>
    <row r="68" spans="1:12" ht="18" customHeight="1">
      <c r="A68" s="6" t="s">
        <v>120</v>
      </c>
      <c r="B68" s="10">
        <v>3142</v>
      </c>
      <c r="C68" s="10">
        <v>1429</v>
      </c>
      <c r="D68" s="11">
        <v>1713</v>
      </c>
      <c r="E68" s="9" t="s">
        <v>30</v>
      </c>
      <c r="F68" s="10">
        <v>444</v>
      </c>
      <c r="G68" s="10">
        <v>218</v>
      </c>
      <c r="H68" s="26">
        <v>226</v>
      </c>
      <c r="I68" s="9" t="s">
        <v>31</v>
      </c>
      <c r="J68" s="10">
        <v>622</v>
      </c>
      <c r="K68" s="10">
        <v>276</v>
      </c>
      <c r="L68" s="10">
        <v>346</v>
      </c>
    </row>
    <row r="69" spans="1:12" ht="18" customHeight="1">
      <c r="A69" s="6" t="s">
        <v>121</v>
      </c>
      <c r="B69" s="11">
        <v>2712</v>
      </c>
      <c r="C69" s="10">
        <v>1104</v>
      </c>
      <c r="D69" s="11">
        <v>1608</v>
      </c>
      <c r="E69" s="9" t="s">
        <v>32</v>
      </c>
      <c r="F69" s="10">
        <v>435</v>
      </c>
      <c r="G69" s="10">
        <v>235</v>
      </c>
      <c r="H69" s="26">
        <v>200</v>
      </c>
      <c r="I69" s="9" t="s">
        <v>33</v>
      </c>
      <c r="J69" s="10">
        <v>520</v>
      </c>
      <c r="K69" s="10">
        <v>239</v>
      </c>
      <c r="L69" s="10">
        <v>281</v>
      </c>
    </row>
    <row r="70" spans="1:12" ht="18" customHeight="1">
      <c r="A70" s="6" t="s">
        <v>122</v>
      </c>
      <c r="B70" s="10">
        <v>1849</v>
      </c>
      <c r="C70" s="10">
        <v>607</v>
      </c>
      <c r="D70" s="11">
        <v>1242</v>
      </c>
      <c r="E70" s="9" t="s">
        <v>34</v>
      </c>
      <c r="F70" s="10">
        <v>482</v>
      </c>
      <c r="G70" s="10">
        <v>245</v>
      </c>
      <c r="H70" s="26">
        <v>237</v>
      </c>
      <c r="I70" s="9" t="s">
        <v>35</v>
      </c>
      <c r="J70" s="10">
        <v>572</v>
      </c>
      <c r="K70" s="10">
        <v>235</v>
      </c>
      <c r="L70" s="10">
        <v>337</v>
      </c>
    </row>
    <row r="71" spans="1:12" ht="18" customHeight="1">
      <c r="A71" s="6" t="s">
        <v>123</v>
      </c>
      <c r="B71" s="11">
        <v>1028</v>
      </c>
      <c r="C71" s="10">
        <v>259</v>
      </c>
      <c r="D71" s="11">
        <v>769</v>
      </c>
      <c r="E71" s="9" t="s">
        <v>36</v>
      </c>
      <c r="F71" s="10">
        <v>558</v>
      </c>
      <c r="G71" s="10">
        <v>259</v>
      </c>
      <c r="H71" s="26">
        <v>299</v>
      </c>
      <c r="I71" s="9" t="s">
        <v>37</v>
      </c>
      <c r="J71" s="10">
        <v>576</v>
      </c>
      <c r="K71" s="10">
        <v>244</v>
      </c>
      <c r="L71" s="10">
        <v>332</v>
      </c>
    </row>
    <row r="72" spans="1:12" ht="18" customHeight="1">
      <c r="A72" s="6" t="s">
        <v>124</v>
      </c>
      <c r="B72" s="10">
        <v>251</v>
      </c>
      <c r="C72" s="10">
        <v>41</v>
      </c>
      <c r="D72" s="11">
        <v>210</v>
      </c>
      <c r="E72" s="9" t="s">
        <v>38</v>
      </c>
      <c r="F72" s="10">
        <v>522</v>
      </c>
      <c r="G72" s="10">
        <v>262</v>
      </c>
      <c r="H72" s="26">
        <v>260</v>
      </c>
      <c r="I72" s="9" t="s">
        <v>39</v>
      </c>
      <c r="J72" s="10">
        <v>565</v>
      </c>
      <c r="K72" s="10">
        <v>225</v>
      </c>
      <c r="L72" s="10">
        <v>340</v>
      </c>
    </row>
    <row r="73" spans="1:12" ht="18" customHeight="1">
      <c r="A73" s="6" t="s">
        <v>125</v>
      </c>
      <c r="B73" s="11">
        <v>42</v>
      </c>
      <c r="C73" s="10">
        <v>7</v>
      </c>
      <c r="D73" s="11">
        <v>35</v>
      </c>
      <c r="E73" s="9" t="s">
        <v>40</v>
      </c>
      <c r="F73" s="10">
        <v>586</v>
      </c>
      <c r="G73" s="10">
        <v>316</v>
      </c>
      <c r="H73" s="26">
        <v>270</v>
      </c>
      <c r="I73" s="9" t="s">
        <v>41</v>
      </c>
      <c r="J73" s="10">
        <v>569</v>
      </c>
      <c r="K73" s="10">
        <v>254</v>
      </c>
      <c r="L73" s="10">
        <v>315</v>
      </c>
    </row>
    <row r="74" spans="1:12" ht="18" customHeight="1">
      <c r="A74" s="6"/>
      <c r="B74" s="10"/>
      <c r="C74" s="10"/>
      <c r="D74" s="11"/>
      <c r="E74" s="9" t="s">
        <v>42</v>
      </c>
      <c r="F74" s="10">
        <v>589</v>
      </c>
      <c r="G74" s="10">
        <v>282</v>
      </c>
      <c r="H74" s="26">
        <v>307</v>
      </c>
      <c r="I74" s="9" t="s">
        <v>43</v>
      </c>
      <c r="J74" s="10">
        <v>484</v>
      </c>
      <c r="K74" s="10">
        <v>177</v>
      </c>
      <c r="L74" s="10">
        <v>307</v>
      </c>
    </row>
    <row r="75" spans="1:12" ht="18" customHeight="1">
      <c r="A75" s="14" t="s">
        <v>126</v>
      </c>
      <c r="B75" s="10">
        <v>279</v>
      </c>
      <c r="C75" s="10">
        <v>152</v>
      </c>
      <c r="D75" s="10">
        <v>127</v>
      </c>
      <c r="E75" s="9" t="s">
        <v>44</v>
      </c>
      <c r="F75" s="10">
        <v>621</v>
      </c>
      <c r="G75" s="10">
        <v>315</v>
      </c>
      <c r="H75" s="26">
        <v>306</v>
      </c>
      <c r="I75" s="9" t="s">
        <v>45</v>
      </c>
      <c r="J75" s="10">
        <v>518</v>
      </c>
      <c r="K75" s="10">
        <v>204</v>
      </c>
      <c r="L75" s="10">
        <v>314</v>
      </c>
    </row>
    <row r="76" spans="1:12" ht="18" customHeight="1">
      <c r="A76" s="14" t="s">
        <v>127</v>
      </c>
      <c r="B76" s="10">
        <v>285</v>
      </c>
      <c r="C76" s="10">
        <v>141</v>
      </c>
      <c r="D76" s="10">
        <v>144</v>
      </c>
      <c r="E76" s="9" t="s">
        <v>46</v>
      </c>
      <c r="F76" s="10">
        <v>647</v>
      </c>
      <c r="G76" s="10">
        <v>322</v>
      </c>
      <c r="H76" s="26">
        <v>325</v>
      </c>
      <c r="I76" s="9" t="s">
        <v>47</v>
      </c>
      <c r="J76" s="10">
        <v>431</v>
      </c>
      <c r="K76" s="10">
        <v>152</v>
      </c>
      <c r="L76" s="10">
        <v>279</v>
      </c>
    </row>
    <row r="77" spans="1:12" ht="18" customHeight="1">
      <c r="A77" s="14" t="s">
        <v>48</v>
      </c>
      <c r="B77" s="10">
        <v>275</v>
      </c>
      <c r="C77" s="10">
        <v>137</v>
      </c>
      <c r="D77" s="10">
        <v>138</v>
      </c>
      <c r="E77" s="9" t="s">
        <v>49</v>
      </c>
      <c r="F77" s="10">
        <v>609</v>
      </c>
      <c r="G77" s="10">
        <v>301</v>
      </c>
      <c r="H77" s="26">
        <v>308</v>
      </c>
      <c r="I77" s="9" t="s">
        <v>50</v>
      </c>
      <c r="J77" s="10">
        <v>436</v>
      </c>
      <c r="K77" s="10">
        <v>135</v>
      </c>
      <c r="L77" s="10">
        <v>301</v>
      </c>
    </row>
    <row r="78" spans="1:12" ht="18" customHeight="1">
      <c r="A78" s="14" t="s">
        <v>51</v>
      </c>
      <c r="B78" s="10">
        <v>299</v>
      </c>
      <c r="C78" s="10">
        <v>170</v>
      </c>
      <c r="D78" s="10">
        <v>129</v>
      </c>
      <c r="E78" s="9" t="s">
        <v>52</v>
      </c>
      <c r="F78" s="10">
        <v>651</v>
      </c>
      <c r="G78" s="10">
        <v>333</v>
      </c>
      <c r="H78" s="26">
        <v>318</v>
      </c>
      <c r="I78" s="9" t="s">
        <v>53</v>
      </c>
      <c r="J78" s="10">
        <v>346</v>
      </c>
      <c r="K78" s="10">
        <v>116</v>
      </c>
      <c r="L78" s="10">
        <v>230</v>
      </c>
    </row>
    <row r="79" spans="1:12" ht="18" customHeight="1">
      <c r="A79" s="14" t="s">
        <v>54</v>
      </c>
      <c r="B79" s="10">
        <v>334</v>
      </c>
      <c r="C79" s="10">
        <v>169</v>
      </c>
      <c r="D79" s="10">
        <v>165</v>
      </c>
      <c r="E79" s="9" t="s">
        <v>55</v>
      </c>
      <c r="F79" s="10">
        <v>543</v>
      </c>
      <c r="G79" s="10">
        <v>289</v>
      </c>
      <c r="H79" s="26">
        <v>254</v>
      </c>
      <c r="I79" s="9" t="s">
        <v>56</v>
      </c>
      <c r="J79" s="10">
        <v>322</v>
      </c>
      <c r="K79" s="10">
        <v>110</v>
      </c>
      <c r="L79" s="10">
        <v>212</v>
      </c>
    </row>
    <row r="80" spans="1:12" ht="18" customHeight="1">
      <c r="A80" s="14" t="s">
        <v>57</v>
      </c>
      <c r="B80" s="10">
        <v>348</v>
      </c>
      <c r="C80" s="10">
        <v>169</v>
      </c>
      <c r="D80" s="10">
        <v>179</v>
      </c>
      <c r="E80" s="9" t="s">
        <v>58</v>
      </c>
      <c r="F80" s="10">
        <v>611</v>
      </c>
      <c r="G80" s="10">
        <v>338</v>
      </c>
      <c r="H80" s="26">
        <v>273</v>
      </c>
      <c r="I80" s="9" t="s">
        <v>59</v>
      </c>
      <c r="J80" s="10">
        <v>314</v>
      </c>
      <c r="K80" s="10">
        <v>94</v>
      </c>
      <c r="L80" s="10">
        <v>220</v>
      </c>
    </row>
    <row r="81" spans="1:12" ht="18" customHeight="1">
      <c r="A81" s="14" t="s">
        <v>60</v>
      </c>
      <c r="B81" s="10">
        <v>337</v>
      </c>
      <c r="C81" s="10">
        <v>191</v>
      </c>
      <c r="D81" s="10">
        <v>146</v>
      </c>
      <c r="E81" s="9" t="s">
        <v>61</v>
      </c>
      <c r="F81" s="10">
        <v>574</v>
      </c>
      <c r="G81" s="10">
        <v>289</v>
      </c>
      <c r="H81" s="26">
        <v>285</v>
      </c>
      <c r="I81" s="9" t="s">
        <v>62</v>
      </c>
      <c r="J81" s="10">
        <v>280</v>
      </c>
      <c r="K81" s="10">
        <v>79</v>
      </c>
      <c r="L81" s="10">
        <v>201</v>
      </c>
    </row>
    <row r="82" spans="1:12" ht="18" customHeight="1">
      <c r="A82" s="14" t="s">
        <v>63</v>
      </c>
      <c r="B82" s="10">
        <v>366</v>
      </c>
      <c r="C82" s="10">
        <v>197</v>
      </c>
      <c r="D82" s="10">
        <v>169</v>
      </c>
      <c r="E82" s="9" t="s">
        <v>64</v>
      </c>
      <c r="F82" s="10">
        <v>605</v>
      </c>
      <c r="G82" s="10">
        <v>317</v>
      </c>
      <c r="H82" s="26">
        <v>288</v>
      </c>
      <c r="I82" s="9" t="s">
        <v>65</v>
      </c>
      <c r="J82" s="10">
        <v>262</v>
      </c>
      <c r="K82" s="10">
        <v>74</v>
      </c>
      <c r="L82" s="10">
        <v>188</v>
      </c>
    </row>
    <row r="83" spans="1:12" ht="18" customHeight="1">
      <c r="A83" s="14" t="s">
        <v>66</v>
      </c>
      <c r="B83" s="10">
        <v>332</v>
      </c>
      <c r="C83" s="10">
        <v>167</v>
      </c>
      <c r="D83" s="10">
        <v>165</v>
      </c>
      <c r="E83" s="9" t="s">
        <v>67</v>
      </c>
      <c r="F83" s="10">
        <v>432</v>
      </c>
      <c r="G83" s="10">
        <v>211</v>
      </c>
      <c r="H83" s="26">
        <v>221</v>
      </c>
      <c r="I83" s="9" t="s">
        <v>68</v>
      </c>
      <c r="J83" s="10">
        <v>201</v>
      </c>
      <c r="K83" s="10">
        <v>47</v>
      </c>
      <c r="L83" s="10">
        <v>154</v>
      </c>
    </row>
    <row r="84" spans="1:12" ht="18" customHeight="1">
      <c r="A84" s="14" t="s">
        <v>69</v>
      </c>
      <c r="B84" s="10">
        <v>366</v>
      </c>
      <c r="C84" s="10">
        <v>189</v>
      </c>
      <c r="D84" s="27">
        <v>177</v>
      </c>
      <c r="E84" s="9" t="s">
        <v>70</v>
      </c>
      <c r="F84" s="10">
        <v>543</v>
      </c>
      <c r="G84" s="10">
        <v>270</v>
      </c>
      <c r="H84" s="26">
        <v>273</v>
      </c>
      <c r="I84" s="9" t="s">
        <v>71</v>
      </c>
      <c r="J84" s="10">
        <v>155</v>
      </c>
      <c r="K84" s="10">
        <v>34</v>
      </c>
      <c r="L84" s="10">
        <v>121</v>
      </c>
    </row>
    <row r="85" spans="1:12" ht="18" customHeight="1">
      <c r="A85" s="14" t="s">
        <v>72</v>
      </c>
      <c r="B85" s="10">
        <v>348</v>
      </c>
      <c r="C85" s="10">
        <v>190</v>
      </c>
      <c r="D85" s="10">
        <v>158</v>
      </c>
      <c r="E85" s="9" t="s">
        <v>73</v>
      </c>
      <c r="F85" s="10">
        <v>567</v>
      </c>
      <c r="G85" s="10">
        <v>302</v>
      </c>
      <c r="H85" s="26">
        <v>265</v>
      </c>
      <c r="I85" s="9" t="s">
        <v>74</v>
      </c>
      <c r="J85" s="10">
        <v>130</v>
      </c>
      <c r="K85" s="10">
        <v>25</v>
      </c>
      <c r="L85" s="10">
        <v>105</v>
      </c>
    </row>
    <row r="86" spans="1:12" ht="18" customHeight="1">
      <c r="A86" s="14" t="s">
        <v>75</v>
      </c>
      <c r="B86" s="10">
        <v>382</v>
      </c>
      <c r="C86" s="10">
        <v>193</v>
      </c>
      <c r="D86" s="10">
        <v>189</v>
      </c>
      <c r="E86" s="9" t="s">
        <v>76</v>
      </c>
      <c r="F86" s="10">
        <v>481</v>
      </c>
      <c r="G86" s="10">
        <v>223</v>
      </c>
      <c r="H86" s="26">
        <v>258</v>
      </c>
      <c r="I86" s="9" t="s">
        <v>77</v>
      </c>
      <c r="J86" s="10">
        <v>79</v>
      </c>
      <c r="K86" s="10">
        <v>13</v>
      </c>
      <c r="L86" s="10">
        <v>66</v>
      </c>
    </row>
    <row r="87" spans="1:12" ht="18" customHeight="1">
      <c r="A87" s="14" t="s">
        <v>78</v>
      </c>
      <c r="B87" s="10">
        <v>354</v>
      </c>
      <c r="C87" s="10">
        <v>184</v>
      </c>
      <c r="D87" s="10">
        <v>170</v>
      </c>
      <c r="E87" s="9" t="s">
        <v>79</v>
      </c>
      <c r="F87" s="10">
        <v>479</v>
      </c>
      <c r="G87" s="10">
        <v>240</v>
      </c>
      <c r="H87" s="26">
        <v>239</v>
      </c>
      <c r="I87" s="9" t="s">
        <v>80</v>
      </c>
      <c r="J87" s="10">
        <v>64</v>
      </c>
      <c r="K87" s="10">
        <v>9</v>
      </c>
      <c r="L87" s="10">
        <v>55</v>
      </c>
    </row>
    <row r="88" spans="1:12" ht="18" customHeight="1">
      <c r="A88" s="14" t="s">
        <v>81</v>
      </c>
      <c r="B88" s="10">
        <v>352</v>
      </c>
      <c r="C88" s="10">
        <v>176</v>
      </c>
      <c r="D88" s="10">
        <v>176</v>
      </c>
      <c r="E88" s="9" t="s">
        <v>82</v>
      </c>
      <c r="F88" s="10">
        <v>511</v>
      </c>
      <c r="G88" s="10">
        <v>254</v>
      </c>
      <c r="H88" s="26">
        <v>257</v>
      </c>
      <c r="I88" s="9" t="s">
        <v>83</v>
      </c>
      <c r="J88" s="10">
        <v>55</v>
      </c>
      <c r="K88" s="10">
        <v>12</v>
      </c>
      <c r="L88" s="10">
        <v>43</v>
      </c>
    </row>
    <row r="89" spans="1:12" ht="18" customHeight="1">
      <c r="A89" s="14" t="s">
        <v>84</v>
      </c>
      <c r="B89" s="10">
        <v>398</v>
      </c>
      <c r="C89" s="10">
        <v>225</v>
      </c>
      <c r="D89" s="10">
        <v>173</v>
      </c>
      <c r="E89" s="9" t="s">
        <v>85</v>
      </c>
      <c r="F89" s="10">
        <v>539</v>
      </c>
      <c r="G89" s="10">
        <v>269</v>
      </c>
      <c r="H89" s="26">
        <v>270</v>
      </c>
      <c r="I89" s="9" t="s">
        <v>86</v>
      </c>
      <c r="J89" s="10">
        <v>34</v>
      </c>
      <c r="K89" s="10">
        <v>5</v>
      </c>
      <c r="L89" s="10">
        <v>29</v>
      </c>
    </row>
    <row r="90" spans="1:12" ht="18" customHeight="1">
      <c r="A90" s="14" t="s">
        <v>87</v>
      </c>
      <c r="B90" s="10">
        <v>396</v>
      </c>
      <c r="C90" s="10">
        <v>198</v>
      </c>
      <c r="D90" s="11">
        <v>198</v>
      </c>
      <c r="E90" s="9" t="s">
        <v>88</v>
      </c>
      <c r="F90" s="10">
        <v>572</v>
      </c>
      <c r="G90" s="10">
        <v>292</v>
      </c>
      <c r="H90" s="26">
        <v>280</v>
      </c>
      <c r="I90" s="9" t="s">
        <v>89</v>
      </c>
      <c r="J90" s="10">
        <v>19</v>
      </c>
      <c r="K90" s="10">
        <v>2</v>
      </c>
      <c r="L90" s="10">
        <v>17</v>
      </c>
    </row>
    <row r="91" spans="1:12" ht="18" customHeight="1">
      <c r="A91" s="14" t="s">
        <v>90</v>
      </c>
      <c r="B91" s="10">
        <v>397</v>
      </c>
      <c r="C91" s="10">
        <v>231</v>
      </c>
      <c r="D91" s="11">
        <v>166</v>
      </c>
      <c r="E91" s="9" t="s">
        <v>91</v>
      </c>
      <c r="F91" s="10">
        <v>565</v>
      </c>
      <c r="G91" s="10">
        <v>287</v>
      </c>
      <c r="H91" s="26">
        <v>278</v>
      </c>
      <c r="I91" s="9" t="s">
        <v>125</v>
      </c>
      <c r="J91" s="10">
        <v>42</v>
      </c>
      <c r="K91" s="10">
        <v>7</v>
      </c>
      <c r="L91" s="10">
        <v>35</v>
      </c>
    </row>
    <row r="92" spans="1:12" ht="18" customHeight="1">
      <c r="A92" s="14" t="s">
        <v>92</v>
      </c>
      <c r="B92" s="10">
        <v>456</v>
      </c>
      <c r="C92" s="10">
        <v>242</v>
      </c>
      <c r="D92" s="11">
        <v>214</v>
      </c>
      <c r="E92" s="9" t="s">
        <v>93</v>
      </c>
      <c r="F92" s="10">
        <v>576</v>
      </c>
      <c r="G92" s="10">
        <v>285</v>
      </c>
      <c r="H92" s="26">
        <v>291</v>
      </c>
      <c r="I92" s="5"/>
      <c r="J92" s="25"/>
      <c r="K92" s="25"/>
      <c r="L92" s="25"/>
    </row>
    <row r="93" spans="1:12" ht="18" customHeight="1"/>
    <row r="94" spans="1:12" ht="18" customHeight="1"/>
    <row r="95" spans="1:12" ht="18" customHeight="1">
      <c r="A95" s="22"/>
      <c r="B95" s="71"/>
      <c r="C95" s="71"/>
      <c r="D95" s="1"/>
      <c r="E95" s="2"/>
      <c r="F95" s="1"/>
      <c r="G95" s="1"/>
      <c r="H95" s="1"/>
      <c r="I95" s="2"/>
      <c r="J95" s="68" t="str">
        <f>I1</f>
        <v>平成29年4月1日現在</v>
      </c>
      <c r="K95" s="69"/>
      <c r="L95" s="69"/>
    </row>
    <row r="96" spans="1:12" ht="18" customHeight="1">
      <c r="A96" s="21"/>
      <c r="B96" s="17"/>
      <c r="C96" s="15"/>
      <c r="D96" s="1"/>
      <c r="E96" s="2"/>
      <c r="F96" s="1"/>
      <c r="G96" s="1"/>
      <c r="H96" s="1"/>
      <c r="J96" s="19"/>
      <c r="K96" s="19"/>
      <c r="L96" s="20" t="s">
        <v>130</v>
      </c>
    </row>
    <row r="97" spans="1:12" ht="18" customHeight="1">
      <c r="A97" s="3" t="s">
        <v>94</v>
      </c>
      <c r="B97" s="3" t="s">
        <v>95</v>
      </c>
      <c r="C97" s="3" t="s">
        <v>96</v>
      </c>
      <c r="D97" s="4" t="s">
        <v>97</v>
      </c>
      <c r="E97" s="5" t="s">
        <v>98</v>
      </c>
      <c r="F97" s="6" t="s">
        <v>95</v>
      </c>
      <c r="G97" s="6" t="s">
        <v>96</v>
      </c>
      <c r="H97" s="7" t="s">
        <v>97</v>
      </c>
      <c r="I97" s="5" t="s">
        <v>98</v>
      </c>
      <c r="J97" s="6" t="s">
        <v>95</v>
      </c>
      <c r="K97" s="6" t="s">
        <v>96</v>
      </c>
      <c r="L97" s="6" t="s">
        <v>97</v>
      </c>
    </row>
    <row r="98" spans="1:12" ht="18" customHeight="1">
      <c r="A98" s="6" t="s">
        <v>99</v>
      </c>
      <c r="B98" s="23">
        <v>394</v>
      </c>
      <c r="C98" s="24">
        <v>115</v>
      </c>
      <c r="D98" s="23">
        <v>279</v>
      </c>
      <c r="E98" s="9" t="s">
        <v>101</v>
      </c>
      <c r="F98" s="10">
        <v>2</v>
      </c>
      <c r="G98" s="10">
        <v>0</v>
      </c>
      <c r="H98" s="10">
        <v>2</v>
      </c>
      <c r="I98" s="9" t="s">
        <v>102</v>
      </c>
      <c r="J98" s="10">
        <v>2</v>
      </c>
      <c r="K98" s="10">
        <v>2</v>
      </c>
      <c r="L98" s="10">
        <v>0</v>
      </c>
    </row>
    <row r="99" spans="1:12" ht="18" customHeight="1">
      <c r="A99" s="6"/>
      <c r="B99" s="10"/>
      <c r="C99" s="10"/>
      <c r="D99" s="11"/>
      <c r="E99" s="9" t="s">
        <v>103</v>
      </c>
      <c r="F99" s="10">
        <v>2</v>
      </c>
      <c r="G99" s="10">
        <v>2</v>
      </c>
      <c r="H99" s="10">
        <v>0</v>
      </c>
      <c r="I99" s="9" t="s">
        <v>104</v>
      </c>
      <c r="J99" s="10">
        <v>3</v>
      </c>
      <c r="K99" s="10">
        <v>2</v>
      </c>
      <c r="L99" s="10">
        <v>1</v>
      </c>
    </row>
    <row r="100" spans="1:12" ht="18" customHeight="1">
      <c r="A100" s="6" t="s">
        <v>105</v>
      </c>
      <c r="B100" s="11">
        <v>1</v>
      </c>
      <c r="C100" s="10">
        <v>1</v>
      </c>
      <c r="D100" s="11">
        <v>0</v>
      </c>
      <c r="E100" s="9" t="s">
        <v>0</v>
      </c>
      <c r="F100" s="10">
        <v>3</v>
      </c>
      <c r="G100" s="10">
        <v>1</v>
      </c>
      <c r="H100" s="10">
        <v>2</v>
      </c>
      <c r="I100" s="9" t="s">
        <v>1</v>
      </c>
      <c r="J100" s="10">
        <v>7</v>
      </c>
      <c r="K100" s="10">
        <v>1</v>
      </c>
      <c r="L100" s="10">
        <v>6</v>
      </c>
    </row>
    <row r="101" spans="1:12" ht="18" customHeight="1">
      <c r="A101" s="6" t="s">
        <v>106</v>
      </c>
      <c r="B101" s="10">
        <v>4</v>
      </c>
      <c r="C101" s="10">
        <v>1</v>
      </c>
      <c r="D101" s="11">
        <v>3</v>
      </c>
      <c r="E101" s="9" t="s">
        <v>2</v>
      </c>
      <c r="F101" s="10">
        <v>7</v>
      </c>
      <c r="G101" s="10">
        <v>3</v>
      </c>
      <c r="H101" s="10">
        <v>4</v>
      </c>
      <c r="I101" s="9" t="s">
        <v>3</v>
      </c>
      <c r="J101" s="10">
        <v>2</v>
      </c>
      <c r="K101" s="10">
        <v>0</v>
      </c>
      <c r="L101" s="10">
        <v>2</v>
      </c>
    </row>
    <row r="102" spans="1:12" ht="18" customHeight="1">
      <c r="A102" s="6" t="s">
        <v>107</v>
      </c>
      <c r="B102" s="10">
        <v>3</v>
      </c>
      <c r="C102" s="10">
        <v>1</v>
      </c>
      <c r="D102" s="11">
        <v>2</v>
      </c>
      <c r="E102" s="9" t="s">
        <v>4</v>
      </c>
      <c r="F102" s="10">
        <v>16</v>
      </c>
      <c r="G102" s="10">
        <v>6</v>
      </c>
      <c r="H102" s="10">
        <v>10</v>
      </c>
      <c r="I102" s="9" t="s">
        <v>5</v>
      </c>
      <c r="J102" s="10">
        <v>7</v>
      </c>
      <c r="K102" s="10">
        <v>2</v>
      </c>
      <c r="L102" s="10">
        <v>5</v>
      </c>
    </row>
    <row r="103" spans="1:12" ht="18" customHeight="1">
      <c r="A103" s="6" t="s">
        <v>108</v>
      </c>
      <c r="B103" s="10">
        <v>8</v>
      </c>
      <c r="C103" s="11">
        <v>5</v>
      </c>
      <c r="D103" s="11">
        <v>3</v>
      </c>
      <c r="E103" s="9" t="s">
        <v>6</v>
      </c>
      <c r="F103" s="10">
        <v>4</v>
      </c>
      <c r="G103" s="10">
        <v>1</v>
      </c>
      <c r="H103" s="10">
        <v>3</v>
      </c>
      <c r="I103" s="9" t="s">
        <v>7</v>
      </c>
      <c r="J103" s="10">
        <v>2</v>
      </c>
      <c r="K103" s="10">
        <v>1</v>
      </c>
      <c r="L103" s="10">
        <v>1</v>
      </c>
    </row>
    <row r="104" spans="1:12" ht="18" customHeight="1">
      <c r="A104" s="6" t="s">
        <v>109</v>
      </c>
      <c r="B104" s="10">
        <v>44</v>
      </c>
      <c r="C104" s="12">
        <v>22</v>
      </c>
      <c r="D104" s="13">
        <v>22</v>
      </c>
      <c r="E104" s="9" t="s">
        <v>8</v>
      </c>
      <c r="F104" s="10">
        <v>14</v>
      </c>
      <c r="G104" s="10">
        <v>11</v>
      </c>
      <c r="H104" s="10">
        <v>3</v>
      </c>
      <c r="I104" s="9" t="s">
        <v>9</v>
      </c>
      <c r="J104" s="10">
        <v>1</v>
      </c>
      <c r="K104" s="10">
        <v>0</v>
      </c>
      <c r="L104" s="10">
        <v>1</v>
      </c>
    </row>
    <row r="105" spans="1:12" ht="18" customHeight="1">
      <c r="A105" s="6" t="s">
        <v>110</v>
      </c>
      <c r="B105" s="10">
        <v>45</v>
      </c>
      <c r="C105" s="10">
        <v>15</v>
      </c>
      <c r="D105" s="11">
        <v>30</v>
      </c>
      <c r="E105" s="9" t="s">
        <v>10</v>
      </c>
      <c r="F105" s="10">
        <v>9</v>
      </c>
      <c r="G105" s="10">
        <v>1</v>
      </c>
      <c r="H105" s="10">
        <v>8</v>
      </c>
      <c r="I105" s="9" t="s">
        <v>11</v>
      </c>
      <c r="J105" s="10">
        <v>3</v>
      </c>
      <c r="K105" s="10">
        <v>1</v>
      </c>
      <c r="L105" s="10">
        <v>2</v>
      </c>
    </row>
    <row r="106" spans="1:12" ht="18" customHeight="1">
      <c r="A106" s="6" t="s">
        <v>111</v>
      </c>
      <c r="B106" s="10">
        <v>36</v>
      </c>
      <c r="C106" s="10">
        <v>14</v>
      </c>
      <c r="D106" s="11">
        <v>22</v>
      </c>
      <c r="E106" s="9" t="s">
        <v>12</v>
      </c>
      <c r="F106" s="10">
        <v>11</v>
      </c>
      <c r="G106" s="10">
        <v>6</v>
      </c>
      <c r="H106" s="10">
        <v>5</v>
      </c>
      <c r="I106" s="9" t="s">
        <v>13</v>
      </c>
      <c r="J106" s="10">
        <v>3</v>
      </c>
      <c r="K106" s="10">
        <v>1</v>
      </c>
      <c r="L106" s="10">
        <v>2</v>
      </c>
    </row>
    <row r="107" spans="1:12" ht="18" customHeight="1">
      <c r="A107" s="6" t="s">
        <v>112</v>
      </c>
      <c r="B107" s="10">
        <v>39</v>
      </c>
      <c r="C107" s="10">
        <v>8</v>
      </c>
      <c r="D107" s="11">
        <v>31</v>
      </c>
      <c r="E107" s="9" t="s">
        <v>14</v>
      </c>
      <c r="F107" s="10">
        <v>12</v>
      </c>
      <c r="G107" s="10">
        <v>5</v>
      </c>
      <c r="H107" s="10">
        <v>7</v>
      </c>
      <c r="I107" s="9" t="s">
        <v>15</v>
      </c>
      <c r="J107" s="10">
        <v>2</v>
      </c>
      <c r="K107" s="10">
        <v>1</v>
      </c>
      <c r="L107" s="10">
        <v>1</v>
      </c>
    </row>
    <row r="108" spans="1:12" ht="18" customHeight="1">
      <c r="A108" s="6" t="s">
        <v>113</v>
      </c>
      <c r="B108" s="10">
        <v>49</v>
      </c>
      <c r="C108" s="10">
        <v>9</v>
      </c>
      <c r="D108" s="11">
        <v>40</v>
      </c>
      <c r="E108" s="9" t="s">
        <v>16</v>
      </c>
      <c r="F108" s="10">
        <v>9</v>
      </c>
      <c r="G108" s="10">
        <v>3</v>
      </c>
      <c r="H108" s="10">
        <v>6</v>
      </c>
      <c r="I108" s="9" t="s">
        <v>17</v>
      </c>
      <c r="J108" s="10">
        <v>3</v>
      </c>
      <c r="K108" s="10">
        <v>2</v>
      </c>
      <c r="L108" s="10">
        <v>1</v>
      </c>
    </row>
    <row r="109" spans="1:12" ht="18" customHeight="1">
      <c r="A109" s="6" t="s">
        <v>114</v>
      </c>
      <c r="B109" s="10">
        <v>52</v>
      </c>
      <c r="C109" s="10">
        <v>10</v>
      </c>
      <c r="D109" s="11">
        <v>42</v>
      </c>
      <c r="E109" s="9" t="s">
        <v>18</v>
      </c>
      <c r="F109" s="10">
        <v>4</v>
      </c>
      <c r="G109" s="10">
        <v>0</v>
      </c>
      <c r="H109" s="10">
        <v>4</v>
      </c>
      <c r="I109" s="9" t="s">
        <v>19</v>
      </c>
      <c r="J109" s="10">
        <v>1</v>
      </c>
      <c r="K109" s="10">
        <v>0</v>
      </c>
      <c r="L109" s="10">
        <v>1</v>
      </c>
    </row>
    <row r="110" spans="1:12" ht="18" customHeight="1">
      <c r="A110" s="6" t="s">
        <v>115</v>
      </c>
      <c r="B110" s="10">
        <v>39</v>
      </c>
      <c r="C110" s="10">
        <v>10</v>
      </c>
      <c r="D110" s="11">
        <v>29</v>
      </c>
      <c r="E110" s="9" t="s">
        <v>20</v>
      </c>
      <c r="F110" s="10">
        <v>6</v>
      </c>
      <c r="G110" s="10">
        <v>3</v>
      </c>
      <c r="H110" s="10">
        <v>3</v>
      </c>
      <c r="I110" s="9" t="s">
        <v>21</v>
      </c>
      <c r="J110" s="10">
        <v>1</v>
      </c>
      <c r="K110" s="10">
        <v>0</v>
      </c>
      <c r="L110" s="10">
        <v>1</v>
      </c>
    </row>
    <row r="111" spans="1:12" ht="18" customHeight="1">
      <c r="A111" s="6" t="s">
        <v>116</v>
      </c>
      <c r="B111" s="10">
        <v>24</v>
      </c>
      <c r="C111" s="10">
        <v>2</v>
      </c>
      <c r="D111" s="11">
        <v>22</v>
      </c>
      <c r="E111" s="9" t="s">
        <v>22</v>
      </c>
      <c r="F111" s="10">
        <v>7</v>
      </c>
      <c r="G111" s="10">
        <v>3</v>
      </c>
      <c r="H111" s="10">
        <v>4</v>
      </c>
      <c r="I111" s="9" t="s">
        <v>23</v>
      </c>
      <c r="J111" s="10">
        <v>3</v>
      </c>
      <c r="K111" s="10">
        <v>1</v>
      </c>
      <c r="L111" s="10">
        <v>2</v>
      </c>
    </row>
    <row r="112" spans="1:12" ht="18" customHeight="1">
      <c r="A112" s="6" t="s">
        <v>117</v>
      </c>
      <c r="B112" s="10">
        <v>21</v>
      </c>
      <c r="C112" s="10">
        <v>7</v>
      </c>
      <c r="D112" s="11">
        <v>14</v>
      </c>
      <c r="E112" s="9" t="s">
        <v>24</v>
      </c>
      <c r="F112" s="10">
        <v>10</v>
      </c>
      <c r="G112" s="10">
        <v>3</v>
      </c>
      <c r="H112" s="10">
        <v>7</v>
      </c>
      <c r="I112" s="9" t="s">
        <v>25</v>
      </c>
      <c r="J112" s="10">
        <v>2</v>
      </c>
      <c r="K112" s="10">
        <v>0</v>
      </c>
      <c r="L112" s="10">
        <v>2</v>
      </c>
    </row>
    <row r="113" spans="1:12" ht="18" customHeight="1">
      <c r="A113" s="6" t="s">
        <v>118</v>
      </c>
      <c r="B113" s="10">
        <v>11</v>
      </c>
      <c r="C113" s="10">
        <v>4</v>
      </c>
      <c r="D113" s="11">
        <v>7</v>
      </c>
      <c r="E113" s="9" t="s">
        <v>26</v>
      </c>
      <c r="F113" s="10">
        <v>5</v>
      </c>
      <c r="G113" s="10">
        <v>3</v>
      </c>
      <c r="H113" s="10">
        <v>2</v>
      </c>
      <c r="I113" s="9" t="s">
        <v>27</v>
      </c>
      <c r="J113" s="10">
        <v>1</v>
      </c>
      <c r="K113" s="10">
        <v>1</v>
      </c>
      <c r="L113" s="10">
        <v>0</v>
      </c>
    </row>
    <row r="114" spans="1:12" ht="18" customHeight="1">
      <c r="A114" s="6" t="s">
        <v>119</v>
      </c>
      <c r="B114" s="10">
        <v>10</v>
      </c>
      <c r="C114" s="10">
        <v>3</v>
      </c>
      <c r="D114" s="11">
        <v>7</v>
      </c>
      <c r="E114" s="9" t="s">
        <v>28</v>
      </c>
      <c r="F114" s="10">
        <v>8</v>
      </c>
      <c r="G114" s="10">
        <v>2</v>
      </c>
      <c r="H114" s="10">
        <v>6</v>
      </c>
      <c r="I114" s="9" t="s">
        <v>29</v>
      </c>
      <c r="J114" s="10">
        <v>2</v>
      </c>
      <c r="K114" s="10">
        <v>0</v>
      </c>
      <c r="L114" s="10">
        <v>2</v>
      </c>
    </row>
    <row r="115" spans="1:12" ht="18" customHeight="1">
      <c r="A115" s="6" t="s">
        <v>120</v>
      </c>
      <c r="B115" s="10">
        <v>4</v>
      </c>
      <c r="C115" s="10">
        <v>1</v>
      </c>
      <c r="D115" s="11">
        <v>3</v>
      </c>
      <c r="E115" s="9" t="s">
        <v>30</v>
      </c>
      <c r="F115" s="10">
        <v>9</v>
      </c>
      <c r="G115" s="10">
        <v>3</v>
      </c>
      <c r="H115" s="10">
        <v>6</v>
      </c>
      <c r="I115" s="9" t="s">
        <v>31</v>
      </c>
      <c r="J115" s="10">
        <v>0</v>
      </c>
      <c r="K115" s="10">
        <v>0</v>
      </c>
      <c r="L115" s="10">
        <v>0</v>
      </c>
    </row>
    <row r="116" spans="1:12" ht="18" customHeight="1">
      <c r="A116" s="6" t="s">
        <v>121</v>
      </c>
      <c r="B116" s="10">
        <v>1</v>
      </c>
      <c r="C116" s="10">
        <v>1</v>
      </c>
      <c r="D116" s="11">
        <v>0</v>
      </c>
      <c r="E116" s="9" t="s">
        <v>32</v>
      </c>
      <c r="F116" s="10">
        <v>6</v>
      </c>
      <c r="G116" s="10">
        <v>1</v>
      </c>
      <c r="H116" s="10">
        <v>5</v>
      </c>
      <c r="I116" s="9" t="s">
        <v>33</v>
      </c>
      <c r="J116" s="10">
        <v>0</v>
      </c>
      <c r="K116" s="10">
        <v>0</v>
      </c>
      <c r="L116" s="10">
        <v>0</v>
      </c>
    </row>
    <row r="117" spans="1:12" ht="18" customHeight="1">
      <c r="A117" s="6" t="s">
        <v>122</v>
      </c>
      <c r="B117" s="10">
        <v>3</v>
      </c>
      <c r="C117" s="10">
        <v>1</v>
      </c>
      <c r="D117" s="11">
        <v>2</v>
      </c>
      <c r="E117" s="9" t="s">
        <v>34</v>
      </c>
      <c r="F117" s="10">
        <v>8</v>
      </c>
      <c r="G117" s="10">
        <v>0</v>
      </c>
      <c r="H117" s="10">
        <v>8</v>
      </c>
      <c r="I117" s="9" t="s">
        <v>35</v>
      </c>
      <c r="J117" s="10">
        <v>1</v>
      </c>
      <c r="K117" s="10">
        <v>0</v>
      </c>
      <c r="L117" s="10">
        <v>1</v>
      </c>
    </row>
    <row r="118" spans="1:12" ht="18" customHeight="1">
      <c r="A118" s="6" t="s">
        <v>123</v>
      </c>
      <c r="B118" s="10">
        <v>0</v>
      </c>
      <c r="C118" s="10">
        <v>0</v>
      </c>
      <c r="D118" s="11">
        <v>0</v>
      </c>
      <c r="E118" s="9" t="s">
        <v>36</v>
      </c>
      <c r="F118" s="10">
        <v>10</v>
      </c>
      <c r="G118" s="10">
        <v>2</v>
      </c>
      <c r="H118" s="10">
        <v>8</v>
      </c>
      <c r="I118" s="9" t="s">
        <v>37</v>
      </c>
      <c r="J118" s="10">
        <v>0</v>
      </c>
      <c r="K118" s="10">
        <v>0</v>
      </c>
      <c r="L118" s="10">
        <v>0</v>
      </c>
    </row>
    <row r="119" spans="1:12" ht="18" customHeight="1">
      <c r="A119" s="6" t="s">
        <v>124</v>
      </c>
      <c r="B119" s="10">
        <v>0</v>
      </c>
      <c r="C119" s="10">
        <v>0</v>
      </c>
      <c r="D119" s="11">
        <v>0</v>
      </c>
      <c r="E119" s="9" t="s">
        <v>38</v>
      </c>
      <c r="F119" s="10">
        <v>6</v>
      </c>
      <c r="G119" s="10">
        <v>2</v>
      </c>
      <c r="H119" s="10">
        <v>4</v>
      </c>
      <c r="I119" s="9" t="s">
        <v>39</v>
      </c>
      <c r="J119" s="10">
        <v>1</v>
      </c>
      <c r="K119" s="10">
        <v>1</v>
      </c>
      <c r="L119" s="10">
        <v>0</v>
      </c>
    </row>
    <row r="120" spans="1:12" ht="18" customHeight="1">
      <c r="A120" s="6" t="s">
        <v>125</v>
      </c>
      <c r="B120" s="10">
        <v>0</v>
      </c>
      <c r="C120" s="10">
        <v>0</v>
      </c>
      <c r="D120" s="11">
        <v>0</v>
      </c>
      <c r="E120" s="9" t="s">
        <v>40</v>
      </c>
      <c r="F120" s="10">
        <v>12</v>
      </c>
      <c r="G120" s="10">
        <v>4</v>
      </c>
      <c r="H120" s="10">
        <v>8</v>
      </c>
      <c r="I120" s="9" t="s">
        <v>41</v>
      </c>
      <c r="J120" s="10">
        <v>0</v>
      </c>
      <c r="K120" s="10">
        <v>0</v>
      </c>
      <c r="L120" s="10">
        <v>0</v>
      </c>
    </row>
    <row r="121" spans="1:12" ht="18" customHeight="1">
      <c r="A121" s="6"/>
      <c r="B121" s="10"/>
      <c r="C121" s="10"/>
      <c r="D121" s="11"/>
      <c r="E121" s="9" t="s">
        <v>42</v>
      </c>
      <c r="F121" s="10">
        <v>10</v>
      </c>
      <c r="G121" s="10">
        <v>1</v>
      </c>
      <c r="H121" s="10">
        <v>9</v>
      </c>
      <c r="I121" s="9" t="s">
        <v>43</v>
      </c>
      <c r="J121" s="10">
        <v>0</v>
      </c>
      <c r="K121" s="10">
        <v>0</v>
      </c>
      <c r="L121" s="10">
        <v>0</v>
      </c>
    </row>
    <row r="122" spans="1:12" ht="18" customHeight="1">
      <c r="A122" s="14" t="s">
        <v>126</v>
      </c>
      <c r="B122" s="10">
        <v>0</v>
      </c>
      <c r="C122" s="10">
        <v>0</v>
      </c>
      <c r="D122" s="10">
        <v>0</v>
      </c>
      <c r="E122" s="9" t="s">
        <v>44</v>
      </c>
      <c r="F122" s="10">
        <v>14</v>
      </c>
      <c r="G122" s="10">
        <v>3</v>
      </c>
      <c r="H122" s="10">
        <v>11</v>
      </c>
      <c r="I122" s="9" t="s">
        <v>45</v>
      </c>
      <c r="J122" s="10">
        <v>0</v>
      </c>
      <c r="K122" s="10">
        <v>0</v>
      </c>
      <c r="L122" s="10">
        <v>0</v>
      </c>
    </row>
    <row r="123" spans="1:12" ht="18" customHeight="1">
      <c r="A123" s="14" t="s">
        <v>127</v>
      </c>
      <c r="B123" s="10">
        <v>0</v>
      </c>
      <c r="C123" s="10">
        <v>0</v>
      </c>
      <c r="D123" s="10">
        <v>0</v>
      </c>
      <c r="E123" s="9" t="s">
        <v>46</v>
      </c>
      <c r="F123" s="10">
        <v>5</v>
      </c>
      <c r="G123" s="10">
        <v>0</v>
      </c>
      <c r="H123" s="10">
        <v>5</v>
      </c>
      <c r="I123" s="9" t="s">
        <v>47</v>
      </c>
      <c r="J123" s="10">
        <v>1</v>
      </c>
      <c r="K123" s="10">
        <v>0</v>
      </c>
      <c r="L123" s="10">
        <v>1</v>
      </c>
    </row>
    <row r="124" spans="1:12" ht="18" customHeight="1">
      <c r="A124" s="14" t="s">
        <v>48</v>
      </c>
      <c r="B124" s="10">
        <v>1</v>
      </c>
      <c r="C124" s="10">
        <v>1</v>
      </c>
      <c r="D124" s="10">
        <v>0</v>
      </c>
      <c r="E124" s="9" t="s">
        <v>49</v>
      </c>
      <c r="F124" s="10">
        <v>8</v>
      </c>
      <c r="G124" s="10">
        <v>1</v>
      </c>
      <c r="H124" s="10">
        <v>7</v>
      </c>
      <c r="I124" s="9" t="s">
        <v>50</v>
      </c>
      <c r="J124" s="10">
        <v>0</v>
      </c>
      <c r="K124" s="10">
        <v>0</v>
      </c>
      <c r="L124" s="10">
        <v>0</v>
      </c>
    </row>
    <row r="125" spans="1:12" ht="18" customHeight="1">
      <c r="A125" s="14" t="s">
        <v>51</v>
      </c>
      <c r="B125" s="10">
        <v>0</v>
      </c>
      <c r="C125" s="10">
        <v>0</v>
      </c>
      <c r="D125" s="10">
        <v>0</v>
      </c>
      <c r="E125" s="9" t="s">
        <v>52</v>
      </c>
      <c r="F125" s="10">
        <v>10</v>
      </c>
      <c r="G125" s="10">
        <v>3</v>
      </c>
      <c r="H125" s="10">
        <v>7</v>
      </c>
      <c r="I125" s="9" t="s">
        <v>53</v>
      </c>
      <c r="J125" s="10">
        <v>0</v>
      </c>
      <c r="K125" s="10">
        <v>0</v>
      </c>
      <c r="L125" s="10">
        <v>0</v>
      </c>
    </row>
    <row r="126" spans="1:12" ht="18" customHeight="1">
      <c r="A126" s="14" t="s">
        <v>54</v>
      </c>
      <c r="B126" s="10">
        <v>0</v>
      </c>
      <c r="C126" s="10">
        <v>0</v>
      </c>
      <c r="D126" s="10">
        <v>0</v>
      </c>
      <c r="E126" s="9" t="s">
        <v>55</v>
      </c>
      <c r="F126" s="10">
        <v>12</v>
      </c>
      <c r="G126" s="10">
        <v>4</v>
      </c>
      <c r="H126" s="10">
        <v>8</v>
      </c>
      <c r="I126" s="9" t="s">
        <v>56</v>
      </c>
      <c r="J126" s="10">
        <v>2</v>
      </c>
      <c r="K126" s="10">
        <v>1</v>
      </c>
      <c r="L126" s="10">
        <v>1</v>
      </c>
    </row>
    <row r="127" spans="1:12" ht="18" customHeight="1">
      <c r="A127" s="14" t="s">
        <v>57</v>
      </c>
      <c r="B127" s="10">
        <v>0</v>
      </c>
      <c r="C127" s="10">
        <v>0</v>
      </c>
      <c r="D127" s="10">
        <v>0</v>
      </c>
      <c r="E127" s="9" t="s">
        <v>58</v>
      </c>
      <c r="F127" s="10">
        <v>10</v>
      </c>
      <c r="G127" s="10">
        <v>1</v>
      </c>
      <c r="H127" s="10">
        <v>9</v>
      </c>
      <c r="I127" s="9" t="s">
        <v>59</v>
      </c>
      <c r="J127" s="10">
        <v>0</v>
      </c>
      <c r="K127" s="10">
        <v>0</v>
      </c>
      <c r="L127" s="10">
        <v>0</v>
      </c>
    </row>
    <row r="128" spans="1:12" ht="18" customHeight="1">
      <c r="A128" s="14" t="s">
        <v>60</v>
      </c>
      <c r="B128" s="10">
        <v>0</v>
      </c>
      <c r="C128" s="10">
        <v>0</v>
      </c>
      <c r="D128" s="10">
        <v>0</v>
      </c>
      <c r="E128" s="9" t="s">
        <v>61</v>
      </c>
      <c r="F128" s="10">
        <v>9</v>
      </c>
      <c r="G128" s="10">
        <v>2</v>
      </c>
      <c r="H128" s="10">
        <v>7</v>
      </c>
      <c r="I128" s="9" t="s">
        <v>62</v>
      </c>
      <c r="J128" s="10">
        <v>0</v>
      </c>
      <c r="K128" s="10">
        <v>0</v>
      </c>
      <c r="L128" s="10">
        <v>0</v>
      </c>
    </row>
    <row r="129" spans="1:12" ht="18" customHeight="1">
      <c r="A129" s="14" t="s">
        <v>63</v>
      </c>
      <c r="B129" s="10">
        <v>1</v>
      </c>
      <c r="C129" s="10">
        <v>0</v>
      </c>
      <c r="D129" s="10">
        <v>1</v>
      </c>
      <c r="E129" s="9" t="s">
        <v>64</v>
      </c>
      <c r="F129" s="10">
        <v>11</v>
      </c>
      <c r="G129" s="10">
        <v>0</v>
      </c>
      <c r="H129" s="10">
        <v>11</v>
      </c>
      <c r="I129" s="9" t="s">
        <v>65</v>
      </c>
      <c r="J129" s="10">
        <v>0</v>
      </c>
      <c r="K129" s="10">
        <v>0</v>
      </c>
      <c r="L129" s="10">
        <v>0</v>
      </c>
    </row>
    <row r="130" spans="1:12" ht="18" customHeight="1">
      <c r="A130" s="14" t="s">
        <v>66</v>
      </c>
      <c r="B130" s="10">
        <v>0</v>
      </c>
      <c r="C130" s="10">
        <v>0</v>
      </c>
      <c r="D130" s="10">
        <v>0</v>
      </c>
      <c r="E130" s="9" t="s">
        <v>67</v>
      </c>
      <c r="F130" s="10">
        <v>7</v>
      </c>
      <c r="G130" s="10">
        <v>1</v>
      </c>
      <c r="H130" s="10">
        <v>6</v>
      </c>
      <c r="I130" s="9" t="s">
        <v>68</v>
      </c>
      <c r="J130" s="10">
        <v>0</v>
      </c>
      <c r="K130" s="10">
        <v>0</v>
      </c>
      <c r="L130" s="10">
        <v>0</v>
      </c>
    </row>
    <row r="131" spans="1:12" ht="18" customHeight="1">
      <c r="A131" s="14" t="s">
        <v>69</v>
      </c>
      <c r="B131" s="10">
        <v>3</v>
      </c>
      <c r="C131" s="10">
        <v>1</v>
      </c>
      <c r="D131" s="10">
        <v>2</v>
      </c>
      <c r="E131" s="9" t="s">
        <v>70</v>
      </c>
      <c r="F131" s="10">
        <v>8</v>
      </c>
      <c r="G131" s="10">
        <v>3</v>
      </c>
      <c r="H131" s="10">
        <v>5</v>
      </c>
      <c r="I131" s="9" t="s">
        <v>71</v>
      </c>
      <c r="J131" s="10">
        <v>0</v>
      </c>
      <c r="K131" s="10">
        <v>0</v>
      </c>
      <c r="L131" s="10">
        <v>0</v>
      </c>
    </row>
    <row r="132" spans="1:12" ht="18" customHeight="1">
      <c r="A132" s="14" t="s">
        <v>72</v>
      </c>
      <c r="B132" s="10">
        <v>0</v>
      </c>
      <c r="C132" s="10">
        <v>0</v>
      </c>
      <c r="D132" s="10">
        <v>0</v>
      </c>
      <c r="E132" s="9" t="s">
        <v>73</v>
      </c>
      <c r="F132" s="10">
        <v>10</v>
      </c>
      <c r="G132" s="10">
        <v>2</v>
      </c>
      <c r="H132" s="10">
        <v>8</v>
      </c>
      <c r="I132" s="9" t="s">
        <v>74</v>
      </c>
      <c r="J132" s="10">
        <v>0</v>
      </c>
      <c r="K132" s="10">
        <v>0</v>
      </c>
      <c r="L132" s="10">
        <v>0</v>
      </c>
    </row>
    <row r="133" spans="1:12" ht="18" customHeight="1">
      <c r="A133" s="14" t="s">
        <v>75</v>
      </c>
      <c r="B133" s="10">
        <v>0</v>
      </c>
      <c r="C133" s="10">
        <v>0</v>
      </c>
      <c r="D133" s="10">
        <v>0</v>
      </c>
      <c r="E133" s="9" t="s">
        <v>76</v>
      </c>
      <c r="F133" s="10">
        <v>5</v>
      </c>
      <c r="G133" s="10">
        <v>2</v>
      </c>
      <c r="H133" s="10">
        <v>3</v>
      </c>
      <c r="I133" s="9" t="s">
        <v>77</v>
      </c>
      <c r="J133" s="10">
        <v>0</v>
      </c>
      <c r="K133" s="10">
        <v>0</v>
      </c>
      <c r="L133" s="10">
        <v>0</v>
      </c>
    </row>
    <row r="134" spans="1:12" ht="18" customHeight="1">
      <c r="A134" s="14" t="s">
        <v>78</v>
      </c>
      <c r="B134" s="10">
        <v>2</v>
      </c>
      <c r="C134" s="10">
        <v>0</v>
      </c>
      <c r="D134" s="10">
        <v>2</v>
      </c>
      <c r="E134" s="9" t="s">
        <v>79</v>
      </c>
      <c r="F134" s="10">
        <v>9</v>
      </c>
      <c r="G134" s="10">
        <v>2</v>
      </c>
      <c r="H134" s="10">
        <v>7</v>
      </c>
      <c r="I134" s="9" t="s">
        <v>80</v>
      </c>
      <c r="J134" s="10">
        <v>0</v>
      </c>
      <c r="K134" s="10">
        <v>0</v>
      </c>
      <c r="L134" s="10">
        <v>0</v>
      </c>
    </row>
    <row r="135" spans="1:12" ht="18" customHeight="1">
      <c r="A135" s="14" t="s">
        <v>81</v>
      </c>
      <c r="B135" s="10">
        <v>0</v>
      </c>
      <c r="C135" s="10">
        <v>0</v>
      </c>
      <c r="D135" s="10">
        <v>0</v>
      </c>
      <c r="E135" s="9" t="s">
        <v>82</v>
      </c>
      <c r="F135" s="10">
        <v>6</v>
      </c>
      <c r="G135" s="10">
        <v>1</v>
      </c>
      <c r="H135" s="10">
        <v>5</v>
      </c>
      <c r="I135" s="9" t="s">
        <v>83</v>
      </c>
      <c r="J135" s="10">
        <v>0</v>
      </c>
      <c r="K135" s="10">
        <v>0</v>
      </c>
      <c r="L135" s="10">
        <v>0</v>
      </c>
    </row>
    <row r="136" spans="1:12" ht="18" customHeight="1">
      <c r="A136" s="14" t="s">
        <v>84</v>
      </c>
      <c r="B136" s="10">
        <v>1</v>
      </c>
      <c r="C136" s="10">
        <v>1</v>
      </c>
      <c r="D136" s="10">
        <v>0</v>
      </c>
      <c r="E136" s="9" t="s">
        <v>85</v>
      </c>
      <c r="F136" s="10">
        <v>7</v>
      </c>
      <c r="G136" s="10">
        <v>0</v>
      </c>
      <c r="H136" s="10">
        <v>7</v>
      </c>
      <c r="I136" s="9" t="s">
        <v>86</v>
      </c>
      <c r="J136" s="10">
        <v>0</v>
      </c>
      <c r="K136" s="10">
        <v>0</v>
      </c>
      <c r="L136" s="10">
        <v>0</v>
      </c>
    </row>
    <row r="137" spans="1:12" ht="18" customHeight="1">
      <c r="A137" s="14" t="s">
        <v>87</v>
      </c>
      <c r="B137" s="10">
        <v>2</v>
      </c>
      <c r="C137" s="10">
        <v>1</v>
      </c>
      <c r="D137" s="10">
        <v>1</v>
      </c>
      <c r="E137" s="9" t="s">
        <v>88</v>
      </c>
      <c r="F137" s="10">
        <v>6</v>
      </c>
      <c r="G137" s="10">
        <v>1</v>
      </c>
      <c r="H137" s="10">
        <v>5</v>
      </c>
      <c r="I137" s="9" t="s">
        <v>89</v>
      </c>
      <c r="J137" s="10">
        <v>0</v>
      </c>
      <c r="K137" s="10">
        <v>0</v>
      </c>
      <c r="L137" s="10">
        <v>0</v>
      </c>
    </row>
    <row r="138" spans="1:12" ht="18" customHeight="1">
      <c r="A138" s="14" t="s">
        <v>90</v>
      </c>
      <c r="B138" s="10">
        <v>0</v>
      </c>
      <c r="C138" s="10">
        <v>0</v>
      </c>
      <c r="D138" s="10">
        <v>0</v>
      </c>
      <c r="E138" s="9" t="s">
        <v>91</v>
      </c>
      <c r="F138" s="10">
        <v>1</v>
      </c>
      <c r="G138" s="10">
        <v>0</v>
      </c>
      <c r="H138" s="10">
        <v>1</v>
      </c>
      <c r="I138" s="9" t="s">
        <v>125</v>
      </c>
      <c r="J138" s="10">
        <v>0</v>
      </c>
      <c r="K138" s="10">
        <v>0</v>
      </c>
      <c r="L138" s="10">
        <v>0</v>
      </c>
    </row>
    <row r="139" spans="1:12" ht="18" customHeight="1">
      <c r="A139" s="14" t="s">
        <v>92</v>
      </c>
      <c r="B139" s="10">
        <v>2</v>
      </c>
      <c r="C139" s="10">
        <v>2</v>
      </c>
      <c r="D139" s="10">
        <v>0</v>
      </c>
      <c r="E139" s="9" t="s">
        <v>93</v>
      </c>
      <c r="F139" s="10">
        <v>4</v>
      </c>
      <c r="G139" s="10">
        <v>0</v>
      </c>
      <c r="H139" s="10">
        <v>4</v>
      </c>
      <c r="I139" s="5"/>
      <c r="J139" s="25"/>
      <c r="K139" s="25"/>
      <c r="L139" s="25"/>
    </row>
    <row r="140" spans="1:12" ht="18" customHeight="1"/>
    <row r="141" spans="1:12" ht="18" customHeight="1"/>
    <row r="142" spans="1:12" ht="18" customHeight="1"/>
  </sheetData>
  <sheetProtection sheet="1" objects="1" scenarios="1"/>
  <mergeCells count="6">
    <mergeCell ref="J48:L48"/>
    <mergeCell ref="B1:C1"/>
    <mergeCell ref="B48:C48"/>
    <mergeCell ref="B95:C95"/>
    <mergeCell ref="J95:L95"/>
    <mergeCell ref="I1:L1"/>
  </mergeCells>
  <phoneticPr fontId="2"/>
  <pageMargins left="0.59055118110236227" right="0.59055118110236227" top="0.78740157480314965" bottom="0.78740157480314965" header="0.51181102362204722" footer="0.51181102362204722"/>
  <pageSetup paperSize="9" scale="94" fitToHeight="3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42"/>
  <sheetViews>
    <sheetView showGridLines="0" zoomScaleNormal="100" workbookViewId="0">
      <selection activeCell="O13" sqref="O13"/>
    </sheetView>
  </sheetViews>
  <sheetFormatPr defaultRowHeight="13.5"/>
  <cols>
    <col min="1" max="1" width="7.25" style="35" customWidth="1"/>
    <col min="2" max="2" width="8.375" style="18" customWidth="1"/>
    <col min="3" max="4" width="8" style="18" customWidth="1"/>
    <col min="5" max="5" width="7.25" style="35" customWidth="1"/>
    <col min="6" max="6" width="8.375" style="18" customWidth="1"/>
    <col min="7" max="8" width="8" style="18" customWidth="1"/>
    <col min="9" max="9" width="7.25" style="35" customWidth="1"/>
    <col min="10" max="10" width="8.375" style="18" customWidth="1"/>
    <col min="11" max="12" width="8" style="18" customWidth="1"/>
    <col min="13" max="16384" width="9" style="18"/>
  </cols>
  <sheetData>
    <row r="1" spans="1:12" ht="18" customHeight="1">
      <c r="A1" s="28" t="s">
        <v>100</v>
      </c>
      <c r="B1" s="76">
        <v>22956</v>
      </c>
      <c r="C1" s="76"/>
      <c r="D1" s="30"/>
      <c r="E1" s="31"/>
      <c r="F1" s="30"/>
      <c r="G1" s="30"/>
      <c r="H1" s="30"/>
      <c r="I1" s="77" t="s">
        <v>451</v>
      </c>
      <c r="J1" s="77"/>
      <c r="K1" s="77"/>
      <c r="L1" s="77"/>
    </row>
    <row r="2" spans="1:12" ht="18" customHeight="1">
      <c r="A2" s="32"/>
      <c r="B2" s="33"/>
      <c r="C2" s="34"/>
      <c r="D2" s="30"/>
      <c r="E2" s="31"/>
      <c r="F2" s="30"/>
      <c r="G2" s="30"/>
      <c r="H2" s="30"/>
      <c r="J2" s="36"/>
      <c r="K2" s="36"/>
      <c r="L2" s="37" t="s">
        <v>128</v>
      </c>
    </row>
    <row r="3" spans="1:12" s="35" customFormat="1" ht="18" customHeight="1">
      <c r="A3" s="38" t="s">
        <v>94</v>
      </c>
      <c r="B3" s="38" t="s">
        <v>95</v>
      </c>
      <c r="C3" s="38" t="s">
        <v>96</v>
      </c>
      <c r="D3" s="39" t="s">
        <v>97</v>
      </c>
      <c r="E3" s="40" t="s">
        <v>98</v>
      </c>
      <c r="F3" s="28" t="s">
        <v>95</v>
      </c>
      <c r="G3" s="28" t="s">
        <v>96</v>
      </c>
      <c r="H3" s="41" t="s">
        <v>97</v>
      </c>
      <c r="I3" s="40" t="s">
        <v>98</v>
      </c>
      <c r="J3" s="28" t="s">
        <v>95</v>
      </c>
      <c r="K3" s="28" t="s">
        <v>96</v>
      </c>
      <c r="L3" s="28" t="s">
        <v>97</v>
      </c>
    </row>
    <row r="4" spans="1:12" ht="18" customHeight="1">
      <c r="A4" s="28" t="s">
        <v>99</v>
      </c>
      <c r="B4" s="42">
        <f>SUM(B6:B26)</f>
        <v>47345</v>
      </c>
      <c r="C4" s="42">
        <f>SUM(C6:C26)</f>
        <v>22814</v>
      </c>
      <c r="D4" s="42">
        <f>SUM(D6:D26)</f>
        <v>24531</v>
      </c>
      <c r="E4" s="43" t="s">
        <v>101</v>
      </c>
      <c r="F4" s="44">
        <f t="shared" ref="F4:F45" si="0">G4+H4</f>
        <v>407</v>
      </c>
      <c r="G4" s="44">
        <f t="shared" ref="G4:H19" si="1">G51+G98</f>
        <v>213</v>
      </c>
      <c r="H4" s="44">
        <f t="shared" si="1"/>
        <v>194</v>
      </c>
      <c r="I4" s="43" t="s">
        <v>102</v>
      </c>
      <c r="J4" s="44">
        <f t="shared" ref="J4:J44" si="2">K4+L4</f>
        <v>559</v>
      </c>
      <c r="K4" s="44">
        <f t="shared" ref="K4:L19" si="3">K51+K98</f>
        <v>283</v>
      </c>
      <c r="L4" s="44">
        <f t="shared" si="3"/>
        <v>276</v>
      </c>
    </row>
    <row r="5" spans="1:12" ht="18" customHeight="1">
      <c r="A5" s="28"/>
      <c r="B5" s="44"/>
      <c r="C5" s="44"/>
      <c r="D5" s="45"/>
      <c r="E5" s="43" t="s">
        <v>103</v>
      </c>
      <c r="F5" s="44">
        <f t="shared" si="0"/>
        <v>346</v>
      </c>
      <c r="G5" s="44">
        <f t="shared" si="1"/>
        <v>199</v>
      </c>
      <c r="H5" s="44">
        <f t="shared" si="1"/>
        <v>147</v>
      </c>
      <c r="I5" s="43" t="s">
        <v>104</v>
      </c>
      <c r="J5" s="44">
        <f t="shared" si="2"/>
        <v>616</v>
      </c>
      <c r="K5" s="44">
        <f t="shared" si="3"/>
        <v>297</v>
      </c>
      <c r="L5" s="44">
        <f t="shared" si="3"/>
        <v>319</v>
      </c>
    </row>
    <row r="6" spans="1:12" ht="18" customHeight="1">
      <c r="A6" s="28" t="s">
        <v>105</v>
      </c>
      <c r="B6" s="45">
        <f>SUM(B28:B32)</f>
        <v>1395</v>
      </c>
      <c r="C6" s="45">
        <f>SUM(C28:C32)</f>
        <v>738</v>
      </c>
      <c r="D6" s="45">
        <f>SUM(D28:D32)</f>
        <v>657</v>
      </c>
      <c r="E6" s="43" t="s">
        <v>0</v>
      </c>
      <c r="F6" s="44">
        <f t="shared" si="0"/>
        <v>319</v>
      </c>
      <c r="G6" s="44">
        <f t="shared" si="1"/>
        <v>165</v>
      </c>
      <c r="H6" s="44">
        <f t="shared" si="1"/>
        <v>154</v>
      </c>
      <c r="I6" s="43" t="s">
        <v>1</v>
      </c>
      <c r="J6" s="44">
        <f t="shared" si="2"/>
        <v>650</v>
      </c>
      <c r="K6" s="44">
        <f t="shared" si="3"/>
        <v>306</v>
      </c>
      <c r="L6" s="44">
        <f t="shared" si="3"/>
        <v>344</v>
      </c>
    </row>
    <row r="7" spans="1:12" ht="18" customHeight="1">
      <c r="A7" s="28" t="s">
        <v>106</v>
      </c>
      <c r="B7" s="44">
        <f>SUM(B33:B37)</f>
        <v>1716</v>
      </c>
      <c r="C7" s="44">
        <f>SUM(C33:C37)</f>
        <v>894</v>
      </c>
      <c r="D7" s="44">
        <f>SUM(D33:D37)</f>
        <v>822</v>
      </c>
      <c r="E7" s="43" t="s">
        <v>2</v>
      </c>
      <c r="F7" s="44">
        <f t="shared" si="0"/>
        <v>348</v>
      </c>
      <c r="G7" s="44">
        <f t="shared" si="1"/>
        <v>202</v>
      </c>
      <c r="H7" s="44">
        <f t="shared" si="1"/>
        <v>146</v>
      </c>
      <c r="I7" s="43" t="s">
        <v>3</v>
      </c>
      <c r="J7" s="44">
        <f t="shared" si="2"/>
        <v>688</v>
      </c>
      <c r="K7" s="44">
        <f t="shared" si="3"/>
        <v>324</v>
      </c>
      <c r="L7" s="44">
        <f t="shared" si="3"/>
        <v>364</v>
      </c>
    </row>
    <row r="8" spans="1:12" ht="18" customHeight="1">
      <c r="A8" s="28" t="s">
        <v>107</v>
      </c>
      <c r="B8" s="45">
        <f>SUM(B38:B42)</f>
        <v>1812</v>
      </c>
      <c r="C8" s="45">
        <f>SUM(C38:C42)</f>
        <v>948</v>
      </c>
      <c r="D8" s="45">
        <f>SUM(D38:D42)</f>
        <v>864</v>
      </c>
      <c r="E8" s="43" t="s">
        <v>4</v>
      </c>
      <c r="F8" s="44">
        <f t="shared" si="0"/>
        <v>325</v>
      </c>
      <c r="G8" s="44">
        <f t="shared" si="1"/>
        <v>161</v>
      </c>
      <c r="H8" s="44">
        <f t="shared" si="1"/>
        <v>164</v>
      </c>
      <c r="I8" s="43" t="s">
        <v>5</v>
      </c>
      <c r="J8" s="44">
        <f t="shared" si="2"/>
        <v>748</v>
      </c>
      <c r="K8" s="44">
        <f t="shared" si="3"/>
        <v>346</v>
      </c>
      <c r="L8" s="44">
        <f t="shared" si="3"/>
        <v>402</v>
      </c>
    </row>
    <row r="9" spans="1:12" ht="18" customHeight="1">
      <c r="A9" s="28" t="s">
        <v>108</v>
      </c>
      <c r="B9" s="44">
        <f>SUM(B43:B45,F4:F5)</f>
        <v>1980</v>
      </c>
      <c r="C9" s="44">
        <f>SUM(C43:C45,G4:G5)</f>
        <v>1094</v>
      </c>
      <c r="D9" s="44">
        <f>SUM(D43:D45,H4:H5)</f>
        <v>886</v>
      </c>
      <c r="E9" s="43" t="s">
        <v>6</v>
      </c>
      <c r="F9" s="44">
        <f t="shared" si="0"/>
        <v>316</v>
      </c>
      <c r="G9" s="44">
        <f t="shared" si="1"/>
        <v>154</v>
      </c>
      <c r="H9" s="44">
        <f t="shared" si="1"/>
        <v>162</v>
      </c>
      <c r="I9" s="43" t="s">
        <v>7</v>
      </c>
      <c r="J9" s="44">
        <f t="shared" si="2"/>
        <v>828</v>
      </c>
      <c r="K9" s="44">
        <f t="shared" si="3"/>
        <v>421</v>
      </c>
      <c r="L9" s="44">
        <f t="shared" si="3"/>
        <v>407</v>
      </c>
    </row>
    <row r="10" spans="1:12" ht="18" customHeight="1">
      <c r="A10" s="28" t="s">
        <v>109</v>
      </c>
      <c r="B10" s="45">
        <f>SUM(F6:F10)</f>
        <v>1637</v>
      </c>
      <c r="C10" s="45">
        <f>SUM(G6:G10)</f>
        <v>866</v>
      </c>
      <c r="D10" s="45">
        <f>SUM(H6:H10)</f>
        <v>771</v>
      </c>
      <c r="E10" s="43" t="s">
        <v>8</v>
      </c>
      <c r="F10" s="44">
        <f t="shared" si="0"/>
        <v>329</v>
      </c>
      <c r="G10" s="44">
        <f t="shared" si="1"/>
        <v>184</v>
      </c>
      <c r="H10" s="44">
        <f t="shared" si="1"/>
        <v>145</v>
      </c>
      <c r="I10" s="43" t="s">
        <v>9</v>
      </c>
      <c r="J10" s="44">
        <f t="shared" si="2"/>
        <v>832</v>
      </c>
      <c r="K10" s="44">
        <f t="shared" si="3"/>
        <v>402</v>
      </c>
      <c r="L10" s="44">
        <f t="shared" si="3"/>
        <v>430</v>
      </c>
    </row>
    <row r="11" spans="1:12" ht="18" customHeight="1">
      <c r="A11" s="28" t="s">
        <v>110</v>
      </c>
      <c r="B11" s="44">
        <f>SUM(F11:F15)</f>
        <v>1694</v>
      </c>
      <c r="C11" s="44">
        <f>SUM(G11:G15)</f>
        <v>891</v>
      </c>
      <c r="D11" s="44">
        <f>SUM(H11:H15)</f>
        <v>803</v>
      </c>
      <c r="E11" s="43" t="s">
        <v>10</v>
      </c>
      <c r="F11" s="44">
        <f t="shared" si="0"/>
        <v>339</v>
      </c>
      <c r="G11" s="44">
        <f t="shared" si="1"/>
        <v>189</v>
      </c>
      <c r="H11" s="44">
        <f t="shared" si="1"/>
        <v>150</v>
      </c>
      <c r="I11" s="43" t="s">
        <v>11</v>
      </c>
      <c r="J11" s="44">
        <f t="shared" si="2"/>
        <v>899</v>
      </c>
      <c r="K11" s="44">
        <f t="shared" si="3"/>
        <v>420</v>
      </c>
      <c r="L11" s="44">
        <f t="shared" si="3"/>
        <v>479</v>
      </c>
    </row>
    <row r="12" spans="1:12" ht="18" customHeight="1">
      <c r="A12" s="28" t="s">
        <v>111</v>
      </c>
      <c r="B12" s="45">
        <f>SUM(F16:F20)</f>
        <v>1988</v>
      </c>
      <c r="C12" s="45">
        <f>SUM(G16:G20)</f>
        <v>1046</v>
      </c>
      <c r="D12" s="45">
        <f>SUM(H16:H20)</f>
        <v>942</v>
      </c>
      <c r="E12" s="43" t="s">
        <v>12</v>
      </c>
      <c r="F12" s="44">
        <f t="shared" si="0"/>
        <v>337</v>
      </c>
      <c r="G12" s="44">
        <f t="shared" si="1"/>
        <v>167</v>
      </c>
      <c r="H12" s="44">
        <f t="shared" si="1"/>
        <v>170</v>
      </c>
      <c r="I12" s="43" t="s">
        <v>13</v>
      </c>
      <c r="J12" s="44">
        <f t="shared" si="2"/>
        <v>1134</v>
      </c>
      <c r="K12" s="44">
        <f t="shared" si="3"/>
        <v>585</v>
      </c>
      <c r="L12" s="44">
        <f t="shared" si="3"/>
        <v>549</v>
      </c>
    </row>
    <row r="13" spans="1:12" ht="18" customHeight="1">
      <c r="A13" s="28" t="s">
        <v>112</v>
      </c>
      <c r="B13" s="44">
        <f>SUM(F21:F25)</f>
        <v>2434</v>
      </c>
      <c r="C13" s="44">
        <f>SUM(G21:G25)</f>
        <v>1198</v>
      </c>
      <c r="D13" s="44">
        <f>SUM(H21:H25)</f>
        <v>1236</v>
      </c>
      <c r="E13" s="43" t="s">
        <v>14</v>
      </c>
      <c r="F13" s="44">
        <f t="shared" si="0"/>
        <v>333</v>
      </c>
      <c r="G13" s="44">
        <f t="shared" si="1"/>
        <v>181</v>
      </c>
      <c r="H13" s="44">
        <f t="shared" si="1"/>
        <v>152</v>
      </c>
      <c r="I13" s="43" t="s">
        <v>15</v>
      </c>
      <c r="J13" s="44">
        <f t="shared" si="2"/>
        <v>1092</v>
      </c>
      <c r="K13" s="44">
        <f t="shared" si="3"/>
        <v>532</v>
      </c>
      <c r="L13" s="44">
        <f t="shared" si="3"/>
        <v>560</v>
      </c>
    </row>
    <row r="14" spans="1:12" ht="18" customHeight="1">
      <c r="A14" s="28" t="s">
        <v>113</v>
      </c>
      <c r="B14" s="45">
        <f>SUM(F26:F30)</f>
        <v>3055</v>
      </c>
      <c r="C14" s="45">
        <f>SUM(G26:G30)</f>
        <v>1543</v>
      </c>
      <c r="D14" s="45">
        <f>SUM(H26:H30)</f>
        <v>1512</v>
      </c>
      <c r="E14" s="43" t="s">
        <v>16</v>
      </c>
      <c r="F14" s="44">
        <f t="shared" si="0"/>
        <v>327</v>
      </c>
      <c r="G14" s="44">
        <f t="shared" si="1"/>
        <v>179</v>
      </c>
      <c r="H14" s="44">
        <f t="shared" si="1"/>
        <v>148</v>
      </c>
      <c r="I14" s="43" t="s">
        <v>17</v>
      </c>
      <c r="J14" s="44">
        <f t="shared" si="2"/>
        <v>1072</v>
      </c>
      <c r="K14" s="44">
        <f t="shared" si="3"/>
        <v>519</v>
      </c>
      <c r="L14" s="44">
        <f t="shared" si="3"/>
        <v>553</v>
      </c>
    </row>
    <row r="15" spans="1:12" ht="18" customHeight="1">
      <c r="A15" s="28" t="s">
        <v>114</v>
      </c>
      <c r="B15" s="44">
        <f>SUM(F31:F35)</f>
        <v>3058</v>
      </c>
      <c r="C15" s="44">
        <f>SUM(G31:G35)</f>
        <v>1586</v>
      </c>
      <c r="D15" s="44">
        <f>SUM(H31:H35)</f>
        <v>1472</v>
      </c>
      <c r="E15" s="43" t="s">
        <v>18</v>
      </c>
      <c r="F15" s="44">
        <f t="shared" si="0"/>
        <v>358</v>
      </c>
      <c r="G15" s="44">
        <f t="shared" si="1"/>
        <v>175</v>
      </c>
      <c r="H15" s="44">
        <f t="shared" si="1"/>
        <v>183</v>
      </c>
      <c r="I15" s="43" t="s">
        <v>19</v>
      </c>
      <c r="J15" s="44">
        <f t="shared" si="2"/>
        <v>738</v>
      </c>
      <c r="K15" s="44">
        <f t="shared" si="3"/>
        <v>374</v>
      </c>
      <c r="L15" s="44">
        <f t="shared" si="3"/>
        <v>364</v>
      </c>
    </row>
    <row r="16" spans="1:12" ht="18" customHeight="1">
      <c r="A16" s="28" t="s">
        <v>115</v>
      </c>
      <c r="B16" s="45">
        <f>SUM(F36:F40)</f>
        <v>2641</v>
      </c>
      <c r="C16" s="45">
        <f>SUM(G36:G40)</f>
        <v>1300</v>
      </c>
      <c r="D16" s="45">
        <f>SUM(H36:H40)</f>
        <v>1341</v>
      </c>
      <c r="E16" s="43" t="s">
        <v>20</v>
      </c>
      <c r="F16" s="44">
        <f t="shared" si="0"/>
        <v>383</v>
      </c>
      <c r="G16" s="44">
        <f t="shared" si="1"/>
        <v>215</v>
      </c>
      <c r="H16" s="44">
        <f t="shared" si="1"/>
        <v>168</v>
      </c>
      <c r="I16" s="43" t="s">
        <v>21</v>
      </c>
      <c r="J16" s="44">
        <f t="shared" si="2"/>
        <v>625</v>
      </c>
      <c r="K16" s="44">
        <f t="shared" si="3"/>
        <v>312</v>
      </c>
      <c r="L16" s="44">
        <f t="shared" si="3"/>
        <v>313</v>
      </c>
    </row>
    <row r="17" spans="1:12" ht="18" customHeight="1">
      <c r="A17" s="28" t="s">
        <v>116</v>
      </c>
      <c r="B17" s="44">
        <f>SUM(F41:F45)</f>
        <v>2712</v>
      </c>
      <c r="C17" s="44">
        <f>SUM(G41:G45)</f>
        <v>1355</v>
      </c>
      <c r="D17" s="44">
        <f>SUM(H41:H45)</f>
        <v>1357</v>
      </c>
      <c r="E17" s="43" t="s">
        <v>22</v>
      </c>
      <c r="F17" s="44">
        <f t="shared" si="0"/>
        <v>367</v>
      </c>
      <c r="G17" s="44">
        <f t="shared" si="1"/>
        <v>191</v>
      </c>
      <c r="H17" s="44">
        <f t="shared" si="1"/>
        <v>176</v>
      </c>
      <c r="I17" s="43" t="s">
        <v>23</v>
      </c>
      <c r="J17" s="44">
        <f t="shared" si="2"/>
        <v>799</v>
      </c>
      <c r="K17" s="44">
        <f t="shared" si="3"/>
        <v>350</v>
      </c>
      <c r="L17" s="44">
        <f t="shared" si="3"/>
        <v>449</v>
      </c>
    </row>
    <row r="18" spans="1:12" ht="18" customHeight="1">
      <c r="A18" s="28" t="s">
        <v>117</v>
      </c>
      <c r="B18" s="45">
        <f>SUM(J4:J8)</f>
        <v>3261</v>
      </c>
      <c r="C18" s="45">
        <f>SUM(K4:K8)</f>
        <v>1556</v>
      </c>
      <c r="D18" s="45">
        <f>SUM(L4:L8)</f>
        <v>1705</v>
      </c>
      <c r="E18" s="43" t="s">
        <v>24</v>
      </c>
      <c r="F18" s="44">
        <f t="shared" si="0"/>
        <v>374</v>
      </c>
      <c r="G18" s="44">
        <f t="shared" si="1"/>
        <v>189</v>
      </c>
      <c r="H18" s="44">
        <f t="shared" si="1"/>
        <v>185</v>
      </c>
      <c r="I18" s="43" t="s">
        <v>25</v>
      </c>
      <c r="J18" s="44">
        <f t="shared" si="2"/>
        <v>804</v>
      </c>
      <c r="K18" s="44">
        <f t="shared" si="3"/>
        <v>385</v>
      </c>
      <c r="L18" s="44">
        <f t="shared" si="3"/>
        <v>419</v>
      </c>
    </row>
    <row r="19" spans="1:12" ht="18" customHeight="1">
      <c r="A19" s="28" t="s">
        <v>118</v>
      </c>
      <c r="B19" s="44">
        <f>SUM(J9:J13)</f>
        <v>4785</v>
      </c>
      <c r="C19" s="44">
        <f>SUM(K9:K13)</f>
        <v>2360</v>
      </c>
      <c r="D19" s="44">
        <f>SUM(L9:L13)</f>
        <v>2425</v>
      </c>
      <c r="E19" s="43" t="s">
        <v>26</v>
      </c>
      <c r="F19" s="44">
        <f t="shared" si="0"/>
        <v>454</v>
      </c>
      <c r="G19" s="44">
        <f t="shared" si="1"/>
        <v>235</v>
      </c>
      <c r="H19" s="44">
        <f t="shared" si="1"/>
        <v>219</v>
      </c>
      <c r="I19" s="43" t="s">
        <v>27</v>
      </c>
      <c r="J19" s="44">
        <f t="shared" si="2"/>
        <v>735</v>
      </c>
      <c r="K19" s="44">
        <f t="shared" si="3"/>
        <v>331</v>
      </c>
      <c r="L19" s="44">
        <f t="shared" si="3"/>
        <v>404</v>
      </c>
    </row>
    <row r="20" spans="1:12" ht="18" customHeight="1">
      <c r="A20" s="28" t="s">
        <v>119</v>
      </c>
      <c r="B20" s="45">
        <f>SUM(J14:J18)</f>
        <v>4038</v>
      </c>
      <c r="C20" s="45">
        <f>SUM(K14:K18)</f>
        <v>1940</v>
      </c>
      <c r="D20" s="45">
        <f>SUM(L14:L18)</f>
        <v>2098</v>
      </c>
      <c r="E20" s="43" t="s">
        <v>28</v>
      </c>
      <c r="F20" s="44">
        <f t="shared" si="0"/>
        <v>410</v>
      </c>
      <c r="G20" s="44">
        <f t="shared" ref="G20:H35" si="4">G67+G114</f>
        <v>216</v>
      </c>
      <c r="H20" s="44">
        <f t="shared" si="4"/>
        <v>194</v>
      </c>
      <c r="I20" s="43" t="s">
        <v>29</v>
      </c>
      <c r="J20" s="44">
        <f t="shared" si="2"/>
        <v>739</v>
      </c>
      <c r="K20" s="44">
        <f t="shared" ref="K20:L35" si="5">K67+K114</f>
        <v>336</v>
      </c>
      <c r="L20" s="44">
        <f t="shared" si="5"/>
        <v>403</v>
      </c>
    </row>
    <row r="21" spans="1:12" ht="18" customHeight="1">
      <c r="A21" s="28" t="s">
        <v>120</v>
      </c>
      <c r="B21" s="44">
        <f>SUM(J19:J23)</f>
        <v>3224</v>
      </c>
      <c r="C21" s="44">
        <f>SUM(K19:K23)</f>
        <v>1465</v>
      </c>
      <c r="D21" s="44">
        <f>SUM(L19:L23)</f>
        <v>1759</v>
      </c>
      <c r="E21" s="43" t="s">
        <v>30</v>
      </c>
      <c r="F21" s="44">
        <f t="shared" si="0"/>
        <v>436</v>
      </c>
      <c r="G21" s="44">
        <f t="shared" si="4"/>
        <v>216</v>
      </c>
      <c r="H21" s="44">
        <f t="shared" si="4"/>
        <v>220</v>
      </c>
      <c r="I21" s="43" t="s">
        <v>31</v>
      </c>
      <c r="J21" s="44">
        <f t="shared" si="2"/>
        <v>668</v>
      </c>
      <c r="K21" s="44">
        <f t="shared" si="5"/>
        <v>328</v>
      </c>
      <c r="L21" s="44">
        <f t="shared" si="5"/>
        <v>340</v>
      </c>
    </row>
    <row r="22" spans="1:12" ht="18" customHeight="1">
      <c r="A22" s="28" t="s">
        <v>121</v>
      </c>
      <c r="B22" s="45">
        <f>SUM(J24:J28)</f>
        <v>2675</v>
      </c>
      <c r="C22" s="45">
        <f>SUM(K24:K28)</f>
        <v>1088</v>
      </c>
      <c r="D22" s="45">
        <f>SUM(L24:L28)</f>
        <v>1587</v>
      </c>
      <c r="E22" s="43" t="s">
        <v>32</v>
      </c>
      <c r="F22" s="44">
        <f t="shared" si="0"/>
        <v>440</v>
      </c>
      <c r="G22" s="44">
        <f t="shared" si="4"/>
        <v>214</v>
      </c>
      <c r="H22" s="44">
        <f t="shared" si="4"/>
        <v>226</v>
      </c>
      <c r="I22" s="43" t="s">
        <v>33</v>
      </c>
      <c r="J22" s="44">
        <f t="shared" si="2"/>
        <v>557</v>
      </c>
      <c r="K22" s="44">
        <f t="shared" si="5"/>
        <v>239</v>
      </c>
      <c r="L22" s="44">
        <f t="shared" si="5"/>
        <v>318</v>
      </c>
    </row>
    <row r="23" spans="1:12" ht="18" customHeight="1">
      <c r="A23" s="28" t="s">
        <v>122</v>
      </c>
      <c r="B23" s="44">
        <f>SUM(J29:J33)</f>
        <v>1876</v>
      </c>
      <c r="C23" s="44">
        <f>SUM(K29:K33)</f>
        <v>624</v>
      </c>
      <c r="D23" s="44">
        <f>SUM(L29:L33)</f>
        <v>1252</v>
      </c>
      <c r="E23" s="43" t="s">
        <v>34</v>
      </c>
      <c r="F23" s="44">
        <f t="shared" si="0"/>
        <v>462</v>
      </c>
      <c r="G23" s="44">
        <f t="shared" si="4"/>
        <v>255</v>
      </c>
      <c r="H23" s="44">
        <f t="shared" si="4"/>
        <v>207</v>
      </c>
      <c r="I23" s="43" t="s">
        <v>35</v>
      </c>
      <c r="J23" s="44">
        <f t="shared" si="2"/>
        <v>525</v>
      </c>
      <c r="K23" s="44">
        <f t="shared" si="5"/>
        <v>231</v>
      </c>
      <c r="L23" s="44">
        <f t="shared" si="5"/>
        <v>294</v>
      </c>
    </row>
    <row r="24" spans="1:12" ht="18" customHeight="1">
      <c r="A24" s="28" t="s">
        <v>123</v>
      </c>
      <c r="B24" s="45">
        <f>SUM(J34:J38)</f>
        <v>1050</v>
      </c>
      <c r="C24" s="45">
        <f>SUM(K34:K38)</f>
        <v>272</v>
      </c>
      <c r="D24" s="45">
        <f>SUM(L34:L38)</f>
        <v>778</v>
      </c>
      <c r="E24" s="43" t="s">
        <v>36</v>
      </c>
      <c r="F24" s="44">
        <f t="shared" si="0"/>
        <v>530</v>
      </c>
      <c r="G24" s="44">
        <f t="shared" si="4"/>
        <v>249</v>
      </c>
      <c r="H24" s="44">
        <f t="shared" si="4"/>
        <v>281</v>
      </c>
      <c r="I24" s="43" t="s">
        <v>37</v>
      </c>
      <c r="J24" s="44">
        <f t="shared" si="2"/>
        <v>569</v>
      </c>
      <c r="K24" s="44">
        <f t="shared" si="5"/>
        <v>228</v>
      </c>
      <c r="L24" s="44">
        <f t="shared" si="5"/>
        <v>341</v>
      </c>
    </row>
    <row r="25" spans="1:12" ht="18" customHeight="1">
      <c r="A25" s="28" t="s">
        <v>124</v>
      </c>
      <c r="B25" s="44">
        <f>SUM(J39:J43)</f>
        <v>277</v>
      </c>
      <c r="C25" s="44">
        <f>SUM(K39:K43)</f>
        <v>43</v>
      </c>
      <c r="D25" s="44">
        <f>SUM(L39:L43)</f>
        <v>234</v>
      </c>
      <c r="E25" s="43" t="s">
        <v>38</v>
      </c>
      <c r="F25" s="44">
        <f t="shared" si="0"/>
        <v>566</v>
      </c>
      <c r="G25" s="44">
        <f t="shared" si="4"/>
        <v>264</v>
      </c>
      <c r="H25" s="44">
        <f t="shared" si="4"/>
        <v>302</v>
      </c>
      <c r="I25" s="43" t="s">
        <v>39</v>
      </c>
      <c r="J25" s="44">
        <f t="shared" si="2"/>
        <v>582</v>
      </c>
      <c r="K25" s="44">
        <f t="shared" si="5"/>
        <v>239</v>
      </c>
      <c r="L25" s="44">
        <f t="shared" si="5"/>
        <v>343</v>
      </c>
    </row>
    <row r="26" spans="1:12" ht="18" customHeight="1">
      <c r="A26" s="28" t="s">
        <v>125</v>
      </c>
      <c r="B26" s="45">
        <f>J44</f>
        <v>37</v>
      </c>
      <c r="C26" s="45">
        <f>K44</f>
        <v>7</v>
      </c>
      <c r="D26" s="45">
        <f>L44</f>
        <v>30</v>
      </c>
      <c r="E26" s="43" t="s">
        <v>40</v>
      </c>
      <c r="F26" s="44">
        <f t="shared" si="0"/>
        <v>530</v>
      </c>
      <c r="G26" s="44">
        <f t="shared" si="4"/>
        <v>262</v>
      </c>
      <c r="H26" s="44">
        <f t="shared" si="4"/>
        <v>268</v>
      </c>
      <c r="I26" s="43" t="s">
        <v>41</v>
      </c>
      <c r="J26" s="44">
        <f t="shared" si="2"/>
        <v>516</v>
      </c>
      <c r="K26" s="44">
        <f t="shared" si="5"/>
        <v>204</v>
      </c>
      <c r="L26" s="44">
        <f t="shared" si="5"/>
        <v>312</v>
      </c>
    </row>
    <row r="27" spans="1:12" ht="18" customHeight="1">
      <c r="A27" s="28"/>
      <c r="B27" s="44"/>
      <c r="C27" s="44"/>
      <c r="D27" s="45"/>
      <c r="E27" s="43" t="s">
        <v>42</v>
      </c>
      <c r="F27" s="44">
        <f t="shared" si="0"/>
        <v>640</v>
      </c>
      <c r="G27" s="44">
        <f t="shared" si="4"/>
        <v>347</v>
      </c>
      <c r="H27" s="44">
        <f t="shared" si="4"/>
        <v>293</v>
      </c>
      <c r="I27" s="43" t="s">
        <v>43</v>
      </c>
      <c r="J27" s="44">
        <f t="shared" si="2"/>
        <v>529</v>
      </c>
      <c r="K27" s="44">
        <f t="shared" si="5"/>
        <v>234</v>
      </c>
      <c r="L27" s="44">
        <f t="shared" si="5"/>
        <v>295</v>
      </c>
    </row>
    <row r="28" spans="1:12" ht="18" customHeight="1">
      <c r="A28" s="46" t="s">
        <v>126</v>
      </c>
      <c r="B28" s="44">
        <f t="shared" ref="B28:B45" si="6">C28+D28</f>
        <v>260</v>
      </c>
      <c r="C28" s="44">
        <f t="shared" ref="C28:D43" si="7">C75+C122</f>
        <v>140</v>
      </c>
      <c r="D28" s="44">
        <f t="shared" si="7"/>
        <v>120</v>
      </c>
      <c r="E28" s="43" t="s">
        <v>44</v>
      </c>
      <c r="F28" s="44">
        <f t="shared" si="0"/>
        <v>612</v>
      </c>
      <c r="G28" s="44">
        <f t="shared" si="4"/>
        <v>293</v>
      </c>
      <c r="H28" s="44">
        <f t="shared" si="4"/>
        <v>319</v>
      </c>
      <c r="I28" s="43" t="s">
        <v>45</v>
      </c>
      <c r="J28" s="44">
        <f t="shared" si="2"/>
        <v>479</v>
      </c>
      <c r="K28" s="44">
        <f t="shared" si="5"/>
        <v>183</v>
      </c>
      <c r="L28" s="44">
        <f t="shared" si="5"/>
        <v>296</v>
      </c>
    </row>
    <row r="29" spans="1:12" ht="18" customHeight="1">
      <c r="A29" s="46" t="s">
        <v>127</v>
      </c>
      <c r="B29" s="44">
        <f t="shared" si="6"/>
        <v>265</v>
      </c>
      <c r="C29" s="44">
        <f t="shared" si="7"/>
        <v>142</v>
      </c>
      <c r="D29" s="44">
        <f t="shared" si="7"/>
        <v>123</v>
      </c>
      <c r="E29" s="43" t="s">
        <v>46</v>
      </c>
      <c r="F29" s="44">
        <f t="shared" si="0"/>
        <v>620</v>
      </c>
      <c r="G29" s="44">
        <f t="shared" si="4"/>
        <v>313</v>
      </c>
      <c r="H29" s="44">
        <f t="shared" si="4"/>
        <v>307</v>
      </c>
      <c r="I29" s="43" t="s">
        <v>47</v>
      </c>
      <c r="J29" s="44">
        <f t="shared" si="2"/>
        <v>471</v>
      </c>
      <c r="K29" s="44">
        <f t="shared" si="5"/>
        <v>175</v>
      </c>
      <c r="L29" s="44">
        <f t="shared" si="5"/>
        <v>296</v>
      </c>
    </row>
    <row r="30" spans="1:12" ht="18" customHeight="1">
      <c r="A30" s="46" t="s">
        <v>48</v>
      </c>
      <c r="B30" s="44">
        <f t="shared" si="6"/>
        <v>279</v>
      </c>
      <c r="C30" s="44">
        <f t="shared" si="7"/>
        <v>138</v>
      </c>
      <c r="D30" s="44">
        <f t="shared" si="7"/>
        <v>141</v>
      </c>
      <c r="E30" s="43" t="s">
        <v>49</v>
      </c>
      <c r="F30" s="44">
        <f t="shared" si="0"/>
        <v>653</v>
      </c>
      <c r="G30" s="44">
        <f t="shared" si="4"/>
        <v>328</v>
      </c>
      <c r="H30" s="44">
        <f t="shared" si="4"/>
        <v>325</v>
      </c>
      <c r="I30" s="43" t="s">
        <v>50</v>
      </c>
      <c r="J30" s="44">
        <f t="shared" si="2"/>
        <v>381</v>
      </c>
      <c r="K30" s="44">
        <f t="shared" si="5"/>
        <v>124</v>
      </c>
      <c r="L30" s="44">
        <f t="shared" si="5"/>
        <v>257</v>
      </c>
    </row>
    <row r="31" spans="1:12" ht="18" customHeight="1">
      <c r="A31" s="46" t="s">
        <v>51</v>
      </c>
      <c r="B31" s="44">
        <f t="shared" si="6"/>
        <v>301</v>
      </c>
      <c r="C31" s="44">
        <f t="shared" si="7"/>
        <v>159</v>
      </c>
      <c r="D31" s="44">
        <f t="shared" si="7"/>
        <v>142</v>
      </c>
      <c r="E31" s="43" t="s">
        <v>52</v>
      </c>
      <c r="F31" s="44">
        <f t="shared" si="0"/>
        <v>608</v>
      </c>
      <c r="G31" s="44">
        <f t="shared" si="4"/>
        <v>289</v>
      </c>
      <c r="H31" s="44">
        <f t="shared" si="4"/>
        <v>319</v>
      </c>
      <c r="I31" s="43" t="s">
        <v>53</v>
      </c>
      <c r="J31" s="44">
        <f t="shared" si="2"/>
        <v>423</v>
      </c>
      <c r="K31" s="44">
        <f t="shared" si="5"/>
        <v>125</v>
      </c>
      <c r="L31" s="44">
        <f t="shared" si="5"/>
        <v>298</v>
      </c>
    </row>
    <row r="32" spans="1:12" ht="18" customHeight="1">
      <c r="A32" s="46" t="s">
        <v>54</v>
      </c>
      <c r="B32" s="44">
        <f t="shared" si="6"/>
        <v>290</v>
      </c>
      <c r="C32" s="44">
        <f t="shared" si="7"/>
        <v>159</v>
      </c>
      <c r="D32" s="44">
        <f t="shared" si="7"/>
        <v>131</v>
      </c>
      <c r="E32" s="43" t="s">
        <v>55</v>
      </c>
      <c r="F32" s="44">
        <f t="shared" si="0"/>
        <v>652</v>
      </c>
      <c r="G32" s="44">
        <f t="shared" si="4"/>
        <v>346</v>
      </c>
      <c r="H32" s="44">
        <f t="shared" si="4"/>
        <v>306</v>
      </c>
      <c r="I32" s="43" t="s">
        <v>56</v>
      </c>
      <c r="J32" s="44">
        <f t="shared" si="2"/>
        <v>305</v>
      </c>
      <c r="K32" s="44">
        <f t="shared" si="5"/>
        <v>101</v>
      </c>
      <c r="L32" s="44">
        <f t="shared" si="5"/>
        <v>204</v>
      </c>
    </row>
    <row r="33" spans="1:12" ht="18" customHeight="1">
      <c r="A33" s="46" t="s">
        <v>57</v>
      </c>
      <c r="B33" s="44">
        <f t="shared" si="6"/>
        <v>324</v>
      </c>
      <c r="C33" s="44">
        <f t="shared" si="7"/>
        <v>161</v>
      </c>
      <c r="D33" s="44">
        <f t="shared" si="7"/>
        <v>163</v>
      </c>
      <c r="E33" s="43" t="s">
        <v>58</v>
      </c>
      <c r="F33" s="44">
        <f t="shared" si="0"/>
        <v>576</v>
      </c>
      <c r="G33" s="44">
        <f t="shared" si="4"/>
        <v>315</v>
      </c>
      <c r="H33" s="44">
        <f t="shared" si="4"/>
        <v>261</v>
      </c>
      <c r="I33" s="43" t="s">
        <v>59</v>
      </c>
      <c r="J33" s="44">
        <f t="shared" si="2"/>
        <v>296</v>
      </c>
      <c r="K33" s="44">
        <f t="shared" si="5"/>
        <v>99</v>
      </c>
      <c r="L33" s="44">
        <f t="shared" si="5"/>
        <v>197</v>
      </c>
    </row>
    <row r="34" spans="1:12" ht="18" customHeight="1">
      <c r="A34" s="46" t="s">
        <v>60</v>
      </c>
      <c r="B34" s="44">
        <f t="shared" si="6"/>
        <v>363</v>
      </c>
      <c r="C34" s="44">
        <f t="shared" si="7"/>
        <v>187</v>
      </c>
      <c r="D34" s="44">
        <f t="shared" si="7"/>
        <v>176</v>
      </c>
      <c r="E34" s="43" t="s">
        <v>61</v>
      </c>
      <c r="F34" s="44">
        <f t="shared" si="0"/>
        <v>608</v>
      </c>
      <c r="G34" s="44">
        <f t="shared" si="4"/>
        <v>313</v>
      </c>
      <c r="H34" s="44">
        <f t="shared" si="4"/>
        <v>295</v>
      </c>
      <c r="I34" s="43" t="s">
        <v>62</v>
      </c>
      <c r="J34" s="44">
        <f t="shared" si="2"/>
        <v>269</v>
      </c>
      <c r="K34" s="44">
        <f t="shared" si="5"/>
        <v>76</v>
      </c>
      <c r="L34" s="44">
        <f t="shared" si="5"/>
        <v>193</v>
      </c>
    </row>
    <row r="35" spans="1:12" ht="18" customHeight="1">
      <c r="A35" s="46" t="s">
        <v>63</v>
      </c>
      <c r="B35" s="44">
        <f t="shared" si="6"/>
        <v>336</v>
      </c>
      <c r="C35" s="44">
        <f t="shared" si="7"/>
        <v>188</v>
      </c>
      <c r="D35" s="44">
        <f t="shared" si="7"/>
        <v>148</v>
      </c>
      <c r="E35" s="43" t="s">
        <v>64</v>
      </c>
      <c r="F35" s="44">
        <f t="shared" si="0"/>
        <v>614</v>
      </c>
      <c r="G35" s="44">
        <f t="shared" si="4"/>
        <v>323</v>
      </c>
      <c r="H35" s="44">
        <f t="shared" si="4"/>
        <v>291</v>
      </c>
      <c r="I35" s="43" t="s">
        <v>65</v>
      </c>
      <c r="J35" s="44">
        <f t="shared" si="2"/>
        <v>265</v>
      </c>
      <c r="K35" s="44">
        <f t="shared" si="5"/>
        <v>69</v>
      </c>
      <c r="L35" s="44">
        <f t="shared" si="5"/>
        <v>196</v>
      </c>
    </row>
    <row r="36" spans="1:12" ht="18" customHeight="1">
      <c r="A36" s="46" t="s">
        <v>66</v>
      </c>
      <c r="B36" s="44">
        <f t="shared" si="6"/>
        <v>341</v>
      </c>
      <c r="C36" s="44">
        <f t="shared" si="7"/>
        <v>179</v>
      </c>
      <c r="D36" s="44">
        <f t="shared" si="7"/>
        <v>162</v>
      </c>
      <c r="E36" s="43" t="s">
        <v>67</v>
      </c>
      <c r="F36" s="44">
        <f t="shared" si="0"/>
        <v>604</v>
      </c>
      <c r="G36" s="44">
        <f t="shared" ref="G36:H43" si="8">G83+G130</f>
        <v>294</v>
      </c>
      <c r="H36" s="44">
        <f t="shared" si="8"/>
        <v>310</v>
      </c>
      <c r="I36" s="43" t="s">
        <v>68</v>
      </c>
      <c r="J36" s="44">
        <f t="shared" si="2"/>
        <v>217</v>
      </c>
      <c r="K36" s="44">
        <f t="shared" ref="K36:L43" si="9">K83+K130</f>
        <v>58</v>
      </c>
      <c r="L36" s="44">
        <f t="shared" si="9"/>
        <v>159</v>
      </c>
    </row>
    <row r="37" spans="1:12" ht="18" customHeight="1">
      <c r="A37" s="46" t="s">
        <v>69</v>
      </c>
      <c r="B37" s="44">
        <f t="shared" si="6"/>
        <v>352</v>
      </c>
      <c r="C37" s="44">
        <f t="shared" si="7"/>
        <v>179</v>
      </c>
      <c r="D37" s="44">
        <f t="shared" si="7"/>
        <v>173</v>
      </c>
      <c r="E37" s="43" t="s">
        <v>70</v>
      </c>
      <c r="F37" s="44">
        <f t="shared" si="0"/>
        <v>382</v>
      </c>
      <c r="G37" s="44">
        <f t="shared" si="8"/>
        <v>185</v>
      </c>
      <c r="H37" s="44">
        <f t="shared" si="8"/>
        <v>197</v>
      </c>
      <c r="I37" s="43" t="s">
        <v>71</v>
      </c>
      <c r="J37" s="44">
        <f t="shared" si="2"/>
        <v>179</v>
      </c>
      <c r="K37" s="44">
        <f t="shared" si="9"/>
        <v>44</v>
      </c>
      <c r="L37" s="44">
        <f t="shared" si="9"/>
        <v>135</v>
      </c>
    </row>
    <row r="38" spans="1:12" ht="18" customHeight="1">
      <c r="A38" s="46" t="s">
        <v>72</v>
      </c>
      <c r="B38" s="44">
        <f t="shared" si="6"/>
        <v>362</v>
      </c>
      <c r="C38" s="44">
        <f t="shared" si="7"/>
        <v>197</v>
      </c>
      <c r="D38" s="44">
        <f t="shared" si="7"/>
        <v>165</v>
      </c>
      <c r="E38" s="43" t="s">
        <v>73</v>
      </c>
      <c r="F38" s="44">
        <f t="shared" si="0"/>
        <v>594</v>
      </c>
      <c r="G38" s="44">
        <f t="shared" si="8"/>
        <v>300</v>
      </c>
      <c r="H38" s="44">
        <f t="shared" si="8"/>
        <v>294</v>
      </c>
      <c r="I38" s="43" t="s">
        <v>74</v>
      </c>
      <c r="J38" s="44">
        <f t="shared" si="2"/>
        <v>120</v>
      </c>
      <c r="K38" s="44">
        <f t="shared" si="9"/>
        <v>25</v>
      </c>
      <c r="L38" s="44">
        <f t="shared" si="9"/>
        <v>95</v>
      </c>
    </row>
    <row r="39" spans="1:12" ht="18" customHeight="1">
      <c r="A39" s="46" t="s">
        <v>75</v>
      </c>
      <c r="B39" s="44">
        <f t="shared" si="6"/>
        <v>351</v>
      </c>
      <c r="C39" s="44">
        <f t="shared" si="7"/>
        <v>193</v>
      </c>
      <c r="D39" s="44">
        <f t="shared" si="7"/>
        <v>158</v>
      </c>
      <c r="E39" s="43" t="s">
        <v>76</v>
      </c>
      <c r="F39" s="44">
        <f t="shared" si="0"/>
        <v>546</v>
      </c>
      <c r="G39" s="44">
        <f t="shared" si="8"/>
        <v>283</v>
      </c>
      <c r="H39" s="44">
        <f t="shared" si="8"/>
        <v>263</v>
      </c>
      <c r="I39" s="43" t="s">
        <v>77</v>
      </c>
      <c r="J39" s="44">
        <f t="shared" si="2"/>
        <v>99</v>
      </c>
      <c r="K39" s="44">
        <f t="shared" si="9"/>
        <v>16</v>
      </c>
      <c r="L39" s="44">
        <f t="shared" si="9"/>
        <v>83</v>
      </c>
    </row>
    <row r="40" spans="1:12" ht="18" customHeight="1">
      <c r="A40" s="46" t="s">
        <v>78</v>
      </c>
      <c r="B40" s="44">
        <f t="shared" si="6"/>
        <v>387</v>
      </c>
      <c r="C40" s="44">
        <f t="shared" si="7"/>
        <v>190</v>
      </c>
      <c r="D40" s="44">
        <f t="shared" si="7"/>
        <v>197</v>
      </c>
      <c r="E40" s="43" t="s">
        <v>79</v>
      </c>
      <c r="F40" s="44">
        <f t="shared" si="0"/>
        <v>515</v>
      </c>
      <c r="G40" s="44">
        <f t="shared" si="8"/>
        <v>238</v>
      </c>
      <c r="H40" s="44">
        <f t="shared" si="8"/>
        <v>277</v>
      </c>
      <c r="I40" s="43" t="s">
        <v>80</v>
      </c>
      <c r="J40" s="44">
        <f t="shared" si="2"/>
        <v>59</v>
      </c>
      <c r="K40" s="44">
        <f t="shared" si="9"/>
        <v>6</v>
      </c>
      <c r="L40" s="44">
        <f t="shared" si="9"/>
        <v>53</v>
      </c>
    </row>
    <row r="41" spans="1:12" ht="18" customHeight="1">
      <c r="A41" s="46" t="s">
        <v>81</v>
      </c>
      <c r="B41" s="44">
        <f t="shared" si="6"/>
        <v>361</v>
      </c>
      <c r="C41" s="44">
        <f t="shared" si="7"/>
        <v>184</v>
      </c>
      <c r="D41" s="44">
        <f t="shared" si="7"/>
        <v>177</v>
      </c>
      <c r="E41" s="43" t="s">
        <v>82</v>
      </c>
      <c r="F41" s="44">
        <f t="shared" si="0"/>
        <v>491</v>
      </c>
      <c r="G41" s="44">
        <f t="shared" si="8"/>
        <v>255</v>
      </c>
      <c r="H41" s="44">
        <f t="shared" si="8"/>
        <v>236</v>
      </c>
      <c r="I41" s="43" t="s">
        <v>83</v>
      </c>
      <c r="J41" s="44">
        <f t="shared" si="2"/>
        <v>58</v>
      </c>
      <c r="K41" s="44">
        <f t="shared" si="9"/>
        <v>11</v>
      </c>
      <c r="L41" s="44">
        <f t="shared" si="9"/>
        <v>47</v>
      </c>
    </row>
    <row r="42" spans="1:12" ht="18" customHeight="1">
      <c r="A42" s="46" t="s">
        <v>84</v>
      </c>
      <c r="B42" s="44">
        <f t="shared" si="6"/>
        <v>351</v>
      </c>
      <c r="C42" s="44">
        <f t="shared" si="7"/>
        <v>184</v>
      </c>
      <c r="D42" s="44">
        <f t="shared" si="7"/>
        <v>167</v>
      </c>
      <c r="E42" s="43" t="s">
        <v>85</v>
      </c>
      <c r="F42" s="44">
        <f t="shared" si="0"/>
        <v>494</v>
      </c>
      <c r="G42" s="44">
        <f t="shared" si="8"/>
        <v>239</v>
      </c>
      <c r="H42" s="44">
        <f t="shared" si="8"/>
        <v>255</v>
      </c>
      <c r="I42" s="43" t="s">
        <v>86</v>
      </c>
      <c r="J42" s="44">
        <f t="shared" si="2"/>
        <v>33</v>
      </c>
      <c r="K42" s="44">
        <f t="shared" si="9"/>
        <v>8</v>
      </c>
      <c r="L42" s="44">
        <f t="shared" si="9"/>
        <v>25</v>
      </c>
    </row>
    <row r="43" spans="1:12" ht="18" customHeight="1">
      <c r="A43" s="46" t="s">
        <v>87</v>
      </c>
      <c r="B43" s="44">
        <f t="shared" si="6"/>
        <v>403</v>
      </c>
      <c r="C43" s="44">
        <f t="shared" si="7"/>
        <v>228</v>
      </c>
      <c r="D43" s="44">
        <f t="shared" si="7"/>
        <v>175</v>
      </c>
      <c r="E43" s="43" t="s">
        <v>88</v>
      </c>
      <c r="F43" s="44">
        <f t="shared" si="0"/>
        <v>572</v>
      </c>
      <c r="G43" s="44">
        <f t="shared" si="8"/>
        <v>270</v>
      </c>
      <c r="H43" s="44">
        <f t="shared" si="8"/>
        <v>302</v>
      </c>
      <c r="I43" s="43" t="s">
        <v>89</v>
      </c>
      <c r="J43" s="44">
        <f t="shared" si="2"/>
        <v>28</v>
      </c>
      <c r="K43" s="44">
        <f t="shared" si="9"/>
        <v>2</v>
      </c>
      <c r="L43" s="44">
        <f t="shared" si="9"/>
        <v>26</v>
      </c>
    </row>
    <row r="44" spans="1:12" ht="18" customHeight="1">
      <c r="A44" s="46" t="s">
        <v>90</v>
      </c>
      <c r="B44" s="44">
        <f t="shared" si="6"/>
        <v>411</v>
      </c>
      <c r="C44" s="44">
        <f>C91+C138</f>
        <v>228</v>
      </c>
      <c r="D44" s="44">
        <f>D91+D138</f>
        <v>183</v>
      </c>
      <c r="E44" s="43" t="s">
        <v>91</v>
      </c>
      <c r="F44" s="44">
        <f t="shared" si="0"/>
        <v>568</v>
      </c>
      <c r="G44" s="44">
        <f>G91+G138</f>
        <v>304</v>
      </c>
      <c r="H44" s="44">
        <f>H91+H138</f>
        <v>264</v>
      </c>
      <c r="I44" s="43" t="s">
        <v>125</v>
      </c>
      <c r="J44" s="44">
        <f t="shared" si="2"/>
        <v>37</v>
      </c>
      <c r="K44" s="44">
        <f>K91+K138</f>
        <v>7</v>
      </c>
      <c r="L44" s="44">
        <f>L91+L138</f>
        <v>30</v>
      </c>
    </row>
    <row r="45" spans="1:12" ht="18" customHeight="1">
      <c r="A45" s="46" t="s">
        <v>92</v>
      </c>
      <c r="B45" s="44">
        <f t="shared" si="6"/>
        <v>413</v>
      </c>
      <c r="C45" s="44">
        <f>C92+C139</f>
        <v>226</v>
      </c>
      <c r="D45" s="44">
        <f>D92+D139</f>
        <v>187</v>
      </c>
      <c r="E45" s="43" t="s">
        <v>93</v>
      </c>
      <c r="F45" s="44">
        <f t="shared" si="0"/>
        <v>587</v>
      </c>
      <c r="G45" s="44">
        <f>G92+G139</f>
        <v>287</v>
      </c>
      <c r="H45" s="44">
        <f>H92+H139</f>
        <v>300</v>
      </c>
      <c r="I45" s="40"/>
      <c r="J45" s="47"/>
      <c r="K45" s="47"/>
      <c r="L45" s="47"/>
    </row>
    <row r="46" spans="1:12" ht="18" customHeight="1"/>
    <row r="47" spans="1:12" ht="18" customHeight="1"/>
    <row r="48" spans="1:12" ht="18" customHeight="1">
      <c r="A48" s="48"/>
      <c r="B48" s="74"/>
      <c r="C48" s="74"/>
      <c r="D48" s="30"/>
      <c r="E48" s="31"/>
      <c r="F48" s="30"/>
      <c r="G48" s="30"/>
      <c r="H48" s="30"/>
      <c r="I48" s="31"/>
      <c r="J48" s="73" t="str">
        <f>I1</f>
        <v>平成30年1月1日現在</v>
      </c>
      <c r="K48" s="75"/>
      <c r="L48" s="75"/>
    </row>
    <row r="49" spans="1:12" ht="18" customHeight="1">
      <c r="A49" s="49"/>
      <c r="B49" s="33"/>
      <c r="C49" s="34"/>
      <c r="D49" s="30"/>
      <c r="E49" s="31"/>
      <c r="F49" s="30"/>
      <c r="G49" s="30"/>
      <c r="H49" s="30"/>
      <c r="J49" s="36"/>
      <c r="K49" s="36"/>
      <c r="L49" s="37" t="s">
        <v>129</v>
      </c>
    </row>
    <row r="50" spans="1:12" ht="18" customHeight="1">
      <c r="A50" s="38" t="s">
        <v>94</v>
      </c>
      <c r="B50" s="38" t="s">
        <v>95</v>
      </c>
      <c r="C50" s="38" t="s">
        <v>96</v>
      </c>
      <c r="D50" s="41" t="s">
        <v>97</v>
      </c>
      <c r="E50" s="40" t="s">
        <v>98</v>
      </c>
      <c r="F50" s="28" t="s">
        <v>95</v>
      </c>
      <c r="G50" s="28" t="s">
        <v>96</v>
      </c>
      <c r="H50" s="41" t="s">
        <v>97</v>
      </c>
      <c r="I50" s="40" t="s">
        <v>98</v>
      </c>
      <c r="J50" s="28" t="s">
        <v>95</v>
      </c>
      <c r="K50" s="28" t="s">
        <v>96</v>
      </c>
      <c r="L50" s="28" t="s">
        <v>97</v>
      </c>
    </row>
    <row r="51" spans="1:12" ht="18" customHeight="1">
      <c r="A51" s="28" t="s">
        <v>99</v>
      </c>
      <c r="B51" s="50">
        <v>46969</v>
      </c>
      <c r="C51" s="65">
        <v>22706</v>
      </c>
      <c r="D51" s="50">
        <v>24263</v>
      </c>
      <c r="E51" s="43" t="s">
        <v>101</v>
      </c>
      <c r="F51" s="51">
        <v>406</v>
      </c>
      <c r="G51" s="51">
        <v>213</v>
      </c>
      <c r="H51" s="52">
        <v>193</v>
      </c>
      <c r="I51" s="43" t="s">
        <v>102</v>
      </c>
      <c r="J51" s="51">
        <v>557</v>
      </c>
      <c r="K51" s="51">
        <v>283</v>
      </c>
      <c r="L51" s="51">
        <v>274</v>
      </c>
    </row>
    <row r="52" spans="1:12" ht="18" customHeight="1">
      <c r="A52" s="28"/>
      <c r="B52" s="51"/>
      <c r="C52" s="51"/>
      <c r="D52" s="53"/>
      <c r="E52" s="43" t="s">
        <v>103</v>
      </c>
      <c r="F52" s="51">
        <v>344</v>
      </c>
      <c r="G52" s="51">
        <v>199</v>
      </c>
      <c r="H52" s="52">
        <v>145</v>
      </c>
      <c r="I52" s="43" t="s">
        <v>104</v>
      </c>
      <c r="J52" s="51">
        <v>613</v>
      </c>
      <c r="K52" s="51">
        <v>295</v>
      </c>
      <c r="L52" s="51">
        <v>318</v>
      </c>
    </row>
    <row r="53" spans="1:12" ht="18" customHeight="1">
      <c r="A53" s="28" t="s">
        <v>105</v>
      </c>
      <c r="B53" s="53">
        <v>1393</v>
      </c>
      <c r="C53" s="44">
        <v>737</v>
      </c>
      <c r="D53" s="45">
        <v>656</v>
      </c>
      <c r="E53" s="43" t="s">
        <v>0</v>
      </c>
      <c r="F53" s="51">
        <v>316</v>
      </c>
      <c r="G53" s="51">
        <v>163</v>
      </c>
      <c r="H53" s="52">
        <v>153</v>
      </c>
      <c r="I53" s="43" t="s">
        <v>1</v>
      </c>
      <c r="J53" s="51">
        <v>646</v>
      </c>
      <c r="K53" s="51">
        <v>304</v>
      </c>
      <c r="L53" s="51">
        <v>342</v>
      </c>
    </row>
    <row r="54" spans="1:12" ht="18" customHeight="1">
      <c r="A54" s="28" t="s">
        <v>106</v>
      </c>
      <c r="B54" s="51">
        <v>1713</v>
      </c>
      <c r="C54" s="44">
        <v>893</v>
      </c>
      <c r="D54" s="45">
        <v>820</v>
      </c>
      <c r="E54" s="43" t="s">
        <v>2</v>
      </c>
      <c r="F54" s="51">
        <v>342</v>
      </c>
      <c r="G54" s="51">
        <v>200</v>
      </c>
      <c r="H54" s="54">
        <v>142</v>
      </c>
      <c r="I54" s="43" t="s">
        <v>3</v>
      </c>
      <c r="J54" s="51">
        <v>683</v>
      </c>
      <c r="K54" s="51">
        <v>323</v>
      </c>
      <c r="L54" s="51">
        <v>360</v>
      </c>
    </row>
    <row r="55" spans="1:12" ht="18" customHeight="1">
      <c r="A55" s="28" t="s">
        <v>107</v>
      </c>
      <c r="B55" s="51">
        <v>1808</v>
      </c>
      <c r="C55" s="44">
        <v>948</v>
      </c>
      <c r="D55" s="45">
        <v>860</v>
      </c>
      <c r="E55" s="43" t="s">
        <v>4</v>
      </c>
      <c r="F55" s="51">
        <v>321</v>
      </c>
      <c r="G55" s="51">
        <v>159</v>
      </c>
      <c r="H55" s="52">
        <v>162</v>
      </c>
      <c r="I55" s="43" t="s">
        <v>5</v>
      </c>
      <c r="J55" s="51">
        <v>746</v>
      </c>
      <c r="K55" s="51">
        <v>346</v>
      </c>
      <c r="L55" s="51">
        <v>400</v>
      </c>
    </row>
    <row r="56" spans="1:12" ht="18" customHeight="1">
      <c r="A56" s="28" t="s">
        <v>108</v>
      </c>
      <c r="B56" s="51">
        <v>1975</v>
      </c>
      <c r="C56" s="45">
        <v>1093</v>
      </c>
      <c r="D56" s="45">
        <v>882</v>
      </c>
      <c r="E56" s="43" t="s">
        <v>6</v>
      </c>
      <c r="F56" s="51">
        <v>309</v>
      </c>
      <c r="G56" s="51">
        <v>151</v>
      </c>
      <c r="H56" s="52">
        <v>158</v>
      </c>
      <c r="I56" s="43" t="s">
        <v>7</v>
      </c>
      <c r="J56" s="51">
        <v>820</v>
      </c>
      <c r="K56" s="51">
        <v>418</v>
      </c>
      <c r="L56" s="51">
        <v>402</v>
      </c>
    </row>
    <row r="57" spans="1:12" ht="18" customHeight="1">
      <c r="A57" s="28" t="s">
        <v>109</v>
      </c>
      <c r="B57" s="51">
        <v>1610</v>
      </c>
      <c r="C57" s="55">
        <v>853</v>
      </c>
      <c r="D57" s="56">
        <v>757</v>
      </c>
      <c r="E57" s="43" t="s">
        <v>8</v>
      </c>
      <c r="F57" s="51">
        <v>322</v>
      </c>
      <c r="G57" s="51">
        <v>180</v>
      </c>
      <c r="H57" s="52">
        <v>142</v>
      </c>
      <c r="I57" s="43" t="s">
        <v>9</v>
      </c>
      <c r="J57" s="51">
        <v>831</v>
      </c>
      <c r="K57" s="51">
        <v>402</v>
      </c>
      <c r="L57" s="51">
        <v>429</v>
      </c>
    </row>
    <row r="58" spans="1:12" ht="18" customHeight="1">
      <c r="A58" s="28" t="s">
        <v>110</v>
      </c>
      <c r="B58" s="51">
        <v>1648</v>
      </c>
      <c r="C58" s="44">
        <v>869</v>
      </c>
      <c r="D58" s="45">
        <v>779</v>
      </c>
      <c r="E58" s="43" t="s">
        <v>10</v>
      </c>
      <c r="F58" s="51">
        <v>328</v>
      </c>
      <c r="G58" s="51">
        <v>179</v>
      </c>
      <c r="H58" s="52">
        <v>149</v>
      </c>
      <c r="I58" s="43" t="s">
        <v>11</v>
      </c>
      <c r="J58" s="51">
        <v>896</v>
      </c>
      <c r="K58" s="51">
        <v>420</v>
      </c>
      <c r="L58" s="51">
        <v>476</v>
      </c>
    </row>
    <row r="59" spans="1:12" ht="18" customHeight="1">
      <c r="A59" s="28" t="s">
        <v>111</v>
      </c>
      <c r="B59" s="51">
        <v>1957</v>
      </c>
      <c r="C59" s="44">
        <v>1033</v>
      </c>
      <c r="D59" s="45">
        <v>924</v>
      </c>
      <c r="E59" s="43" t="s">
        <v>12</v>
      </c>
      <c r="F59" s="51">
        <v>329</v>
      </c>
      <c r="G59" s="51">
        <v>166</v>
      </c>
      <c r="H59" s="52">
        <v>163</v>
      </c>
      <c r="I59" s="43" t="s">
        <v>13</v>
      </c>
      <c r="J59" s="51">
        <v>1132</v>
      </c>
      <c r="K59" s="51">
        <v>584</v>
      </c>
      <c r="L59" s="51">
        <v>548</v>
      </c>
    </row>
    <row r="60" spans="1:12" ht="18" customHeight="1">
      <c r="A60" s="28" t="s">
        <v>112</v>
      </c>
      <c r="B60" s="51">
        <v>2393</v>
      </c>
      <c r="C60" s="44">
        <v>1190</v>
      </c>
      <c r="D60" s="45">
        <v>1203</v>
      </c>
      <c r="E60" s="43" t="s">
        <v>14</v>
      </c>
      <c r="F60" s="51">
        <v>323</v>
      </c>
      <c r="G60" s="51">
        <v>176</v>
      </c>
      <c r="H60" s="52">
        <v>147</v>
      </c>
      <c r="I60" s="43" t="s">
        <v>15</v>
      </c>
      <c r="J60" s="51">
        <v>1090</v>
      </c>
      <c r="K60" s="51">
        <v>532</v>
      </c>
      <c r="L60" s="51">
        <v>558</v>
      </c>
    </row>
    <row r="61" spans="1:12" ht="18" customHeight="1">
      <c r="A61" s="28" t="s">
        <v>113</v>
      </c>
      <c r="B61" s="51">
        <v>3003</v>
      </c>
      <c r="C61" s="44">
        <v>1532</v>
      </c>
      <c r="D61" s="45">
        <v>1471</v>
      </c>
      <c r="E61" s="43" t="s">
        <v>16</v>
      </c>
      <c r="F61" s="51">
        <v>317</v>
      </c>
      <c r="G61" s="51">
        <v>175</v>
      </c>
      <c r="H61" s="52">
        <v>142</v>
      </c>
      <c r="I61" s="43" t="s">
        <v>17</v>
      </c>
      <c r="J61" s="51">
        <v>1070</v>
      </c>
      <c r="K61" s="51">
        <v>518</v>
      </c>
      <c r="L61" s="51">
        <v>552</v>
      </c>
    </row>
    <row r="62" spans="1:12" ht="18" customHeight="1">
      <c r="A62" s="28" t="s">
        <v>114</v>
      </c>
      <c r="B62" s="51">
        <v>3010</v>
      </c>
      <c r="C62" s="44">
        <v>1576</v>
      </c>
      <c r="D62" s="45">
        <v>1434</v>
      </c>
      <c r="E62" s="43" t="s">
        <v>18</v>
      </c>
      <c r="F62" s="51">
        <v>351</v>
      </c>
      <c r="G62" s="51">
        <v>173</v>
      </c>
      <c r="H62" s="52">
        <v>178</v>
      </c>
      <c r="I62" s="43" t="s">
        <v>19</v>
      </c>
      <c r="J62" s="51">
        <v>736</v>
      </c>
      <c r="K62" s="51">
        <v>372</v>
      </c>
      <c r="L62" s="51">
        <v>364</v>
      </c>
    </row>
    <row r="63" spans="1:12" ht="18" customHeight="1">
      <c r="A63" s="28" t="s">
        <v>115</v>
      </c>
      <c r="B63" s="51">
        <v>2606</v>
      </c>
      <c r="C63" s="44">
        <v>1293</v>
      </c>
      <c r="D63" s="45">
        <v>1313</v>
      </c>
      <c r="E63" s="43" t="s">
        <v>20</v>
      </c>
      <c r="F63" s="51">
        <v>380</v>
      </c>
      <c r="G63" s="51">
        <v>214</v>
      </c>
      <c r="H63" s="52">
        <v>166</v>
      </c>
      <c r="I63" s="43" t="s">
        <v>21</v>
      </c>
      <c r="J63" s="51">
        <v>624</v>
      </c>
      <c r="K63" s="51">
        <v>312</v>
      </c>
      <c r="L63" s="51">
        <v>312</v>
      </c>
    </row>
    <row r="64" spans="1:12" ht="18" customHeight="1">
      <c r="A64" s="28" t="s">
        <v>116</v>
      </c>
      <c r="B64" s="51">
        <v>2682</v>
      </c>
      <c r="C64" s="44">
        <v>1351</v>
      </c>
      <c r="D64" s="45">
        <v>1331</v>
      </c>
      <c r="E64" s="43" t="s">
        <v>22</v>
      </c>
      <c r="F64" s="51">
        <v>360</v>
      </c>
      <c r="G64" s="51">
        <v>188</v>
      </c>
      <c r="H64" s="52">
        <v>172</v>
      </c>
      <c r="I64" s="43" t="s">
        <v>23</v>
      </c>
      <c r="J64" s="51">
        <v>798</v>
      </c>
      <c r="K64" s="51">
        <v>350</v>
      </c>
      <c r="L64" s="51">
        <v>448</v>
      </c>
    </row>
    <row r="65" spans="1:12" ht="18" customHeight="1">
      <c r="A65" s="28" t="s">
        <v>117</v>
      </c>
      <c r="B65" s="51">
        <v>3245</v>
      </c>
      <c r="C65" s="44">
        <v>1551</v>
      </c>
      <c r="D65" s="45">
        <v>1694</v>
      </c>
      <c r="E65" s="43" t="s">
        <v>24</v>
      </c>
      <c r="F65" s="51">
        <v>369</v>
      </c>
      <c r="G65" s="51">
        <v>187</v>
      </c>
      <c r="H65" s="52">
        <v>182</v>
      </c>
      <c r="I65" s="43" t="s">
        <v>25</v>
      </c>
      <c r="J65" s="51">
        <v>799</v>
      </c>
      <c r="K65" s="51">
        <v>383</v>
      </c>
      <c r="L65" s="51">
        <v>416</v>
      </c>
    </row>
    <row r="66" spans="1:12" ht="18" customHeight="1">
      <c r="A66" s="28" t="s">
        <v>118</v>
      </c>
      <c r="B66" s="51">
        <v>4769</v>
      </c>
      <c r="C66" s="44">
        <v>2356</v>
      </c>
      <c r="D66" s="45">
        <v>2413</v>
      </c>
      <c r="E66" s="43" t="s">
        <v>26</v>
      </c>
      <c r="F66" s="51">
        <v>444</v>
      </c>
      <c r="G66" s="51">
        <v>230</v>
      </c>
      <c r="H66" s="52">
        <v>214</v>
      </c>
      <c r="I66" s="43" t="s">
        <v>27</v>
      </c>
      <c r="J66" s="51">
        <v>733</v>
      </c>
      <c r="K66" s="51">
        <v>330</v>
      </c>
      <c r="L66" s="51">
        <v>403</v>
      </c>
    </row>
    <row r="67" spans="1:12" ht="18" customHeight="1">
      <c r="A67" s="28" t="s">
        <v>119</v>
      </c>
      <c r="B67" s="51">
        <v>4027</v>
      </c>
      <c r="C67" s="44">
        <v>1935</v>
      </c>
      <c r="D67" s="45">
        <v>2092</v>
      </c>
      <c r="E67" s="43" t="s">
        <v>28</v>
      </c>
      <c r="F67" s="51">
        <v>404</v>
      </c>
      <c r="G67" s="51">
        <v>214</v>
      </c>
      <c r="H67" s="52">
        <v>190</v>
      </c>
      <c r="I67" s="43" t="s">
        <v>29</v>
      </c>
      <c r="J67" s="51">
        <v>737</v>
      </c>
      <c r="K67" s="51">
        <v>336</v>
      </c>
      <c r="L67" s="51">
        <v>401</v>
      </c>
    </row>
    <row r="68" spans="1:12" ht="18" customHeight="1">
      <c r="A68" s="28" t="s">
        <v>120</v>
      </c>
      <c r="B68" s="51">
        <v>3219</v>
      </c>
      <c r="C68" s="44">
        <v>1464</v>
      </c>
      <c r="D68" s="45">
        <v>1755</v>
      </c>
      <c r="E68" s="43" t="s">
        <v>30</v>
      </c>
      <c r="F68" s="51">
        <v>429</v>
      </c>
      <c r="G68" s="51">
        <v>214</v>
      </c>
      <c r="H68" s="52">
        <v>215</v>
      </c>
      <c r="I68" s="43" t="s">
        <v>31</v>
      </c>
      <c r="J68" s="51">
        <v>668</v>
      </c>
      <c r="K68" s="51">
        <v>328</v>
      </c>
      <c r="L68" s="51">
        <v>340</v>
      </c>
    </row>
    <row r="69" spans="1:12" ht="18" customHeight="1">
      <c r="A69" s="28" t="s">
        <v>121</v>
      </c>
      <c r="B69" s="51">
        <v>2674</v>
      </c>
      <c r="C69" s="44">
        <v>1087</v>
      </c>
      <c r="D69" s="45">
        <v>1587</v>
      </c>
      <c r="E69" s="43" t="s">
        <v>32</v>
      </c>
      <c r="F69" s="51">
        <v>432</v>
      </c>
      <c r="G69" s="51">
        <v>211</v>
      </c>
      <c r="H69" s="52">
        <v>221</v>
      </c>
      <c r="I69" s="43" t="s">
        <v>33</v>
      </c>
      <c r="J69" s="51">
        <v>557</v>
      </c>
      <c r="K69" s="51">
        <v>239</v>
      </c>
      <c r="L69" s="51">
        <v>318</v>
      </c>
    </row>
    <row r="70" spans="1:12" ht="18" customHeight="1">
      <c r="A70" s="28" t="s">
        <v>122</v>
      </c>
      <c r="B70" s="51">
        <v>1873</v>
      </c>
      <c r="C70" s="44">
        <v>623</v>
      </c>
      <c r="D70" s="45">
        <v>1250</v>
      </c>
      <c r="E70" s="43" t="s">
        <v>34</v>
      </c>
      <c r="F70" s="51">
        <v>456</v>
      </c>
      <c r="G70" s="51">
        <v>254</v>
      </c>
      <c r="H70" s="52">
        <v>202</v>
      </c>
      <c r="I70" s="43" t="s">
        <v>35</v>
      </c>
      <c r="J70" s="51">
        <v>524</v>
      </c>
      <c r="K70" s="51">
        <v>231</v>
      </c>
      <c r="L70" s="51">
        <v>293</v>
      </c>
    </row>
    <row r="71" spans="1:12" ht="18" customHeight="1">
      <c r="A71" s="28" t="s">
        <v>123</v>
      </c>
      <c r="B71" s="51">
        <v>1050</v>
      </c>
      <c r="C71" s="44">
        <v>272</v>
      </c>
      <c r="D71" s="45">
        <v>778</v>
      </c>
      <c r="E71" s="43" t="s">
        <v>36</v>
      </c>
      <c r="F71" s="51">
        <v>520</v>
      </c>
      <c r="G71" s="51">
        <v>248</v>
      </c>
      <c r="H71" s="52">
        <v>272</v>
      </c>
      <c r="I71" s="43" t="s">
        <v>37</v>
      </c>
      <c r="J71" s="51">
        <v>569</v>
      </c>
      <c r="K71" s="51">
        <v>228</v>
      </c>
      <c r="L71" s="51">
        <v>341</v>
      </c>
    </row>
    <row r="72" spans="1:12" ht="18" customHeight="1">
      <c r="A72" s="28" t="s">
        <v>124</v>
      </c>
      <c r="B72" s="51">
        <v>277</v>
      </c>
      <c r="C72" s="44">
        <v>43</v>
      </c>
      <c r="D72" s="45">
        <v>234</v>
      </c>
      <c r="E72" s="43" t="s">
        <v>38</v>
      </c>
      <c r="F72" s="51">
        <v>556</v>
      </c>
      <c r="G72" s="51">
        <v>263</v>
      </c>
      <c r="H72" s="52">
        <v>293</v>
      </c>
      <c r="I72" s="43" t="s">
        <v>39</v>
      </c>
      <c r="J72" s="51">
        <v>582</v>
      </c>
      <c r="K72" s="51">
        <v>239</v>
      </c>
      <c r="L72" s="51">
        <v>343</v>
      </c>
    </row>
    <row r="73" spans="1:12" ht="18" customHeight="1">
      <c r="A73" s="28" t="s">
        <v>125</v>
      </c>
      <c r="B73" s="51">
        <v>37</v>
      </c>
      <c r="C73" s="44">
        <v>7</v>
      </c>
      <c r="D73" s="45">
        <v>30</v>
      </c>
      <c r="E73" s="43" t="s">
        <v>40</v>
      </c>
      <c r="F73" s="51">
        <v>521</v>
      </c>
      <c r="G73" s="51">
        <v>260</v>
      </c>
      <c r="H73" s="52">
        <v>261</v>
      </c>
      <c r="I73" s="43" t="s">
        <v>41</v>
      </c>
      <c r="J73" s="51">
        <v>515</v>
      </c>
      <c r="K73" s="51">
        <v>203</v>
      </c>
      <c r="L73" s="51">
        <v>312</v>
      </c>
    </row>
    <row r="74" spans="1:12" ht="18" customHeight="1">
      <c r="A74" s="28"/>
      <c r="B74" s="51"/>
      <c r="C74" s="51"/>
      <c r="D74" s="53"/>
      <c r="E74" s="43" t="s">
        <v>42</v>
      </c>
      <c r="F74" s="51">
        <v>629</v>
      </c>
      <c r="G74" s="51">
        <v>343</v>
      </c>
      <c r="H74" s="52">
        <v>286</v>
      </c>
      <c r="I74" s="43" t="s">
        <v>43</v>
      </c>
      <c r="J74" s="51">
        <v>529</v>
      </c>
      <c r="K74" s="51">
        <v>234</v>
      </c>
      <c r="L74" s="51">
        <v>295</v>
      </c>
    </row>
    <row r="75" spans="1:12" ht="18" customHeight="1">
      <c r="A75" s="46" t="s">
        <v>126</v>
      </c>
      <c r="B75" s="51">
        <v>260</v>
      </c>
      <c r="C75" s="51">
        <v>140</v>
      </c>
      <c r="D75" s="51">
        <v>120</v>
      </c>
      <c r="E75" s="43" t="s">
        <v>44</v>
      </c>
      <c r="F75" s="51">
        <v>598</v>
      </c>
      <c r="G75" s="51">
        <v>290</v>
      </c>
      <c r="H75" s="52">
        <v>308</v>
      </c>
      <c r="I75" s="43" t="s">
        <v>45</v>
      </c>
      <c r="J75" s="51">
        <v>479</v>
      </c>
      <c r="K75" s="51">
        <v>183</v>
      </c>
      <c r="L75" s="51">
        <v>296</v>
      </c>
    </row>
    <row r="76" spans="1:12" ht="18" customHeight="1">
      <c r="A76" s="46" t="s">
        <v>127</v>
      </c>
      <c r="B76" s="51">
        <v>265</v>
      </c>
      <c r="C76" s="51">
        <v>142</v>
      </c>
      <c r="D76" s="57">
        <v>123</v>
      </c>
      <c r="E76" s="43" t="s">
        <v>46</v>
      </c>
      <c r="F76" s="51">
        <v>609</v>
      </c>
      <c r="G76" s="51">
        <v>312</v>
      </c>
      <c r="H76" s="52">
        <v>297</v>
      </c>
      <c r="I76" s="43" t="s">
        <v>47</v>
      </c>
      <c r="J76" s="51">
        <v>471</v>
      </c>
      <c r="K76" s="51">
        <v>175</v>
      </c>
      <c r="L76" s="51">
        <v>296</v>
      </c>
    </row>
    <row r="77" spans="1:12" ht="18" customHeight="1">
      <c r="A77" s="46" t="s">
        <v>48</v>
      </c>
      <c r="B77" s="51">
        <v>278</v>
      </c>
      <c r="C77" s="51">
        <v>138</v>
      </c>
      <c r="D77" s="51">
        <v>140</v>
      </c>
      <c r="E77" s="43" t="s">
        <v>49</v>
      </c>
      <c r="F77" s="51">
        <v>646</v>
      </c>
      <c r="G77" s="51">
        <v>327</v>
      </c>
      <c r="H77" s="52">
        <v>319</v>
      </c>
      <c r="I77" s="43" t="s">
        <v>50</v>
      </c>
      <c r="J77" s="51">
        <v>380</v>
      </c>
      <c r="K77" s="51">
        <v>124</v>
      </c>
      <c r="L77" s="51">
        <v>256</v>
      </c>
    </row>
    <row r="78" spans="1:12" ht="18" customHeight="1">
      <c r="A78" s="46" t="s">
        <v>51</v>
      </c>
      <c r="B78" s="51">
        <v>300</v>
      </c>
      <c r="C78" s="51">
        <v>158</v>
      </c>
      <c r="D78" s="51">
        <v>142</v>
      </c>
      <c r="E78" s="43" t="s">
        <v>52</v>
      </c>
      <c r="F78" s="51">
        <v>602</v>
      </c>
      <c r="G78" s="51">
        <v>289</v>
      </c>
      <c r="H78" s="52">
        <v>313</v>
      </c>
      <c r="I78" s="43" t="s">
        <v>53</v>
      </c>
      <c r="J78" s="51">
        <v>423</v>
      </c>
      <c r="K78" s="51">
        <v>125</v>
      </c>
      <c r="L78" s="51">
        <v>298</v>
      </c>
    </row>
    <row r="79" spans="1:12" ht="18" customHeight="1">
      <c r="A79" s="46" t="s">
        <v>54</v>
      </c>
      <c r="B79" s="51">
        <v>290</v>
      </c>
      <c r="C79" s="51">
        <v>159</v>
      </c>
      <c r="D79" s="51">
        <v>131</v>
      </c>
      <c r="E79" s="43" t="s">
        <v>55</v>
      </c>
      <c r="F79" s="51">
        <v>643</v>
      </c>
      <c r="G79" s="51">
        <v>342</v>
      </c>
      <c r="H79" s="54">
        <v>301</v>
      </c>
      <c r="I79" s="43" t="s">
        <v>56</v>
      </c>
      <c r="J79" s="51">
        <v>304</v>
      </c>
      <c r="K79" s="51">
        <v>100</v>
      </c>
      <c r="L79" s="51">
        <v>204</v>
      </c>
    </row>
    <row r="80" spans="1:12" ht="18" customHeight="1">
      <c r="A80" s="46" t="s">
        <v>57</v>
      </c>
      <c r="B80" s="51">
        <v>323</v>
      </c>
      <c r="C80" s="51">
        <v>161</v>
      </c>
      <c r="D80" s="51">
        <v>162</v>
      </c>
      <c r="E80" s="43" t="s">
        <v>58</v>
      </c>
      <c r="F80" s="51">
        <v>564</v>
      </c>
      <c r="G80" s="51">
        <v>312</v>
      </c>
      <c r="H80" s="52">
        <v>252</v>
      </c>
      <c r="I80" s="43" t="s">
        <v>59</v>
      </c>
      <c r="J80" s="51">
        <v>295</v>
      </c>
      <c r="K80" s="51">
        <v>99</v>
      </c>
      <c r="L80" s="51">
        <v>196</v>
      </c>
    </row>
    <row r="81" spans="1:12" ht="18" customHeight="1">
      <c r="A81" s="46" t="s">
        <v>60</v>
      </c>
      <c r="B81" s="51">
        <v>363</v>
      </c>
      <c r="C81" s="51">
        <v>187</v>
      </c>
      <c r="D81" s="51">
        <v>176</v>
      </c>
      <c r="E81" s="43" t="s">
        <v>61</v>
      </c>
      <c r="F81" s="51">
        <v>596</v>
      </c>
      <c r="G81" s="51">
        <v>311</v>
      </c>
      <c r="H81" s="52">
        <v>285</v>
      </c>
      <c r="I81" s="43" t="s">
        <v>62</v>
      </c>
      <c r="J81" s="51">
        <v>269</v>
      </c>
      <c r="K81" s="51">
        <v>76</v>
      </c>
      <c r="L81" s="51">
        <v>193</v>
      </c>
    </row>
    <row r="82" spans="1:12" ht="18" customHeight="1">
      <c r="A82" s="46" t="s">
        <v>63</v>
      </c>
      <c r="B82" s="51">
        <v>336</v>
      </c>
      <c r="C82" s="51">
        <v>188</v>
      </c>
      <c r="D82" s="51">
        <v>148</v>
      </c>
      <c r="E82" s="43" t="s">
        <v>64</v>
      </c>
      <c r="F82" s="51">
        <v>605</v>
      </c>
      <c r="G82" s="51">
        <v>322</v>
      </c>
      <c r="H82" s="52">
        <v>283</v>
      </c>
      <c r="I82" s="43" t="s">
        <v>65</v>
      </c>
      <c r="J82" s="51">
        <v>265</v>
      </c>
      <c r="K82" s="51">
        <v>69</v>
      </c>
      <c r="L82" s="51">
        <v>196</v>
      </c>
    </row>
    <row r="83" spans="1:12" ht="18" customHeight="1">
      <c r="A83" s="46" t="s">
        <v>66</v>
      </c>
      <c r="B83" s="51">
        <v>341</v>
      </c>
      <c r="C83" s="51">
        <v>179</v>
      </c>
      <c r="D83" s="51">
        <v>162</v>
      </c>
      <c r="E83" s="43" t="s">
        <v>67</v>
      </c>
      <c r="F83" s="51">
        <v>596</v>
      </c>
      <c r="G83" s="51">
        <v>293</v>
      </c>
      <c r="H83" s="52">
        <v>303</v>
      </c>
      <c r="I83" s="43" t="s">
        <v>68</v>
      </c>
      <c r="J83" s="51">
        <v>217</v>
      </c>
      <c r="K83" s="51">
        <v>58</v>
      </c>
      <c r="L83" s="51">
        <v>159</v>
      </c>
    </row>
    <row r="84" spans="1:12" ht="18" customHeight="1">
      <c r="A84" s="46" t="s">
        <v>69</v>
      </c>
      <c r="B84" s="51">
        <v>350</v>
      </c>
      <c r="C84" s="51">
        <v>178</v>
      </c>
      <c r="D84" s="58">
        <v>172</v>
      </c>
      <c r="E84" s="43" t="s">
        <v>70</v>
      </c>
      <c r="F84" s="51">
        <v>377</v>
      </c>
      <c r="G84" s="51">
        <v>185</v>
      </c>
      <c r="H84" s="52">
        <v>192</v>
      </c>
      <c r="I84" s="43" t="s">
        <v>71</v>
      </c>
      <c r="J84" s="51">
        <v>179</v>
      </c>
      <c r="K84" s="51">
        <v>44</v>
      </c>
      <c r="L84" s="51">
        <v>135</v>
      </c>
    </row>
    <row r="85" spans="1:12" ht="18" customHeight="1">
      <c r="A85" s="46" t="s">
        <v>72</v>
      </c>
      <c r="B85" s="51">
        <v>361</v>
      </c>
      <c r="C85" s="51">
        <v>197</v>
      </c>
      <c r="D85" s="51">
        <v>164</v>
      </c>
      <c r="E85" s="43" t="s">
        <v>73</v>
      </c>
      <c r="F85" s="51">
        <v>586</v>
      </c>
      <c r="G85" s="51">
        <v>298</v>
      </c>
      <c r="H85" s="52">
        <v>288</v>
      </c>
      <c r="I85" s="43" t="s">
        <v>74</v>
      </c>
      <c r="J85" s="51">
        <v>120</v>
      </c>
      <c r="K85" s="51">
        <v>25</v>
      </c>
      <c r="L85" s="51">
        <v>95</v>
      </c>
    </row>
    <row r="86" spans="1:12" ht="18" customHeight="1">
      <c r="A86" s="46" t="s">
        <v>75</v>
      </c>
      <c r="B86" s="51">
        <v>351</v>
      </c>
      <c r="C86" s="51">
        <v>193</v>
      </c>
      <c r="D86" s="51">
        <v>158</v>
      </c>
      <c r="E86" s="43" t="s">
        <v>76</v>
      </c>
      <c r="F86" s="51">
        <v>537</v>
      </c>
      <c r="G86" s="51">
        <v>280</v>
      </c>
      <c r="H86" s="52">
        <v>257</v>
      </c>
      <c r="I86" s="43" t="s">
        <v>77</v>
      </c>
      <c r="J86" s="51">
        <v>99</v>
      </c>
      <c r="K86" s="51">
        <v>16</v>
      </c>
      <c r="L86" s="51">
        <v>83</v>
      </c>
    </row>
    <row r="87" spans="1:12" ht="18" customHeight="1">
      <c r="A87" s="46" t="s">
        <v>78</v>
      </c>
      <c r="B87" s="51">
        <v>387</v>
      </c>
      <c r="C87" s="51">
        <v>190</v>
      </c>
      <c r="D87" s="51">
        <v>197</v>
      </c>
      <c r="E87" s="43" t="s">
        <v>79</v>
      </c>
      <c r="F87" s="51">
        <v>510</v>
      </c>
      <c r="G87" s="51">
        <v>237</v>
      </c>
      <c r="H87" s="52">
        <v>273</v>
      </c>
      <c r="I87" s="43" t="s">
        <v>80</v>
      </c>
      <c r="J87" s="51">
        <v>59</v>
      </c>
      <c r="K87" s="51">
        <v>6</v>
      </c>
      <c r="L87" s="51">
        <v>53</v>
      </c>
    </row>
    <row r="88" spans="1:12" ht="18" customHeight="1">
      <c r="A88" s="46" t="s">
        <v>81</v>
      </c>
      <c r="B88" s="51">
        <v>358</v>
      </c>
      <c r="C88" s="51">
        <v>184</v>
      </c>
      <c r="D88" s="51">
        <v>174</v>
      </c>
      <c r="E88" s="43" t="s">
        <v>82</v>
      </c>
      <c r="F88" s="51">
        <v>482</v>
      </c>
      <c r="G88" s="51">
        <v>253</v>
      </c>
      <c r="H88" s="52">
        <v>229</v>
      </c>
      <c r="I88" s="43" t="s">
        <v>83</v>
      </c>
      <c r="J88" s="51">
        <v>58</v>
      </c>
      <c r="K88" s="51">
        <v>11</v>
      </c>
      <c r="L88" s="51">
        <v>47</v>
      </c>
    </row>
    <row r="89" spans="1:12" ht="18" customHeight="1">
      <c r="A89" s="46" t="s">
        <v>84</v>
      </c>
      <c r="B89" s="51">
        <v>351</v>
      </c>
      <c r="C89" s="51">
        <v>184</v>
      </c>
      <c r="D89" s="51">
        <v>167</v>
      </c>
      <c r="E89" s="43" t="s">
        <v>85</v>
      </c>
      <c r="F89" s="51">
        <v>489</v>
      </c>
      <c r="G89" s="51">
        <v>238</v>
      </c>
      <c r="H89" s="52">
        <v>251</v>
      </c>
      <c r="I89" s="43" t="s">
        <v>86</v>
      </c>
      <c r="J89" s="51">
        <v>33</v>
      </c>
      <c r="K89" s="51">
        <v>8</v>
      </c>
      <c r="L89" s="51">
        <v>25</v>
      </c>
    </row>
    <row r="90" spans="1:12" ht="18" customHeight="1">
      <c r="A90" s="46" t="s">
        <v>87</v>
      </c>
      <c r="B90" s="51">
        <v>403</v>
      </c>
      <c r="C90" s="51">
        <v>228</v>
      </c>
      <c r="D90" s="53">
        <v>175</v>
      </c>
      <c r="E90" s="43" t="s">
        <v>88</v>
      </c>
      <c r="F90" s="51">
        <v>560</v>
      </c>
      <c r="G90" s="51">
        <v>269</v>
      </c>
      <c r="H90" s="52">
        <v>291</v>
      </c>
      <c r="I90" s="43" t="s">
        <v>89</v>
      </c>
      <c r="J90" s="51">
        <v>28</v>
      </c>
      <c r="K90" s="51">
        <v>2</v>
      </c>
      <c r="L90" s="51">
        <v>26</v>
      </c>
    </row>
    <row r="91" spans="1:12" ht="18" customHeight="1">
      <c r="A91" s="46" t="s">
        <v>90</v>
      </c>
      <c r="B91" s="51">
        <v>409</v>
      </c>
      <c r="C91" s="51">
        <v>227</v>
      </c>
      <c r="D91" s="53">
        <v>182</v>
      </c>
      <c r="E91" s="43" t="s">
        <v>91</v>
      </c>
      <c r="F91" s="51">
        <v>567</v>
      </c>
      <c r="G91" s="51">
        <v>304</v>
      </c>
      <c r="H91" s="52">
        <v>263</v>
      </c>
      <c r="I91" s="43" t="s">
        <v>125</v>
      </c>
      <c r="J91" s="51">
        <v>37</v>
      </c>
      <c r="K91" s="51">
        <v>7</v>
      </c>
      <c r="L91" s="51">
        <v>30</v>
      </c>
    </row>
    <row r="92" spans="1:12" ht="18" customHeight="1">
      <c r="A92" s="46" t="s">
        <v>92</v>
      </c>
      <c r="B92" s="51">
        <v>413</v>
      </c>
      <c r="C92" s="51">
        <v>226</v>
      </c>
      <c r="D92" s="53">
        <v>187</v>
      </c>
      <c r="E92" s="43" t="s">
        <v>93</v>
      </c>
      <c r="F92" s="51">
        <v>584</v>
      </c>
      <c r="G92" s="51">
        <v>287</v>
      </c>
      <c r="H92" s="52">
        <v>297</v>
      </c>
      <c r="I92" s="40"/>
      <c r="J92" s="59"/>
      <c r="K92" s="59"/>
      <c r="L92" s="59"/>
    </row>
    <row r="93" spans="1:12" ht="18" customHeight="1"/>
    <row r="94" spans="1:12" ht="18" customHeight="1"/>
    <row r="95" spans="1:12" ht="18" customHeight="1">
      <c r="A95" s="48"/>
      <c r="B95" s="74"/>
      <c r="C95" s="74"/>
      <c r="D95" s="30"/>
      <c r="E95" s="31"/>
      <c r="F95" s="30"/>
      <c r="G95" s="30"/>
      <c r="H95" s="30"/>
      <c r="I95" s="31"/>
      <c r="J95" s="73" t="str">
        <f>I1</f>
        <v>平成30年1月1日現在</v>
      </c>
      <c r="K95" s="75"/>
      <c r="L95" s="75"/>
    </row>
    <row r="96" spans="1:12" ht="18" customHeight="1">
      <c r="A96" s="49"/>
      <c r="B96" s="33"/>
      <c r="C96" s="34"/>
      <c r="D96" s="30"/>
      <c r="E96" s="31"/>
      <c r="F96" s="30"/>
      <c r="G96" s="30"/>
      <c r="H96" s="30"/>
      <c r="J96" s="36"/>
      <c r="K96" s="36"/>
      <c r="L96" s="37" t="s">
        <v>130</v>
      </c>
    </row>
    <row r="97" spans="1:12" ht="18" customHeight="1">
      <c r="A97" s="38" t="s">
        <v>94</v>
      </c>
      <c r="B97" s="38" t="s">
        <v>95</v>
      </c>
      <c r="C97" s="38" t="s">
        <v>96</v>
      </c>
      <c r="D97" s="39" t="s">
        <v>97</v>
      </c>
      <c r="E97" s="40" t="s">
        <v>98</v>
      </c>
      <c r="F97" s="28" t="s">
        <v>95</v>
      </c>
      <c r="G97" s="28" t="s">
        <v>96</v>
      </c>
      <c r="H97" s="41" t="s">
        <v>97</v>
      </c>
      <c r="I97" s="40" t="s">
        <v>98</v>
      </c>
      <c r="J97" s="28" t="s">
        <v>95</v>
      </c>
      <c r="K97" s="28" t="s">
        <v>96</v>
      </c>
      <c r="L97" s="28" t="s">
        <v>97</v>
      </c>
    </row>
    <row r="98" spans="1:12" ht="18" customHeight="1">
      <c r="A98" s="28" t="s">
        <v>99</v>
      </c>
      <c r="B98" s="50">
        <v>376</v>
      </c>
      <c r="C98" s="65">
        <v>108</v>
      </c>
      <c r="D98" s="50">
        <v>268</v>
      </c>
      <c r="E98" s="43" t="s">
        <v>101</v>
      </c>
      <c r="F98" s="51">
        <v>1</v>
      </c>
      <c r="G98" s="51">
        <v>0</v>
      </c>
      <c r="H98" s="52">
        <v>1</v>
      </c>
      <c r="I98" s="43" t="s">
        <v>102</v>
      </c>
      <c r="J98" s="51">
        <v>2</v>
      </c>
      <c r="K98" s="51">
        <v>0</v>
      </c>
      <c r="L98" s="51">
        <v>2</v>
      </c>
    </row>
    <row r="99" spans="1:12" ht="18" customHeight="1">
      <c r="A99" s="28"/>
      <c r="B99" s="51"/>
      <c r="C99" s="51"/>
      <c r="D99" s="53"/>
      <c r="E99" s="43" t="s">
        <v>103</v>
      </c>
      <c r="F99" s="51">
        <v>2</v>
      </c>
      <c r="G99" s="51">
        <v>0</v>
      </c>
      <c r="H99" s="52">
        <v>2</v>
      </c>
      <c r="I99" s="43" t="s">
        <v>104</v>
      </c>
      <c r="J99" s="51">
        <v>3</v>
      </c>
      <c r="K99" s="51">
        <v>2</v>
      </c>
      <c r="L99" s="51">
        <v>1</v>
      </c>
    </row>
    <row r="100" spans="1:12" ht="18" customHeight="1">
      <c r="A100" s="28" t="s">
        <v>105</v>
      </c>
      <c r="B100" s="53">
        <v>2</v>
      </c>
      <c r="C100" s="44">
        <v>1</v>
      </c>
      <c r="D100" s="60">
        <v>1</v>
      </c>
      <c r="E100" s="43" t="s">
        <v>0</v>
      </c>
      <c r="F100" s="51">
        <v>3</v>
      </c>
      <c r="G100" s="51">
        <v>2</v>
      </c>
      <c r="H100" s="52">
        <v>1</v>
      </c>
      <c r="I100" s="43" t="s">
        <v>1</v>
      </c>
      <c r="J100" s="51">
        <v>4</v>
      </c>
      <c r="K100" s="51">
        <v>2</v>
      </c>
      <c r="L100" s="51">
        <v>2</v>
      </c>
    </row>
    <row r="101" spans="1:12" ht="18" customHeight="1">
      <c r="A101" s="28" t="s">
        <v>106</v>
      </c>
      <c r="B101" s="51">
        <v>3</v>
      </c>
      <c r="C101" s="44">
        <v>1</v>
      </c>
      <c r="D101" s="61">
        <v>2</v>
      </c>
      <c r="E101" s="43" t="s">
        <v>2</v>
      </c>
      <c r="F101" s="51">
        <v>6</v>
      </c>
      <c r="G101" s="51">
        <v>2</v>
      </c>
      <c r="H101" s="52">
        <v>4</v>
      </c>
      <c r="I101" s="43" t="s">
        <v>3</v>
      </c>
      <c r="J101" s="51">
        <v>5</v>
      </c>
      <c r="K101" s="51">
        <v>1</v>
      </c>
      <c r="L101" s="51">
        <v>4</v>
      </c>
    </row>
    <row r="102" spans="1:12" ht="18" customHeight="1">
      <c r="A102" s="28" t="s">
        <v>107</v>
      </c>
      <c r="B102" s="51">
        <v>4</v>
      </c>
      <c r="C102" s="44">
        <v>0</v>
      </c>
      <c r="D102" s="61">
        <v>4</v>
      </c>
      <c r="E102" s="43" t="s">
        <v>4</v>
      </c>
      <c r="F102" s="51">
        <v>4</v>
      </c>
      <c r="G102" s="51">
        <v>2</v>
      </c>
      <c r="H102" s="52">
        <v>2</v>
      </c>
      <c r="I102" s="43" t="s">
        <v>5</v>
      </c>
      <c r="J102" s="51">
        <v>2</v>
      </c>
      <c r="K102" s="51">
        <v>0</v>
      </c>
      <c r="L102" s="51">
        <v>2</v>
      </c>
    </row>
    <row r="103" spans="1:12" ht="18" customHeight="1">
      <c r="A103" s="28" t="s">
        <v>108</v>
      </c>
      <c r="B103" s="51">
        <v>5</v>
      </c>
      <c r="C103" s="61">
        <v>1</v>
      </c>
      <c r="D103" s="61">
        <v>4</v>
      </c>
      <c r="E103" s="43" t="s">
        <v>6</v>
      </c>
      <c r="F103" s="51">
        <v>7</v>
      </c>
      <c r="G103" s="51">
        <v>3</v>
      </c>
      <c r="H103" s="52">
        <v>4</v>
      </c>
      <c r="I103" s="43" t="s">
        <v>7</v>
      </c>
      <c r="J103" s="51">
        <v>8</v>
      </c>
      <c r="K103" s="51">
        <v>3</v>
      </c>
      <c r="L103" s="51">
        <v>5</v>
      </c>
    </row>
    <row r="104" spans="1:12" ht="18" customHeight="1">
      <c r="A104" s="28" t="s">
        <v>109</v>
      </c>
      <c r="B104" s="51">
        <v>27</v>
      </c>
      <c r="C104" s="55">
        <v>13</v>
      </c>
      <c r="D104" s="61">
        <v>14</v>
      </c>
      <c r="E104" s="43" t="s">
        <v>8</v>
      </c>
      <c r="F104" s="51">
        <v>7</v>
      </c>
      <c r="G104" s="51">
        <v>4</v>
      </c>
      <c r="H104" s="54">
        <v>3</v>
      </c>
      <c r="I104" s="43" t="s">
        <v>9</v>
      </c>
      <c r="J104" s="51">
        <v>1</v>
      </c>
      <c r="K104" s="51">
        <v>0</v>
      </c>
      <c r="L104" s="51">
        <v>1</v>
      </c>
    </row>
    <row r="105" spans="1:12" ht="18" customHeight="1">
      <c r="A105" s="28" t="s">
        <v>110</v>
      </c>
      <c r="B105" s="51">
        <v>46</v>
      </c>
      <c r="C105" s="44">
        <v>22</v>
      </c>
      <c r="D105" s="61">
        <v>24</v>
      </c>
      <c r="E105" s="43" t="s">
        <v>10</v>
      </c>
      <c r="F105" s="51">
        <v>11</v>
      </c>
      <c r="G105" s="51">
        <v>10</v>
      </c>
      <c r="H105" s="52">
        <v>1</v>
      </c>
      <c r="I105" s="43" t="s">
        <v>11</v>
      </c>
      <c r="J105" s="51">
        <v>3</v>
      </c>
      <c r="K105" s="51">
        <v>0</v>
      </c>
      <c r="L105" s="51">
        <v>3</v>
      </c>
    </row>
    <row r="106" spans="1:12" ht="18" customHeight="1">
      <c r="A106" s="28" t="s">
        <v>111</v>
      </c>
      <c r="B106" s="51">
        <v>31</v>
      </c>
      <c r="C106" s="44">
        <v>13</v>
      </c>
      <c r="D106" s="61">
        <v>18</v>
      </c>
      <c r="E106" s="43" t="s">
        <v>12</v>
      </c>
      <c r="F106" s="51">
        <v>8</v>
      </c>
      <c r="G106" s="51">
        <v>1</v>
      </c>
      <c r="H106" s="52">
        <v>7</v>
      </c>
      <c r="I106" s="43" t="s">
        <v>13</v>
      </c>
      <c r="J106" s="51">
        <v>2</v>
      </c>
      <c r="K106" s="51">
        <v>1</v>
      </c>
      <c r="L106" s="51">
        <v>1</v>
      </c>
    </row>
    <row r="107" spans="1:12" ht="18" customHeight="1">
      <c r="A107" s="28" t="s">
        <v>112</v>
      </c>
      <c r="B107" s="51">
        <v>41</v>
      </c>
      <c r="C107" s="44">
        <v>8</v>
      </c>
      <c r="D107" s="61">
        <v>33</v>
      </c>
      <c r="E107" s="43" t="s">
        <v>14</v>
      </c>
      <c r="F107" s="51">
        <v>10</v>
      </c>
      <c r="G107" s="51">
        <v>5</v>
      </c>
      <c r="H107" s="52">
        <v>5</v>
      </c>
      <c r="I107" s="43" t="s">
        <v>15</v>
      </c>
      <c r="J107" s="51">
        <v>2</v>
      </c>
      <c r="K107" s="51">
        <v>0</v>
      </c>
      <c r="L107" s="51">
        <v>2</v>
      </c>
    </row>
    <row r="108" spans="1:12" ht="18" customHeight="1">
      <c r="A108" s="28" t="s">
        <v>113</v>
      </c>
      <c r="B108" s="51">
        <v>52</v>
      </c>
      <c r="C108" s="44">
        <v>11</v>
      </c>
      <c r="D108" s="45">
        <v>41</v>
      </c>
      <c r="E108" s="43" t="s">
        <v>16</v>
      </c>
      <c r="F108" s="51">
        <v>10</v>
      </c>
      <c r="G108" s="51">
        <v>4</v>
      </c>
      <c r="H108" s="52">
        <v>6</v>
      </c>
      <c r="I108" s="43" t="s">
        <v>17</v>
      </c>
      <c r="J108" s="51">
        <v>2</v>
      </c>
      <c r="K108" s="51">
        <v>1</v>
      </c>
      <c r="L108" s="51">
        <v>1</v>
      </c>
    </row>
    <row r="109" spans="1:12" ht="18" customHeight="1">
      <c r="A109" s="28" t="s">
        <v>114</v>
      </c>
      <c r="B109" s="51">
        <v>48</v>
      </c>
      <c r="C109" s="44">
        <v>10</v>
      </c>
      <c r="D109" s="45">
        <v>38</v>
      </c>
      <c r="E109" s="43" t="s">
        <v>18</v>
      </c>
      <c r="F109" s="51">
        <v>7</v>
      </c>
      <c r="G109" s="51">
        <v>2</v>
      </c>
      <c r="H109" s="52">
        <v>5</v>
      </c>
      <c r="I109" s="43" t="s">
        <v>19</v>
      </c>
      <c r="J109" s="51">
        <v>2</v>
      </c>
      <c r="K109" s="51">
        <v>2</v>
      </c>
      <c r="L109" s="51">
        <v>0</v>
      </c>
    </row>
    <row r="110" spans="1:12" ht="18" customHeight="1">
      <c r="A110" s="28" t="s">
        <v>115</v>
      </c>
      <c r="B110" s="51">
        <v>35</v>
      </c>
      <c r="C110" s="44">
        <v>7</v>
      </c>
      <c r="D110" s="45">
        <v>28</v>
      </c>
      <c r="E110" s="43" t="s">
        <v>20</v>
      </c>
      <c r="F110" s="51">
        <v>3</v>
      </c>
      <c r="G110" s="51">
        <v>1</v>
      </c>
      <c r="H110" s="52">
        <v>2</v>
      </c>
      <c r="I110" s="43" t="s">
        <v>21</v>
      </c>
      <c r="J110" s="51">
        <v>1</v>
      </c>
      <c r="K110" s="51">
        <v>0</v>
      </c>
      <c r="L110" s="51">
        <v>1</v>
      </c>
    </row>
    <row r="111" spans="1:12" ht="18" customHeight="1">
      <c r="A111" s="28" t="s">
        <v>116</v>
      </c>
      <c r="B111" s="51">
        <v>30</v>
      </c>
      <c r="C111" s="44">
        <v>4</v>
      </c>
      <c r="D111" s="45">
        <v>26</v>
      </c>
      <c r="E111" s="43" t="s">
        <v>22</v>
      </c>
      <c r="F111" s="51">
        <v>7</v>
      </c>
      <c r="G111" s="51">
        <v>3</v>
      </c>
      <c r="H111" s="52">
        <v>4</v>
      </c>
      <c r="I111" s="43" t="s">
        <v>23</v>
      </c>
      <c r="J111" s="51">
        <v>1</v>
      </c>
      <c r="K111" s="51">
        <v>0</v>
      </c>
      <c r="L111" s="51">
        <v>1</v>
      </c>
    </row>
    <row r="112" spans="1:12" ht="18" customHeight="1">
      <c r="A112" s="28" t="s">
        <v>117</v>
      </c>
      <c r="B112" s="51">
        <v>16</v>
      </c>
      <c r="C112" s="44">
        <v>5</v>
      </c>
      <c r="D112" s="45">
        <v>11</v>
      </c>
      <c r="E112" s="43" t="s">
        <v>24</v>
      </c>
      <c r="F112" s="51">
        <v>5</v>
      </c>
      <c r="G112" s="51">
        <v>2</v>
      </c>
      <c r="H112" s="52">
        <v>3</v>
      </c>
      <c r="I112" s="43" t="s">
        <v>25</v>
      </c>
      <c r="J112" s="51">
        <v>5</v>
      </c>
      <c r="K112" s="51">
        <v>2</v>
      </c>
      <c r="L112" s="51">
        <v>3</v>
      </c>
    </row>
    <row r="113" spans="1:12" ht="18" customHeight="1">
      <c r="A113" s="28" t="s">
        <v>118</v>
      </c>
      <c r="B113" s="51">
        <v>16</v>
      </c>
      <c r="C113" s="44">
        <v>4</v>
      </c>
      <c r="D113" s="45">
        <v>12</v>
      </c>
      <c r="E113" s="43" t="s">
        <v>26</v>
      </c>
      <c r="F113" s="51">
        <v>10</v>
      </c>
      <c r="G113" s="51">
        <v>5</v>
      </c>
      <c r="H113" s="52">
        <v>5</v>
      </c>
      <c r="I113" s="43" t="s">
        <v>27</v>
      </c>
      <c r="J113" s="51">
        <v>2</v>
      </c>
      <c r="K113" s="51">
        <v>1</v>
      </c>
      <c r="L113" s="51">
        <v>1</v>
      </c>
    </row>
    <row r="114" spans="1:12" ht="18" customHeight="1">
      <c r="A114" s="28" t="s">
        <v>119</v>
      </c>
      <c r="B114" s="51">
        <v>11</v>
      </c>
      <c r="C114" s="44">
        <v>5</v>
      </c>
      <c r="D114" s="45">
        <v>6</v>
      </c>
      <c r="E114" s="43" t="s">
        <v>28</v>
      </c>
      <c r="F114" s="51">
        <v>6</v>
      </c>
      <c r="G114" s="51">
        <v>2</v>
      </c>
      <c r="H114" s="54">
        <v>4</v>
      </c>
      <c r="I114" s="43" t="s">
        <v>29</v>
      </c>
      <c r="J114" s="51">
        <v>2</v>
      </c>
      <c r="K114" s="51">
        <v>0</v>
      </c>
      <c r="L114" s="51">
        <v>2</v>
      </c>
    </row>
    <row r="115" spans="1:12" ht="18" customHeight="1">
      <c r="A115" s="28" t="s">
        <v>120</v>
      </c>
      <c r="B115" s="51">
        <v>5</v>
      </c>
      <c r="C115" s="44">
        <v>1</v>
      </c>
      <c r="D115" s="45">
        <v>4</v>
      </c>
      <c r="E115" s="43" t="s">
        <v>30</v>
      </c>
      <c r="F115" s="51">
        <v>7</v>
      </c>
      <c r="G115" s="51">
        <v>2</v>
      </c>
      <c r="H115" s="52">
        <v>5</v>
      </c>
      <c r="I115" s="43" t="s">
        <v>31</v>
      </c>
      <c r="J115" s="51">
        <v>0</v>
      </c>
      <c r="K115" s="51">
        <v>0</v>
      </c>
      <c r="L115" s="51">
        <v>0</v>
      </c>
    </row>
    <row r="116" spans="1:12" ht="18" customHeight="1">
      <c r="A116" s="28" t="s">
        <v>121</v>
      </c>
      <c r="B116" s="51">
        <v>1</v>
      </c>
      <c r="C116" s="44">
        <v>1</v>
      </c>
      <c r="D116" s="45">
        <v>0</v>
      </c>
      <c r="E116" s="43" t="s">
        <v>32</v>
      </c>
      <c r="F116" s="51">
        <v>8</v>
      </c>
      <c r="G116" s="51">
        <v>3</v>
      </c>
      <c r="H116" s="52">
        <v>5</v>
      </c>
      <c r="I116" s="43" t="s">
        <v>33</v>
      </c>
      <c r="J116" s="51">
        <v>0</v>
      </c>
      <c r="K116" s="51">
        <v>0</v>
      </c>
      <c r="L116" s="51">
        <v>0</v>
      </c>
    </row>
    <row r="117" spans="1:12" ht="18" customHeight="1">
      <c r="A117" s="28" t="s">
        <v>122</v>
      </c>
      <c r="B117" s="51">
        <v>3</v>
      </c>
      <c r="C117" s="61">
        <v>1</v>
      </c>
      <c r="D117" s="61">
        <v>2</v>
      </c>
      <c r="E117" s="43" t="s">
        <v>34</v>
      </c>
      <c r="F117" s="51">
        <v>6</v>
      </c>
      <c r="G117" s="51">
        <v>1</v>
      </c>
      <c r="H117" s="52">
        <v>5</v>
      </c>
      <c r="I117" s="43" t="s">
        <v>35</v>
      </c>
      <c r="J117" s="51">
        <v>1</v>
      </c>
      <c r="K117" s="51">
        <v>0</v>
      </c>
      <c r="L117" s="51">
        <v>1</v>
      </c>
    </row>
    <row r="118" spans="1:12" ht="18" customHeight="1">
      <c r="A118" s="28" t="s">
        <v>123</v>
      </c>
      <c r="B118" s="51">
        <v>0</v>
      </c>
      <c r="C118" s="44">
        <v>0</v>
      </c>
      <c r="D118" s="45">
        <v>0</v>
      </c>
      <c r="E118" s="43" t="s">
        <v>36</v>
      </c>
      <c r="F118" s="51">
        <v>10</v>
      </c>
      <c r="G118" s="51">
        <v>1</v>
      </c>
      <c r="H118" s="52">
        <v>9</v>
      </c>
      <c r="I118" s="43" t="s">
        <v>37</v>
      </c>
      <c r="J118" s="51">
        <v>0</v>
      </c>
      <c r="K118" s="51">
        <v>0</v>
      </c>
      <c r="L118" s="51">
        <v>0</v>
      </c>
    </row>
    <row r="119" spans="1:12" ht="18" customHeight="1">
      <c r="A119" s="28" t="s">
        <v>124</v>
      </c>
      <c r="B119" s="51">
        <v>0</v>
      </c>
      <c r="C119" s="44">
        <v>0</v>
      </c>
      <c r="D119" s="45">
        <v>0</v>
      </c>
      <c r="E119" s="43" t="s">
        <v>38</v>
      </c>
      <c r="F119" s="51">
        <v>10</v>
      </c>
      <c r="G119" s="51">
        <v>1</v>
      </c>
      <c r="H119" s="52">
        <v>9</v>
      </c>
      <c r="I119" s="43" t="s">
        <v>39</v>
      </c>
      <c r="J119" s="51">
        <v>0</v>
      </c>
      <c r="K119" s="51">
        <v>0</v>
      </c>
      <c r="L119" s="51">
        <v>0</v>
      </c>
    </row>
    <row r="120" spans="1:12" ht="18" customHeight="1">
      <c r="A120" s="28" t="s">
        <v>125</v>
      </c>
      <c r="B120" s="51">
        <v>0</v>
      </c>
      <c r="C120" s="44">
        <v>0</v>
      </c>
      <c r="D120" s="45">
        <v>0</v>
      </c>
      <c r="E120" s="43" t="s">
        <v>40</v>
      </c>
      <c r="F120" s="51">
        <v>9</v>
      </c>
      <c r="G120" s="51">
        <v>2</v>
      </c>
      <c r="H120" s="52">
        <v>7</v>
      </c>
      <c r="I120" s="43" t="s">
        <v>41</v>
      </c>
      <c r="J120" s="51">
        <v>1</v>
      </c>
      <c r="K120" s="51">
        <v>1</v>
      </c>
      <c r="L120" s="51">
        <v>0</v>
      </c>
    </row>
    <row r="121" spans="1:12" ht="18" customHeight="1">
      <c r="A121" s="28"/>
      <c r="B121" s="51"/>
      <c r="C121" s="51"/>
      <c r="D121" s="53"/>
      <c r="E121" s="43" t="s">
        <v>42</v>
      </c>
      <c r="F121" s="51">
        <v>11</v>
      </c>
      <c r="G121" s="51">
        <v>4</v>
      </c>
      <c r="H121" s="52">
        <v>7</v>
      </c>
      <c r="I121" s="43" t="s">
        <v>43</v>
      </c>
      <c r="J121" s="51">
        <v>0</v>
      </c>
      <c r="K121" s="51">
        <v>0</v>
      </c>
      <c r="L121" s="51">
        <v>0</v>
      </c>
    </row>
    <row r="122" spans="1:12" ht="18" customHeight="1">
      <c r="A122" s="46" t="s">
        <v>126</v>
      </c>
      <c r="B122" s="51">
        <v>0</v>
      </c>
      <c r="C122" s="51">
        <v>0</v>
      </c>
      <c r="D122" s="51">
        <v>0</v>
      </c>
      <c r="E122" s="43" t="s">
        <v>44</v>
      </c>
      <c r="F122" s="51">
        <v>14</v>
      </c>
      <c r="G122" s="51">
        <v>3</v>
      </c>
      <c r="H122" s="52">
        <v>11</v>
      </c>
      <c r="I122" s="43" t="s">
        <v>45</v>
      </c>
      <c r="J122" s="51">
        <v>0</v>
      </c>
      <c r="K122" s="51">
        <v>0</v>
      </c>
      <c r="L122" s="51">
        <v>0</v>
      </c>
    </row>
    <row r="123" spans="1:12" ht="18" customHeight="1">
      <c r="A123" s="46" t="s">
        <v>127</v>
      </c>
      <c r="B123" s="51">
        <v>0</v>
      </c>
      <c r="C123" s="51">
        <v>0</v>
      </c>
      <c r="D123" s="51">
        <v>0</v>
      </c>
      <c r="E123" s="43" t="s">
        <v>46</v>
      </c>
      <c r="F123" s="51">
        <v>11</v>
      </c>
      <c r="G123" s="51">
        <v>1</v>
      </c>
      <c r="H123" s="52">
        <v>10</v>
      </c>
      <c r="I123" s="43" t="s">
        <v>47</v>
      </c>
      <c r="J123" s="51">
        <v>0</v>
      </c>
      <c r="K123" s="51">
        <v>0</v>
      </c>
      <c r="L123" s="51">
        <v>0</v>
      </c>
    </row>
    <row r="124" spans="1:12" ht="18" customHeight="1">
      <c r="A124" s="46" t="s">
        <v>48</v>
      </c>
      <c r="B124" s="51">
        <v>1</v>
      </c>
      <c r="C124" s="51">
        <v>0</v>
      </c>
      <c r="D124" s="51">
        <v>1</v>
      </c>
      <c r="E124" s="43" t="s">
        <v>49</v>
      </c>
      <c r="F124" s="51">
        <v>7</v>
      </c>
      <c r="G124" s="51">
        <v>1</v>
      </c>
      <c r="H124" s="52">
        <v>6</v>
      </c>
      <c r="I124" s="43" t="s">
        <v>50</v>
      </c>
      <c r="J124" s="51">
        <v>1</v>
      </c>
      <c r="K124" s="51">
        <v>0</v>
      </c>
      <c r="L124" s="51">
        <v>1</v>
      </c>
    </row>
    <row r="125" spans="1:12" ht="18" customHeight="1">
      <c r="A125" s="46" t="s">
        <v>51</v>
      </c>
      <c r="B125" s="51">
        <v>1</v>
      </c>
      <c r="C125" s="51">
        <v>1</v>
      </c>
      <c r="D125" s="51">
        <v>0</v>
      </c>
      <c r="E125" s="43" t="s">
        <v>52</v>
      </c>
      <c r="F125" s="51">
        <v>6</v>
      </c>
      <c r="G125" s="51">
        <v>0</v>
      </c>
      <c r="H125" s="52">
        <v>6</v>
      </c>
      <c r="I125" s="43" t="s">
        <v>53</v>
      </c>
      <c r="J125" s="51">
        <v>0</v>
      </c>
      <c r="K125" s="51">
        <v>0</v>
      </c>
      <c r="L125" s="51">
        <v>0</v>
      </c>
    </row>
    <row r="126" spans="1:12" ht="18" customHeight="1">
      <c r="A126" s="46" t="s">
        <v>54</v>
      </c>
      <c r="B126" s="51">
        <v>0</v>
      </c>
      <c r="C126" s="51">
        <v>0</v>
      </c>
      <c r="D126" s="57">
        <v>0</v>
      </c>
      <c r="E126" s="43" t="s">
        <v>55</v>
      </c>
      <c r="F126" s="51">
        <v>9</v>
      </c>
      <c r="G126" s="51">
        <v>4</v>
      </c>
      <c r="H126" s="52">
        <v>5</v>
      </c>
      <c r="I126" s="43" t="s">
        <v>56</v>
      </c>
      <c r="J126" s="51">
        <v>1</v>
      </c>
      <c r="K126" s="51">
        <v>1</v>
      </c>
      <c r="L126" s="51">
        <v>0</v>
      </c>
    </row>
    <row r="127" spans="1:12" ht="18" customHeight="1">
      <c r="A127" s="46" t="s">
        <v>57</v>
      </c>
      <c r="B127" s="51">
        <v>1</v>
      </c>
      <c r="C127" s="51">
        <v>0</v>
      </c>
      <c r="D127" s="51">
        <v>1</v>
      </c>
      <c r="E127" s="43" t="s">
        <v>58</v>
      </c>
      <c r="F127" s="51">
        <v>12</v>
      </c>
      <c r="G127" s="51">
        <v>3</v>
      </c>
      <c r="H127" s="52">
        <v>9</v>
      </c>
      <c r="I127" s="43" t="s">
        <v>59</v>
      </c>
      <c r="J127" s="51">
        <v>1</v>
      </c>
      <c r="K127" s="51">
        <v>0</v>
      </c>
      <c r="L127" s="51">
        <v>1</v>
      </c>
    </row>
    <row r="128" spans="1:12" ht="18" customHeight="1">
      <c r="A128" s="46" t="s">
        <v>60</v>
      </c>
      <c r="B128" s="51">
        <v>0</v>
      </c>
      <c r="C128" s="51">
        <v>0</v>
      </c>
      <c r="D128" s="51">
        <v>0</v>
      </c>
      <c r="E128" s="43" t="s">
        <v>61</v>
      </c>
      <c r="F128" s="51">
        <v>12</v>
      </c>
      <c r="G128" s="51">
        <v>2</v>
      </c>
      <c r="H128" s="52">
        <v>10</v>
      </c>
      <c r="I128" s="43" t="s">
        <v>62</v>
      </c>
      <c r="J128" s="51">
        <v>0</v>
      </c>
      <c r="K128" s="51">
        <v>0</v>
      </c>
      <c r="L128" s="51">
        <v>0</v>
      </c>
    </row>
    <row r="129" spans="1:12" ht="18" customHeight="1">
      <c r="A129" s="46" t="s">
        <v>63</v>
      </c>
      <c r="B129" s="51">
        <v>0</v>
      </c>
      <c r="C129" s="51">
        <v>0</v>
      </c>
      <c r="D129" s="51">
        <v>0</v>
      </c>
      <c r="E129" s="43" t="s">
        <v>64</v>
      </c>
      <c r="F129" s="51">
        <v>9</v>
      </c>
      <c r="G129" s="51">
        <v>1</v>
      </c>
      <c r="H129" s="52">
        <v>8</v>
      </c>
      <c r="I129" s="43" t="s">
        <v>65</v>
      </c>
      <c r="J129" s="51">
        <v>0</v>
      </c>
      <c r="K129" s="51">
        <v>0</v>
      </c>
      <c r="L129" s="51">
        <v>0</v>
      </c>
    </row>
    <row r="130" spans="1:12" ht="18" customHeight="1">
      <c r="A130" s="46" t="s">
        <v>66</v>
      </c>
      <c r="B130" s="51">
        <v>0</v>
      </c>
      <c r="C130" s="51">
        <v>0</v>
      </c>
      <c r="D130" s="51">
        <v>0</v>
      </c>
      <c r="E130" s="43" t="s">
        <v>67</v>
      </c>
      <c r="F130" s="51">
        <v>8</v>
      </c>
      <c r="G130" s="51">
        <v>1</v>
      </c>
      <c r="H130" s="52">
        <v>7</v>
      </c>
      <c r="I130" s="43" t="s">
        <v>68</v>
      </c>
      <c r="J130" s="51">
        <v>0</v>
      </c>
      <c r="K130" s="51">
        <v>0</v>
      </c>
      <c r="L130" s="51">
        <v>0</v>
      </c>
    </row>
    <row r="131" spans="1:12" ht="18" customHeight="1">
      <c r="A131" s="46" t="s">
        <v>69</v>
      </c>
      <c r="B131" s="51">
        <v>2</v>
      </c>
      <c r="C131" s="51">
        <v>1</v>
      </c>
      <c r="D131" s="58">
        <v>1</v>
      </c>
      <c r="E131" s="43" t="s">
        <v>70</v>
      </c>
      <c r="F131" s="51">
        <v>5</v>
      </c>
      <c r="G131" s="51">
        <v>0</v>
      </c>
      <c r="H131" s="52">
        <v>5</v>
      </c>
      <c r="I131" s="43" t="s">
        <v>71</v>
      </c>
      <c r="J131" s="51">
        <v>0</v>
      </c>
      <c r="K131" s="51">
        <v>0</v>
      </c>
      <c r="L131" s="51">
        <v>0</v>
      </c>
    </row>
    <row r="132" spans="1:12" ht="18" customHeight="1">
      <c r="A132" s="46" t="s">
        <v>72</v>
      </c>
      <c r="B132" s="51">
        <v>1</v>
      </c>
      <c r="C132" s="51">
        <v>0</v>
      </c>
      <c r="D132" s="51">
        <v>1</v>
      </c>
      <c r="E132" s="43" t="s">
        <v>73</v>
      </c>
      <c r="F132" s="51">
        <v>8</v>
      </c>
      <c r="G132" s="51">
        <v>2</v>
      </c>
      <c r="H132" s="52">
        <v>6</v>
      </c>
      <c r="I132" s="43" t="s">
        <v>74</v>
      </c>
      <c r="J132" s="51">
        <v>0</v>
      </c>
      <c r="K132" s="51">
        <v>0</v>
      </c>
      <c r="L132" s="51">
        <v>0</v>
      </c>
    </row>
    <row r="133" spans="1:12" ht="18" customHeight="1">
      <c r="A133" s="46" t="s">
        <v>75</v>
      </c>
      <c r="B133" s="51">
        <v>0</v>
      </c>
      <c r="C133" s="51">
        <v>0</v>
      </c>
      <c r="D133" s="51">
        <v>0</v>
      </c>
      <c r="E133" s="43" t="s">
        <v>76</v>
      </c>
      <c r="F133" s="51">
        <v>9</v>
      </c>
      <c r="G133" s="51">
        <v>3</v>
      </c>
      <c r="H133" s="52">
        <v>6</v>
      </c>
      <c r="I133" s="43" t="s">
        <v>77</v>
      </c>
      <c r="J133" s="51">
        <v>0</v>
      </c>
      <c r="K133" s="51">
        <v>0</v>
      </c>
      <c r="L133" s="51">
        <v>0</v>
      </c>
    </row>
    <row r="134" spans="1:12" ht="18" customHeight="1">
      <c r="A134" s="46" t="s">
        <v>78</v>
      </c>
      <c r="B134" s="51">
        <v>0</v>
      </c>
      <c r="C134" s="51">
        <v>0</v>
      </c>
      <c r="D134" s="51">
        <v>0</v>
      </c>
      <c r="E134" s="43" t="s">
        <v>79</v>
      </c>
      <c r="F134" s="51">
        <v>5</v>
      </c>
      <c r="G134" s="51">
        <v>1</v>
      </c>
      <c r="H134" s="52">
        <v>4</v>
      </c>
      <c r="I134" s="43" t="s">
        <v>80</v>
      </c>
      <c r="J134" s="51">
        <v>0</v>
      </c>
      <c r="K134" s="51">
        <v>0</v>
      </c>
      <c r="L134" s="51">
        <v>0</v>
      </c>
    </row>
    <row r="135" spans="1:12" ht="18" customHeight="1">
      <c r="A135" s="46" t="s">
        <v>81</v>
      </c>
      <c r="B135" s="51">
        <v>3</v>
      </c>
      <c r="C135" s="51">
        <v>0</v>
      </c>
      <c r="D135" s="51">
        <v>3</v>
      </c>
      <c r="E135" s="43" t="s">
        <v>82</v>
      </c>
      <c r="F135" s="51">
        <v>9</v>
      </c>
      <c r="G135" s="51">
        <v>2</v>
      </c>
      <c r="H135" s="52">
        <v>7</v>
      </c>
      <c r="I135" s="43" t="s">
        <v>83</v>
      </c>
      <c r="J135" s="51">
        <v>0</v>
      </c>
      <c r="K135" s="51">
        <v>0</v>
      </c>
      <c r="L135" s="51">
        <v>0</v>
      </c>
    </row>
    <row r="136" spans="1:12" ht="18" customHeight="1">
      <c r="A136" s="46" t="s">
        <v>84</v>
      </c>
      <c r="B136" s="51">
        <v>0</v>
      </c>
      <c r="C136" s="51">
        <v>0</v>
      </c>
      <c r="D136" s="51">
        <v>0</v>
      </c>
      <c r="E136" s="43" t="s">
        <v>85</v>
      </c>
      <c r="F136" s="51">
        <v>5</v>
      </c>
      <c r="G136" s="51">
        <v>1</v>
      </c>
      <c r="H136" s="52">
        <v>4</v>
      </c>
      <c r="I136" s="43" t="s">
        <v>86</v>
      </c>
      <c r="J136" s="51">
        <v>0</v>
      </c>
      <c r="K136" s="51">
        <v>0</v>
      </c>
      <c r="L136" s="51">
        <v>0</v>
      </c>
    </row>
    <row r="137" spans="1:12" ht="18" customHeight="1">
      <c r="A137" s="46" t="s">
        <v>87</v>
      </c>
      <c r="B137" s="51">
        <v>0</v>
      </c>
      <c r="C137" s="51">
        <v>0</v>
      </c>
      <c r="D137" s="53">
        <v>0</v>
      </c>
      <c r="E137" s="43" t="s">
        <v>88</v>
      </c>
      <c r="F137" s="51">
        <v>12</v>
      </c>
      <c r="G137" s="51">
        <v>1</v>
      </c>
      <c r="H137" s="52">
        <v>11</v>
      </c>
      <c r="I137" s="43" t="s">
        <v>89</v>
      </c>
      <c r="J137" s="51">
        <v>0</v>
      </c>
      <c r="K137" s="51">
        <v>0</v>
      </c>
      <c r="L137" s="51">
        <v>0</v>
      </c>
    </row>
    <row r="138" spans="1:12" ht="18" customHeight="1">
      <c r="A138" s="46" t="s">
        <v>90</v>
      </c>
      <c r="B138" s="51">
        <v>2</v>
      </c>
      <c r="C138" s="51">
        <v>1</v>
      </c>
      <c r="D138" s="62">
        <v>1</v>
      </c>
      <c r="E138" s="43" t="s">
        <v>91</v>
      </c>
      <c r="F138" s="51">
        <v>1</v>
      </c>
      <c r="G138" s="51">
        <v>0</v>
      </c>
      <c r="H138" s="52">
        <v>1</v>
      </c>
      <c r="I138" s="43" t="s">
        <v>125</v>
      </c>
      <c r="J138" s="51">
        <v>0</v>
      </c>
      <c r="K138" s="51">
        <v>0</v>
      </c>
      <c r="L138" s="51">
        <v>0</v>
      </c>
    </row>
    <row r="139" spans="1:12" ht="18" customHeight="1">
      <c r="A139" s="46" t="s">
        <v>92</v>
      </c>
      <c r="B139" s="51">
        <v>0</v>
      </c>
      <c r="C139" s="51">
        <v>0</v>
      </c>
      <c r="D139" s="53">
        <v>0</v>
      </c>
      <c r="E139" s="43" t="s">
        <v>93</v>
      </c>
      <c r="F139" s="51">
        <v>3</v>
      </c>
      <c r="G139" s="51">
        <v>0</v>
      </c>
      <c r="H139" s="52">
        <v>3</v>
      </c>
      <c r="I139" s="40"/>
      <c r="J139" s="59"/>
      <c r="K139" s="59"/>
      <c r="L139" s="59"/>
    </row>
    <row r="140" spans="1:12" ht="18" customHeight="1"/>
    <row r="141" spans="1:12" ht="18" customHeight="1"/>
    <row r="142" spans="1:12" ht="18" customHeight="1"/>
  </sheetData>
  <sheetProtection sheet="1" objects="1" scenarios="1"/>
  <mergeCells count="6">
    <mergeCell ref="B1:C1"/>
    <mergeCell ref="I1:L1"/>
    <mergeCell ref="B48:C48"/>
    <mergeCell ref="J48:L48"/>
    <mergeCell ref="B95:C95"/>
    <mergeCell ref="J95:L95"/>
  </mergeCells>
  <phoneticPr fontId="2"/>
  <pageMargins left="0.59055118110236227" right="0.59055118110236227" top="0.78740157480314965" bottom="0.78740157480314965" header="0.51181102362204722" footer="0.51181102362204722"/>
  <pageSetup paperSize="9" scale="94" fitToHeight="3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42"/>
  <sheetViews>
    <sheetView showGridLines="0" zoomScaleNormal="100" workbookViewId="0">
      <selection activeCell="A50" sqref="A50:L92"/>
    </sheetView>
  </sheetViews>
  <sheetFormatPr defaultRowHeight="13.5"/>
  <cols>
    <col min="1" max="1" width="7.25" style="35" customWidth="1"/>
    <col min="2" max="2" width="8.375" style="18" customWidth="1"/>
    <col min="3" max="4" width="8" style="18" customWidth="1"/>
    <col min="5" max="5" width="7.25" style="35" customWidth="1"/>
    <col min="6" max="6" width="8.375" style="18" customWidth="1"/>
    <col min="7" max="8" width="8" style="18" customWidth="1"/>
    <col min="9" max="9" width="7.25" style="35" customWidth="1"/>
    <col min="10" max="10" width="8.375" style="18" customWidth="1"/>
    <col min="11" max="12" width="8" style="18" customWidth="1"/>
    <col min="13" max="16384" width="9" style="18"/>
  </cols>
  <sheetData>
    <row r="1" spans="1:12" ht="18" customHeight="1">
      <c r="A1" s="28" t="s">
        <v>100</v>
      </c>
      <c r="B1" s="76">
        <v>22926</v>
      </c>
      <c r="C1" s="76"/>
      <c r="D1" s="30"/>
      <c r="E1" s="31"/>
      <c r="F1" s="30"/>
      <c r="G1" s="30"/>
      <c r="H1" s="30"/>
      <c r="I1" s="77" t="s">
        <v>452</v>
      </c>
      <c r="J1" s="77"/>
      <c r="K1" s="77"/>
      <c r="L1" s="77"/>
    </row>
    <row r="2" spans="1:12" ht="18" customHeight="1">
      <c r="A2" s="32"/>
      <c r="B2" s="33"/>
      <c r="C2" s="34"/>
      <c r="D2" s="30"/>
      <c r="E2" s="31"/>
      <c r="F2" s="30"/>
      <c r="G2" s="30"/>
      <c r="H2" s="30"/>
      <c r="J2" s="36"/>
      <c r="K2" s="36"/>
      <c r="L2" s="37" t="s">
        <v>128</v>
      </c>
    </row>
    <row r="3" spans="1:12" s="35" customFormat="1" ht="18" customHeight="1">
      <c r="A3" s="38" t="s">
        <v>94</v>
      </c>
      <c r="B3" s="38" t="s">
        <v>95</v>
      </c>
      <c r="C3" s="38" t="s">
        <v>96</v>
      </c>
      <c r="D3" s="39" t="s">
        <v>97</v>
      </c>
      <c r="E3" s="40" t="s">
        <v>98</v>
      </c>
      <c r="F3" s="28" t="s">
        <v>95</v>
      </c>
      <c r="G3" s="28" t="s">
        <v>96</v>
      </c>
      <c r="H3" s="41" t="s">
        <v>97</v>
      </c>
      <c r="I3" s="40" t="s">
        <v>98</v>
      </c>
      <c r="J3" s="28" t="s">
        <v>95</v>
      </c>
      <c r="K3" s="28" t="s">
        <v>96</v>
      </c>
      <c r="L3" s="28" t="s">
        <v>97</v>
      </c>
    </row>
    <row r="4" spans="1:12" ht="18" customHeight="1">
      <c r="A4" s="28" t="s">
        <v>99</v>
      </c>
      <c r="B4" s="42">
        <f>SUM(B6:B26)</f>
        <v>47263</v>
      </c>
      <c r="C4" s="42">
        <f>SUM(C6:C26)</f>
        <v>22753</v>
      </c>
      <c r="D4" s="42">
        <f>SUM(D6:D26)</f>
        <v>24510</v>
      </c>
      <c r="E4" s="43" t="s">
        <v>101</v>
      </c>
      <c r="F4" s="44">
        <f t="shared" ref="F4:F45" si="0">G4+H4</f>
        <v>407</v>
      </c>
      <c r="G4" s="44">
        <f t="shared" ref="G4:H19" si="1">G51+G98</f>
        <v>207</v>
      </c>
      <c r="H4" s="44">
        <f t="shared" si="1"/>
        <v>200</v>
      </c>
      <c r="I4" s="43" t="s">
        <v>102</v>
      </c>
      <c r="J4" s="44">
        <f t="shared" ref="J4:J44" si="2">K4+L4</f>
        <v>575</v>
      </c>
      <c r="K4" s="44">
        <f t="shared" ref="K4:L19" si="3">K51+K98</f>
        <v>293</v>
      </c>
      <c r="L4" s="44">
        <f t="shared" si="3"/>
        <v>282</v>
      </c>
    </row>
    <row r="5" spans="1:12" ht="18" customHeight="1">
      <c r="A5" s="28"/>
      <c r="B5" s="44"/>
      <c r="C5" s="44"/>
      <c r="D5" s="45"/>
      <c r="E5" s="43" t="s">
        <v>103</v>
      </c>
      <c r="F5" s="44">
        <f t="shared" si="0"/>
        <v>361</v>
      </c>
      <c r="G5" s="44">
        <f t="shared" si="1"/>
        <v>209</v>
      </c>
      <c r="H5" s="44">
        <f t="shared" si="1"/>
        <v>152</v>
      </c>
      <c r="I5" s="43" t="s">
        <v>104</v>
      </c>
      <c r="J5" s="44">
        <f t="shared" si="2"/>
        <v>598</v>
      </c>
      <c r="K5" s="44">
        <f t="shared" si="3"/>
        <v>287</v>
      </c>
      <c r="L5" s="44">
        <f t="shared" si="3"/>
        <v>311</v>
      </c>
    </row>
    <row r="6" spans="1:12" ht="18" customHeight="1">
      <c r="A6" s="28" t="s">
        <v>105</v>
      </c>
      <c r="B6" s="45">
        <f>SUM(B28:B32)</f>
        <v>1388</v>
      </c>
      <c r="C6" s="45">
        <f>SUM(C28:C32)</f>
        <v>735</v>
      </c>
      <c r="D6" s="45">
        <f>SUM(D28:D32)</f>
        <v>653</v>
      </c>
      <c r="E6" s="43" t="s">
        <v>0</v>
      </c>
      <c r="F6" s="44">
        <f t="shared" si="0"/>
        <v>314</v>
      </c>
      <c r="G6" s="44">
        <f t="shared" si="1"/>
        <v>162</v>
      </c>
      <c r="H6" s="44">
        <f t="shared" si="1"/>
        <v>152</v>
      </c>
      <c r="I6" s="43" t="s">
        <v>1</v>
      </c>
      <c r="J6" s="44">
        <f t="shared" si="2"/>
        <v>641</v>
      </c>
      <c r="K6" s="44">
        <f t="shared" si="3"/>
        <v>309</v>
      </c>
      <c r="L6" s="44">
        <f t="shared" si="3"/>
        <v>332</v>
      </c>
    </row>
    <row r="7" spans="1:12" ht="18" customHeight="1">
      <c r="A7" s="28" t="s">
        <v>106</v>
      </c>
      <c r="B7" s="44">
        <f>SUM(B33:B37)</f>
        <v>1711</v>
      </c>
      <c r="C7" s="44">
        <f>SUM(C33:C37)</f>
        <v>887</v>
      </c>
      <c r="D7" s="44">
        <f>SUM(D33:D37)</f>
        <v>824</v>
      </c>
      <c r="E7" s="43" t="s">
        <v>2</v>
      </c>
      <c r="F7" s="44">
        <f t="shared" si="0"/>
        <v>340</v>
      </c>
      <c r="G7" s="44">
        <f t="shared" si="1"/>
        <v>202</v>
      </c>
      <c r="H7" s="44">
        <f t="shared" si="1"/>
        <v>138</v>
      </c>
      <c r="I7" s="43" t="s">
        <v>3</v>
      </c>
      <c r="J7" s="44">
        <f t="shared" si="2"/>
        <v>687</v>
      </c>
      <c r="K7" s="44">
        <f t="shared" si="3"/>
        <v>321</v>
      </c>
      <c r="L7" s="44">
        <f t="shared" si="3"/>
        <v>366</v>
      </c>
    </row>
    <row r="8" spans="1:12" ht="18" customHeight="1">
      <c r="A8" s="28" t="s">
        <v>107</v>
      </c>
      <c r="B8" s="45">
        <f>SUM(B38:B42)</f>
        <v>1811</v>
      </c>
      <c r="C8" s="45">
        <f>SUM(C38:C42)</f>
        <v>947</v>
      </c>
      <c r="D8" s="45">
        <f>SUM(D38:D42)</f>
        <v>864</v>
      </c>
      <c r="E8" s="43" t="s">
        <v>4</v>
      </c>
      <c r="F8" s="44">
        <f t="shared" si="0"/>
        <v>326</v>
      </c>
      <c r="G8" s="44">
        <f t="shared" si="1"/>
        <v>160</v>
      </c>
      <c r="H8" s="44">
        <f t="shared" si="1"/>
        <v>166</v>
      </c>
      <c r="I8" s="43" t="s">
        <v>5</v>
      </c>
      <c r="J8" s="44">
        <f t="shared" si="2"/>
        <v>735</v>
      </c>
      <c r="K8" s="44">
        <f t="shared" si="3"/>
        <v>344</v>
      </c>
      <c r="L8" s="44">
        <f t="shared" si="3"/>
        <v>391</v>
      </c>
    </row>
    <row r="9" spans="1:12" ht="18" customHeight="1">
      <c r="A9" s="28" t="s">
        <v>108</v>
      </c>
      <c r="B9" s="44">
        <f>SUM(B43:B45,F4:F5)</f>
        <v>1994</v>
      </c>
      <c r="C9" s="44">
        <f>SUM(C43:C45,G4:G5)</f>
        <v>1100</v>
      </c>
      <c r="D9" s="44">
        <f>SUM(D43:D45,H4:H5)</f>
        <v>894</v>
      </c>
      <c r="E9" s="43" t="s">
        <v>6</v>
      </c>
      <c r="F9" s="44">
        <f t="shared" si="0"/>
        <v>304</v>
      </c>
      <c r="G9" s="44">
        <f t="shared" si="1"/>
        <v>149</v>
      </c>
      <c r="H9" s="44">
        <f t="shared" si="1"/>
        <v>155</v>
      </c>
      <c r="I9" s="43" t="s">
        <v>7</v>
      </c>
      <c r="J9" s="44">
        <f t="shared" si="2"/>
        <v>830</v>
      </c>
      <c r="K9" s="44">
        <f t="shared" si="3"/>
        <v>406</v>
      </c>
      <c r="L9" s="44">
        <f t="shared" si="3"/>
        <v>424</v>
      </c>
    </row>
    <row r="10" spans="1:12" ht="18" customHeight="1">
      <c r="A10" s="28" t="s">
        <v>109</v>
      </c>
      <c r="B10" s="45">
        <f>SUM(F6:F10)</f>
        <v>1614</v>
      </c>
      <c r="C10" s="45">
        <f>SUM(G6:G10)</f>
        <v>857</v>
      </c>
      <c r="D10" s="45">
        <f>SUM(H6:H10)</f>
        <v>757</v>
      </c>
      <c r="E10" s="43" t="s">
        <v>8</v>
      </c>
      <c r="F10" s="44">
        <f t="shared" si="0"/>
        <v>330</v>
      </c>
      <c r="G10" s="44">
        <f t="shared" si="1"/>
        <v>184</v>
      </c>
      <c r="H10" s="44">
        <f t="shared" si="1"/>
        <v>146</v>
      </c>
      <c r="I10" s="43" t="s">
        <v>9</v>
      </c>
      <c r="J10" s="44">
        <f t="shared" si="2"/>
        <v>819</v>
      </c>
      <c r="K10" s="44">
        <f t="shared" si="3"/>
        <v>411</v>
      </c>
      <c r="L10" s="44">
        <f t="shared" si="3"/>
        <v>408</v>
      </c>
    </row>
    <row r="11" spans="1:12" ht="18" customHeight="1">
      <c r="A11" s="28" t="s">
        <v>110</v>
      </c>
      <c r="B11" s="44">
        <f>SUM(F11:F15)</f>
        <v>1701</v>
      </c>
      <c r="C11" s="44">
        <f>SUM(G11:G15)</f>
        <v>887</v>
      </c>
      <c r="D11" s="44">
        <f>SUM(H11:H15)</f>
        <v>814</v>
      </c>
      <c r="E11" s="43" t="s">
        <v>10</v>
      </c>
      <c r="F11" s="44">
        <f t="shared" si="0"/>
        <v>340</v>
      </c>
      <c r="G11" s="44">
        <f t="shared" si="1"/>
        <v>182</v>
      </c>
      <c r="H11" s="44">
        <f t="shared" si="1"/>
        <v>158</v>
      </c>
      <c r="I11" s="43" t="s">
        <v>11</v>
      </c>
      <c r="J11" s="44">
        <f t="shared" si="2"/>
        <v>897</v>
      </c>
      <c r="K11" s="44">
        <f t="shared" si="3"/>
        <v>419</v>
      </c>
      <c r="L11" s="44">
        <f t="shared" si="3"/>
        <v>478</v>
      </c>
    </row>
    <row r="12" spans="1:12" ht="18" customHeight="1">
      <c r="A12" s="28" t="s">
        <v>111</v>
      </c>
      <c r="B12" s="45">
        <f>SUM(F16:F20)</f>
        <v>1971</v>
      </c>
      <c r="C12" s="45">
        <f>SUM(G16:G20)</f>
        <v>1041</v>
      </c>
      <c r="D12" s="45">
        <f>SUM(H16:H20)</f>
        <v>930</v>
      </c>
      <c r="E12" s="43" t="s">
        <v>12</v>
      </c>
      <c r="F12" s="44">
        <f t="shared" si="0"/>
        <v>337</v>
      </c>
      <c r="G12" s="44">
        <f t="shared" si="1"/>
        <v>170</v>
      </c>
      <c r="H12" s="44">
        <f t="shared" si="1"/>
        <v>167</v>
      </c>
      <c r="I12" s="43" t="s">
        <v>13</v>
      </c>
      <c r="J12" s="44">
        <f t="shared" si="2"/>
        <v>1121</v>
      </c>
      <c r="K12" s="44">
        <f t="shared" si="3"/>
        <v>571</v>
      </c>
      <c r="L12" s="44">
        <f t="shared" si="3"/>
        <v>550</v>
      </c>
    </row>
    <row r="13" spans="1:12" ht="18" customHeight="1">
      <c r="A13" s="28" t="s">
        <v>112</v>
      </c>
      <c r="B13" s="44">
        <f>SUM(F21:F25)</f>
        <v>2418</v>
      </c>
      <c r="C13" s="44">
        <f>SUM(G21:G25)</f>
        <v>1185</v>
      </c>
      <c r="D13" s="44">
        <f>SUM(H21:H25)</f>
        <v>1233</v>
      </c>
      <c r="E13" s="43" t="s">
        <v>14</v>
      </c>
      <c r="F13" s="44">
        <f t="shared" si="0"/>
        <v>339</v>
      </c>
      <c r="G13" s="44">
        <f t="shared" si="1"/>
        <v>187</v>
      </c>
      <c r="H13" s="44">
        <f t="shared" si="1"/>
        <v>152</v>
      </c>
      <c r="I13" s="43" t="s">
        <v>15</v>
      </c>
      <c r="J13" s="44">
        <f t="shared" si="2"/>
        <v>1074</v>
      </c>
      <c r="K13" s="44">
        <f t="shared" si="3"/>
        <v>534</v>
      </c>
      <c r="L13" s="44">
        <f t="shared" si="3"/>
        <v>540</v>
      </c>
    </row>
    <row r="14" spans="1:12" ht="18" customHeight="1">
      <c r="A14" s="28" t="s">
        <v>113</v>
      </c>
      <c r="B14" s="45">
        <f>SUM(F26:F30)</f>
        <v>3046</v>
      </c>
      <c r="C14" s="45">
        <f>SUM(G26:G30)</f>
        <v>1539</v>
      </c>
      <c r="D14" s="45">
        <f>SUM(H26:H30)</f>
        <v>1507</v>
      </c>
      <c r="E14" s="43" t="s">
        <v>16</v>
      </c>
      <c r="F14" s="44">
        <f t="shared" si="0"/>
        <v>311</v>
      </c>
      <c r="G14" s="44">
        <f t="shared" si="1"/>
        <v>165</v>
      </c>
      <c r="H14" s="44">
        <f t="shared" si="1"/>
        <v>146</v>
      </c>
      <c r="I14" s="43" t="s">
        <v>17</v>
      </c>
      <c r="J14" s="44">
        <f t="shared" si="2"/>
        <v>1096</v>
      </c>
      <c r="K14" s="44">
        <f t="shared" si="3"/>
        <v>518</v>
      </c>
      <c r="L14" s="44">
        <f t="shared" si="3"/>
        <v>578</v>
      </c>
    </row>
    <row r="15" spans="1:12" ht="18" customHeight="1">
      <c r="A15" s="28" t="s">
        <v>114</v>
      </c>
      <c r="B15" s="44">
        <f>SUM(F31:F35)</f>
        <v>3052</v>
      </c>
      <c r="C15" s="44">
        <f>SUM(G31:G35)</f>
        <v>1576</v>
      </c>
      <c r="D15" s="44">
        <f>SUM(H31:H35)</f>
        <v>1476</v>
      </c>
      <c r="E15" s="43" t="s">
        <v>18</v>
      </c>
      <c r="F15" s="44">
        <f t="shared" si="0"/>
        <v>374</v>
      </c>
      <c r="G15" s="44">
        <f t="shared" si="1"/>
        <v>183</v>
      </c>
      <c r="H15" s="44">
        <f t="shared" si="1"/>
        <v>191</v>
      </c>
      <c r="I15" s="43" t="s">
        <v>19</v>
      </c>
      <c r="J15" s="44">
        <f t="shared" si="2"/>
        <v>777</v>
      </c>
      <c r="K15" s="44">
        <f t="shared" si="3"/>
        <v>403</v>
      </c>
      <c r="L15" s="44">
        <f t="shared" si="3"/>
        <v>374</v>
      </c>
    </row>
    <row r="16" spans="1:12" ht="18" customHeight="1">
      <c r="A16" s="28" t="s">
        <v>115</v>
      </c>
      <c r="B16" s="45">
        <f>SUM(F36:F40)</f>
        <v>2651</v>
      </c>
      <c r="C16" s="45">
        <f>SUM(G36:G40)</f>
        <v>1318</v>
      </c>
      <c r="D16" s="45">
        <f>SUM(H36:H40)</f>
        <v>1333</v>
      </c>
      <c r="E16" s="43" t="s">
        <v>20</v>
      </c>
      <c r="F16" s="44">
        <f t="shared" si="0"/>
        <v>363</v>
      </c>
      <c r="G16" s="44">
        <f t="shared" si="1"/>
        <v>199</v>
      </c>
      <c r="H16" s="44">
        <f t="shared" si="1"/>
        <v>164</v>
      </c>
      <c r="I16" s="43" t="s">
        <v>21</v>
      </c>
      <c r="J16" s="44">
        <f t="shared" si="2"/>
        <v>603</v>
      </c>
      <c r="K16" s="44">
        <f t="shared" si="3"/>
        <v>292</v>
      </c>
      <c r="L16" s="44">
        <f t="shared" si="3"/>
        <v>311</v>
      </c>
    </row>
    <row r="17" spans="1:12" ht="18" customHeight="1">
      <c r="A17" s="28" t="s">
        <v>116</v>
      </c>
      <c r="B17" s="44">
        <f>SUM(F41:F45)</f>
        <v>2699</v>
      </c>
      <c r="C17" s="44">
        <f>SUM(G41:G45)</f>
        <v>1336</v>
      </c>
      <c r="D17" s="44">
        <f>SUM(H41:H45)</f>
        <v>1363</v>
      </c>
      <c r="E17" s="43" t="s">
        <v>22</v>
      </c>
      <c r="F17" s="44">
        <f t="shared" si="0"/>
        <v>374</v>
      </c>
      <c r="G17" s="44">
        <f t="shared" si="1"/>
        <v>197</v>
      </c>
      <c r="H17" s="44">
        <f t="shared" si="1"/>
        <v>177</v>
      </c>
      <c r="I17" s="43" t="s">
        <v>23</v>
      </c>
      <c r="J17" s="44">
        <f t="shared" si="2"/>
        <v>804</v>
      </c>
      <c r="K17" s="44">
        <f t="shared" si="3"/>
        <v>355</v>
      </c>
      <c r="L17" s="44">
        <f t="shared" si="3"/>
        <v>449</v>
      </c>
    </row>
    <row r="18" spans="1:12" ht="18" customHeight="1">
      <c r="A18" s="28" t="s">
        <v>117</v>
      </c>
      <c r="B18" s="45">
        <f>SUM(J4:J8)</f>
        <v>3236</v>
      </c>
      <c r="C18" s="45">
        <f>SUM(K4:K8)</f>
        <v>1554</v>
      </c>
      <c r="D18" s="45">
        <f>SUM(L4:L8)</f>
        <v>1682</v>
      </c>
      <c r="E18" s="43" t="s">
        <v>24</v>
      </c>
      <c r="F18" s="44">
        <f t="shared" si="0"/>
        <v>383</v>
      </c>
      <c r="G18" s="44">
        <f t="shared" si="1"/>
        <v>196</v>
      </c>
      <c r="H18" s="44">
        <f t="shared" si="1"/>
        <v>187</v>
      </c>
      <c r="I18" s="43" t="s">
        <v>25</v>
      </c>
      <c r="J18" s="44">
        <f t="shared" si="2"/>
        <v>828</v>
      </c>
      <c r="K18" s="44">
        <f t="shared" si="3"/>
        <v>388</v>
      </c>
      <c r="L18" s="44">
        <f t="shared" si="3"/>
        <v>440</v>
      </c>
    </row>
    <row r="19" spans="1:12" ht="18" customHeight="1">
      <c r="A19" s="28" t="s">
        <v>118</v>
      </c>
      <c r="B19" s="44">
        <f>SUM(J9:J13)</f>
        <v>4741</v>
      </c>
      <c r="C19" s="44">
        <f>SUM(K9:K13)</f>
        <v>2341</v>
      </c>
      <c r="D19" s="44">
        <f>SUM(L9:L13)</f>
        <v>2400</v>
      </c>
      <c r="E19" s="43" t="s">
        <v>26</v>
      </c>
      <c r="F19" s="44">
        <f t="shared" si="0"/>
        <v>446</v>
      </c>
      <c r="G19" s="44">
        <f t="shared" si="1"/>
        <v>233</v>
      </c>
      <c r="H19" s="44">
        <f t="shared" si="1"/>
        <v>213</v>
      </c>
      <c r="I19" s="43" t="s">
        <v>27</v>
      </c>
      <c r="J19" s="44">
        <f t="shared" si="2"/>
        <v>703</v>
      </c>
      <c r="K19" s="44">
        <f t="shared" si="3"/>
        <v>324</v>
      </c>
      <c r="L19" s="44">
        <f t="shared" si="3"/>
        <v>379</v>
      </c>
    </row>
    <row r="20" spans="1:12" ht="18" customHeight="1">
      <c r="A20" s="28" t="s">
        <v>119</v>
      </c>
      <c r="B20" s="45">
        <f>SUM(J14:J18)</f>
        <v>4108</v>
      </c>
      <c r="C20" s="45">
        <f>SUM(K14:K18)</f>
        <v>1956</v>
      </c>
      <c r="D20" s="45">
        <f>SUM(L14:L18)</f>
        <v>2152</v>
      </c>
      <c r="E20" s="43" t="s">
        <v>28</v>
      </c>
      <c r="F20" s="44">
        <f t="shared" si="0"/>
        <v>405</v>
      </c>
      <c r="G20" s="44">
        <f t="shared" ref="G20:H35" si="4">G67+G114</f>
        <v>216</v>
      </c>
      <c r="H20" s="44">
        <f t="shared" si="4"/>
        <v>189</v>
      </c>
      <c r="I20" s="43" t="s">
        <v>29</v>
      </c>
      <c r="J20" s="44">
        <f t="shared" si="2"/>
        <v>737</v>
      </c>
      <c r="K20" s="44">
        <f t="shared" ref="K20:L35" si="5">K67+K114</f>
        <v>330</v>
      </c>
      <c r="L20" s="44">
        <f t="shared" si="5"/>
        <v>407</v>
      </c>
    </row>
    <row r="21" spans="1:12" ht="18" customHeight="1">
      <c r="A21" s="28" t="s">
        <v>120</v>
      </c>
      <c r="B21" s="44">
        <f>SUM(J19:J23)</f>
        <v>3212</v>
      </c>
      <c r="C21" s="44">
        <f>SUM(K19:K23)</f>
        <v>1468</v>
      </c>
      <c r="D21" s="44">
        <f>SUM(L19:L23)</f>
        <v>1744</v>
      </c>
      <c r="E21" s="43" t="s">
        <v>30</v>
      </c>
      <c r="F21" s="44">
        <f t="shared" si="0"/>
        <v>428</v>
      </c>
      <c r="G21" s="44">
        <f t="shared" si="4"/>
        <v>209</v>
      </c>
      <c r="H21" s="44">
        <f t="shared" si="4"/>
        <v>219</v>
      </c>
      <c r="I21" s="43" t="s">
        <v>31</v>
      </c>
      <c r="J21" s="44">
        <f t="shared" si="2"/>
        <v>666</v>
      </c>
      <c r="K21" s="44">
        <f t="shared" si="5"/>
        <v>333</v>
      </c>
      <c r="L21" s="44">
        <f t="shared" si="5"/>
        <v>333</v>
      </c>
    </row>
    <row r="22" spans="1:12" ht="18" customHeight="1">
      <c r="A22" s="28" t="s">
        <v>121</v>
      </c>
      <c r="B22" s="45">
        <f>SUM(J24:J28)</f>
        <v>2653</v>
      </c>
      <c r="C22" s="45">
        <f>SUM(K24:K28)</f>
        <v>1074</v>
      </c>
      <c r="D22" s="45">
        <f>SUM(L24:L28)</f>
        <v>1579</v>
      </c>
      <c r="E22" s="43" t="s">
        <v>32</v>
      </c>
      <c r="F22" s="44">
        <f t="shared" si="0"/>
        <v>444</v>
      </c>
      <c r="G22" s="44">
        <f t="shared" si="4"/>
        <v>220</v>
      </c>
      <c r="H22" s="44">
        <f t="shared" si="4"/>
        <v>224</v>
      </c>
      <c r="I22" s="43" t="s">
        <v>33</v>
      </c>
      <c r="J22" s="44">
        <f t="shared" si="2"/>
        <v>573</v>
      </c>
      <c r="K22" s="44">
        <f t="shared" si="5"/>
        <v>251</v>
      </c>
      <c r="L22" s="44">
        <f t="shared" si="5"/>
        <v>322</v>
      </c>
    </row>
    <row r="23" spans="1:12" ht="18" customHeight="1">
      <c r="A23" s="28" t="s">
        <v>122</v>
      </c>
      <c r="B23" s="44">
        <f>SUM(J29:J33)</f>
        <v>1886</v>
      </c>
      <c r="C23" s="44">
        <f>SUM(K29:K33)</f>
        <v>629</v>
      </c>
      <c r="D23" s="44">
        <f>SUM(L29:L33)</f>
        <v>1257</v>
      </c>
      <c r="E23" s="43" t="s">
        <v>34</v>
      </c>
      <c r="F23" s="44">
        <f t="shared" si="0"/>
        <v>467</v>
      </c>
      <c r="G23" s="44">
        <f t="shared" si="4"/>
        <v>252</v>
      </c>
      <c r="H23" s="44">
        <f t="shared" si="4"/>
        <v>215</v>
      </c>
      <c r="I23" s="43" t="s">
        <v>35</v>
      </c>
      <c r="J23" s="44">
        <f t="shared" si="2"/>
        <v>533</v>
      </c>
      <c r="K23" s="44">
        <f t="shared" si="5"/>
        <v>230</v>
      </c>
      <c r="L23" s="44">
        <f t="shared" si="5"/>
        <v>303</v>
      </c>
    </row>
    <row r="24" spans="1:12" ht="18" customHeight="1">
      <c r="A24" s="28" t="s">
        <v>123</v>
      </c>
      <c r="B24" s="45">
        <f>SUM(J34:J38)</f>
        <v>1050</v>
      </c>
      <c r="C24" s="45">
        <f>SUM(K34:K38)</f>
        <v>272</v>
      </c>
      <c r="D24" s="45">
        <f>SUM(L34:L38)</f>
        <v>778</v>
      </c>
      <c r="E24" s="43" t="s">
        <v>36</v>
      </c>
      <c r="F24" s="44">
        <f t="shared" si="0"/>
        <v>511</v>
      </c>
      <c r="G24" s="44">
        <f t="shared" si="4"/>
        <v>245</v>
      </c>
      <c r="H24" s="44">
        <f t="shared" si="4"/>
        <v>266</v>
      </c>
      <c r="I24" s="43" t="s">
        <v>37</v>
      </c>
      <c r="J24" s="44">
        <f t="shared" si="2"/>
        <v>549</v>
      </c>
      <c r="K24" s="44">
        <f t="shared" si="5"/>
        <v>222</v>
      </c>
      <c r="L24" s="44">
        <f t="shared" si="5"/>
        <v>327</v>
      </c>
    </row>
    <row r="25" spans="1:12" ht="18" customHeight="1">
      <c r="A25" s="28" t="s">
        <v>124</v>
      </c>
      <c r="B25" s="44">
        <f>SUM(J39:J43)</f>
        <v>285</v>
      </c>
      <c r="C25" s="44">
        <f>SUM(K39:K43)</f>
        <v>44</v>
      </c>
      <c r="D25" s="44">
        <f>SUM(L39:L43)</f>
        <v>241</v>
      </c>
      <c r="E25" s="43" t="s">
        <v>38</v>
      </c>
      <c r="F25" s="44">
        <f t="shared" si="0"/>
        <v>568</v>
      </c>
      <c r="G25" s="44">
        <f t="shared" si="4"/>
        <v>259</v>
      </c>
      <c r="H25" s="44">
        <f t="shared" si="4"/>
        <v>309</v>
      </c>
      <c r="I25" s="43" t="s">
        <v>39</v>
      </c>
      <c r="J25" s="44">
        <f t="shared" si="2"/>
        <v>572</v>
      </c>
      <c r="K25" s="44">
        <f t="shared" si="5"/>
        <v>235</v>
      </c>
      <c r="L25" s="44">
        <f t="shared" si="5"/>
        <v>337</v>
      </c>
    </row>
    <row r="26" spans="1:12" ht="18" customHeight="1">
      <c r="A26" s="28" t="s">
        <v>125</v>
      </c>
      <c r="B26" s="45">
        <f>J44</f>
        <v>36</v>
      </c>
      <c r="C26" s="45">
        <f>K44</f>
        <v>7</v>
      </c>
      <c r="D26" s="45">
        <f>L44</f>
        <v>29</v>
      </c>
      <c r="E26" s="43" t="s">
        <v>40</v>
      </c>
      <c r="F26" s="44">
        <f t="shared" si="0"/>
        <v>532</v>
      </c>
      <c r="G26" s="44">
        <f t="shared" si="4"/>
        <v>266</v>
      </c>
      <c r="H26" s="44">
        <f t="shared" si="4"/>
        <v>266</v>
      </c>
      <c r="I26" s="43" t="s">
        <v>41</v>
      </c>
      <c r="J26" s="44">
        <f t="shared" si="2"/>
        <v>535</v>
      </c>
      <c r="K26" s="44">
        <f t="shared" si="5"/>
        <v>212</v>
      </c>
      <c r="L26" s="44">
        <f t="shared" si="5"/>
        <v>323</v>
      </c>
    </row>
    <row r="27" spans="1:12" ht="18" customHeight="1">
      <c r="A27" s="28"/>
      <c r="B27" s="44"/>
      <c r="C27" s="44"/>
      <c r="D27" s="45"/>
      <c r="E27" s="43" t="s">
        <v>42</v>
      </c>
      <c r="F27" s="44">
        <f t="shared" si="0"/>
        <v>632</v>
      </c>
      <c r="G27" s="44">
        <f t="shared" si="4"/>
        <v>342</v>
      </c>
      <c r="H27" s="44">
        <f t="shared" si="4"/>
        <v>290</v>
      </c>
      <c r="I27" s="43" t="s">
        <v>43</v>
      </c>
      <c r="J27" s="44">
        <f t="shared" si="2"/>
        <v>525</v>
      </c>
      <c r="K27" s="44">
        <f t="shared" si="5"/>
        <v>232</v>
      </c>
      <c r="L27" s="44">
        <f t="shared" si="5"/>
        <v>293</v>
      </c>
    </row>
    <row r="28" spans="1:12" ht="18" customHeight="1">
      <c r="A28" s="46" t="s">
        <v>126</v>
      </c>
      <c r="B28" s="44">
        <f t="shared" ref="B28:B45" si="6">C28+D28</f>
        <v>265</v>
      </c>
      <c r="C28" s="44">
        <f t="shared" ref="C28:D43" si="7">C75+C122</f>
        <v>135</v>
      </c>
      <c r="D28" s="44">
        <f t="shared" si="7"/>
        <v>130</v>
      </c>
      <c r="E28" s="43" t="s">
        <v>44</v>
      </c>
      <c r="F28" s="44">
        <f t="shared" si="0"/>
        <v>605</v>
      </c>
      <c r="G28" s="44">
        <f t="shared" si="4"/>
        <v>296</v>
      </c>
      <c r="H28" s="44">
        <f t="shared" si="4"/>
        <v>309</v>
      </c>
      <c r="I28" s="43" t="s">
        <v>45</v>
      </c>
      <c r="J28" s="44">
        <f t="shared" si="2"/>
        <v>472</v>
      </c>
      <c r="K28" s="44">
        <f t="shared" si="5"/>
        <v>173</v>
      </c>
      <c r="L28" s="44">
        <f t="shared" si="5"/>
        <v>299</v>
      </c>
    </row>
    <row r="29" spans="1:12" ht="18" customHeight="1">
      <c r="A29" s="46" t="s">
        <v>127</v>
      </c>
      <c r="B29" s="44">
        <f t="shared" si="6"/>
        <v>259</v>
      </c>
      <c r="C29" s="44">
        <f t="shared" si="7"/>
        <v>141</v>
      </c>
      <c r="D29" s="44">
        <f t="shared" si="7"/>
        <v>118</v>
      </c>
      <c r="E29" s="43" t="s">
        <v>46</v>
      </c>
      <c r="F29" s="44">
        <f t="shared" si="0"/>
        <v>637</v>
      </c>
      <c r="G29" s="44">
        <f t="shared" si="4"/>
        <v>314</v>
      </c>
      <c r="H29" s="44">
        <f t="shared" si="4"/>
        <v>323</v>
      </c>
      <c r="I29" s="43" t="s">
        <v>47</v>
      </c>
      <c r="J29" s="44">
        <f t="shared" si="2"/>
        <v>485</v>
      </c>
      <c r="K29" s="44">
        <f t="shared" si="5"/>
        <v>179</v>
      </c>
      <c r="L29" s="44">
        <f t="shared" si="5"/>
        <v>306</v>
      </c>
    </row>
    <row r="30" spans="1:12" ht="18" customHeight="1">
      <c r="A30" s="46" t="s">
        <v>48</v>
      </c>
      <c r="B30" s="44">
        <f t="shared" si="6"/>
        <v>279</v>
      </c>
      <c r="C30" s="44">
        <f t="shared" si="7"/>
        <v>137</v>
      </c>
      <c r="D30" s="44">
        <f t="shared" si="7"/>
        <v>142</v>
      </c>
      <c r="E30" s="43" t="s">
        <v>49</v>
      </c>
      <c r="F30" s="44">
        <f t="shared" si="0"/>
        <v>640</v>
      </c>
      <c r="G30" s="44">
        <f t="shared" si="4"/>
        <v>321</v>
      </c>
      <c r="H30" s="44">
        <f t="shared" si="4"/>
        <v>319</v>
      </c>
      <c r="I30" s="43" t="s">
        <v>50</v>
      </c>
      <c r="J30" s="44">
        <f t="shared" si="2"/>
        <v>378</v>
      </c>
      <c r="K30" s="44">
        <f t="shared" si="5"/>
        <v>124</v>
      </c>
      <c r="L30" s="44">
        <f t="shared" si="5"/>
        <v>254</v>
      </c>
    </row>
    <row r="31" spans="1:12" ht="18" customHeight="1">
      <c r="A31" s="46" t="s">
        <v>51</v>
      </c>
      <c r="B31" s="44">
        <f t="shared" si="6"/>
        <v>286</v>
      </c>
      <c r="C31" s="44">
        <f t="shared" si="7"/>
        <v>148</v>
      </c>
      <c r="D31" s="44">
        <f t="shared" si="7"/>
        <v>138</v>
      </c>
      <c r="E31" s="43" t="s">
        <v>52</v>
      </c>
      <c r="F31" s="44">
        <f t="shared" si="0"/>
        <v>620</v>
      </c>
      <c r="G31" s="44">
        <f t="shared" si="4"/>
        <v>295</v>
      </c>
      <c r="H31" s="44">
        <f t="shared" si="4"/>
        <v>325</v>
      </c>
      <c r="I31" s="43" t="s">
        <v>53</v>
      </c>
      <c r="J31" s="44">
        <f t="shared" si="2"/>
        <v>420</v>
      </c>
      <c r="K31" s="44">
        <f t="shared" si="5"/>
        <v>128</v>
      </c>
      <c r="L31" s="44">
        <f t="shared" si="5"/>
        <v>292</v>
      </c>
    </row>
    <row r="32" spans="1:12" ht="18" customHeight="1">
      <c r="A32" s="46" t="s">
        <v>54</v>
      </c>
      <c r="B32" s="44">
        <f t="shared" si="6"/>
        <v>299</v>
      </c>
      <c r="C32" s="44">
        <f t="shared" si="7"/>
        <v>174</v>
      </c>
      <c r="D32" s="44">
        <f t="shared" si="7"/>
        <v>125</v>
      </c>
      <c r="E32" s="43" t="s">
        <v>55</v>
      </c>
      <c r="F32" s="44">
        <f t="shared" si="0"/>
        <v>645</v>
      </c>
      <c r="G32" s="44">
        <f t="shared" si="4"/>
        <v>347</v>
      </c>
      <c r="H32" s="44">
        <f t="shared" si="4"/>
        <v>298</v>
      </c>
      <c r="I32" s="43" t="s">
        <v>56</v>
      </c>
      <c r="J32" s="44">
        <f t="shared" si="2"/>
        <v>310</v>
      </c>
      <c r="K32" s="44">
        <f t="shared" si="5"/>
        <v>99</v>
      </c>
      <c r="L32" s="44">
        <f t="shared" si="5"/>
        <v>211</v>
      </c>
    </row>
    <row r="33" spans="1:12" ht="18" customHeight="1">
      <c r="A33" s="46" t="s">
        <v>57</v>
      </c>
      <c r="B33" s="44">
        <f t="shared" si="6"/>
        <v>327</v>
      </c>
      <c r="C33" s="44">
        <f t="shared" si="7"/>
        <v>159</v>
      </c>
      <c r="D33" s="44">
        <f t="shared" si="7"/>
        <v>168</v>
      </c>
      <c r="E33" s="43" t="s">
        <v>58</v>
      </c>
      <c r="F33" s="44">
        <f t="shared" si="0"/>
        <v>580</v>
      </c>
      <c r="G33" s="44">
        <f t="shared" si="4"/>
        <v>307</v>
      </c>
      <c r="H33" s="44">
        <f t="shared" si="4"/>
        <v>273</v>
      </c>
      <c r="I33" s="43" t="s">
        <v>59</v>
      </c>
      <c r="J33" s="44">
        <f t="shared" si="2"/>
        <v>293</v>
      </c>
      <c r="K33" s="44">
        <f t="shared" si="5"/>
        <v>99</v>
      </c>
      <c r="L33" s="44">
        <f t="shared" si="5"/>
        <v>194</v>
      </c>
    </row>
    <row r="34" spans="1:12" ht="18" customHeight="1">
      <c r="A34" s="46" t="s">
        <v>60</v>
      </c>
      <c r="B34" s="44">
        <f t="shared" si="6"/>
        <v>355</v>
      </c>
      <c r="C34" s="44">
        <f t="shared" si="7"/>
        <v>183</v>
      </c>
      <c r="D34" s="44">
        <f t="shared" si="7"/>
        <v>172</v>
      </c>
      <c r="E34" s="43" t="s">
        <v>61</v>
      </c>
      <c r="F34" s="44">
        <f t="shared" si="0"/>
        <v>611</v>
      </c>
      <c r="G34" s="44">
        <f t="shared" si="4"/>
        <v>322</v>
      </c>
      <c r="H34" s="44">
        <f t="shared" si="4"/>
        <v>289</v>
      </c>
      <c r="I34" s="43" t="s">
        <v>62</v>
      </c>
      <c r="J34" s="44">
        <f t="shared" si="2"/>
        <v>276</v>
      </c>
      <c r="K34" s="44">
        <f t="shared" si="5"/>
        <v>76</v>
      </c>
      <c r="L34" s="44">
        <f t="shared" si="5"/>
        <v>200</v>
      </c>
    </row>
    <row r="35" spans="1:12" ht="18" customHeight="1">
      <c r="A35" s="46" t="s">
        <v>63</v>
      </c>
      <c r="B35" s="44">
        <f t="shared" si="6"/>
        <v>338</v>
      </c>
      <c r="C35" s="44">
        <f t="shared" si="7"/>
        <v>187</v>
      </c>
      <c r="D35" s="44">
        <f t="shared" si="7"/>
        <v>151</v>
      </c>
      <c r="E35" s="43" t="s">
        <v>64</v>
      </c>
      <c r="F35" s="44">
        <f t="shared" si="0"/>
        <v>596</v>
      </c>
      <c r="G35" s="44">
        <f t="shared" si="4"/>
        <v>305</v>
      </c>
      <c r="H35" s="44">
        <f t="shared" si="4"/>
        <v>291</v>
      </c>
      <c r="I35" s="43" t="s">
        <v>65</v>
      </c>
      <c r="J35" s="44">
        <f t="shared" si="2"/>
        <v>255</v>
      </c>
      <c r="K35" s="44">
        <f t="shared" si="5"/>
        <v>69</v>
      </c>
      <c r="L35" s="44">
        <f t="shared" si="5"/>
        <v>186</v>
      </c>
    </row>
    <row r="36" spans="1:12" ht="18" customHeight="1">
      <c r="A36" s="46" t="s">
        <v>66</v>
      </c>
      <c r="B36" s="44">
        <f t="shared" si="6"/>
        <v>354</v>
      </c>
      <c r="C36" s="44">
        <f t="shared" si="7"/>
        <v>188</v>
      </c>
      <c r="D36" s="44">
        <f t="shared" si="7"/>
        <v>166</v>
      </c>
      <c r="E36" s="43" t="s">
        <v>67</v>
      </c>
      <c r="F36" s="44">
        <f t="shared" si="0"/>
        <v>609</v>
      </c>
      <c r="G36" s="44">
        <f t="shared" ref="G36:H43" si="8">G83+G130</f>
        <v>310</v>
      </c>
      <c r="H36" s="44">
        <f t="shared" si="8"/>
        <v>299</v>
      </c>
      <c r="I36" s="43" t="s">
        <v>68</v>
      </c>
      <c r="J36" s="44">
        <f t="shared" si="2"/>
        <v>218</v>
      </c>
      <c r="K36" s="44">
        <f t="shared" ref="K36:L43" si="9">K83+K130</f>
        <v>59</v>
      </c>
      <c r="L36" s="44">
        <f t="shared" si="9"/>
        <v>159</v>
      </c>
    </row>
    <row r="37" spans="1:12" ht="18" customHeight="1">
      <c r="A37" s="46" t="s">
        <v>69</v>
      </c>
      <c r="B37" s="44">
        <f t="shared" si="6"/>
        <v>337</v>
      </c>
      <c r="C37" s="44">
        <f t="shared" si="7"/>
        <v>170</v>
      </c>
      <c r="D37" s="44">
        <f t="shared" si="7"/>
        <v>167</v>
      </c>
      <c r="E37" s="43" t="s">
        <v>70</v>
      </c>
      <c r="F37" s="44">
        <f t="shared" si="0"/>
        <v>401</v>
      </c>
      <c r="G37" s="44">
        <f t="shared" si="8"/>
        <v>192</v>
      </c>
      <c r="H37" s="44">
        <f t="shared" si="8"/>
        <v>209</v>
      </c>
      <c r="I37" s="43" t="s">
        <v>71</v>
      </c>
      <c r="J37" s="44">
        <f t="shared" si="2"/>
        <v>182</v>
      </c>
      <c r="K37" s="44">
        <f t="shared" si="9"/>
        <v>40</v>
      </c>
      <c r="L37" s="44">
        <f t="shared" si="9"/>
        <v>142</v>
      </c>
    </row>
    <row r="38" spans="1:12" ht="18" customHeight="1">
      <c r="A38" s="46" t="s">
        <v>72</v>
      </c>
      <c r="B38" s="44">
        <f t="shared" si="6"/>
        <v>367</v>
      </c>
      <c r="C38" s="44">
        <f t="shared" si="7"/>
        <v>199</v>
      </c>
      <c r="D38" s="44">
        <f t="shared" si="7"/>
        <v>168</v>
      </c>
      <c r="E38" s="43" t="s">
        <v>73</v>
      </c>
      <c r="F38" s="44">
        <f t="shared" si="0"/>
        <v>580</v>
      </c>
      <c r="G38" s="44">
        <f t="shared" si="8"/>
        <v>287</v>
      </c>
      <c r="H38" s="44">
        <f t="shared" si="8"/>
        <v>293</v>
      </c>
      <c r="I38" s="43" t="s">
        <v>74</v>
      </c>
      <c r="J38" s="44">
        <f t="shared" si="2"/>
        <v>119</v>
      </c>
      <c r="K38" s="44">
        <f t="shared" si="9"/>
        <v>28</v>
      </c>
      <c r="L38" s="44">
        <f t="shared" si="9"/>
        <v>91</v>
      </c>
    </row>
    <row r="39" spans="1:12" ht="18" customHeight="1">
      <c r="A39" s="46" t="s">
        <v>75</v>
      </c>
      <c r="B39" s="44">
        <f t="shared" si="6"/>
        <v>363</v>
      </c>
      <c r="C39" s="44">
        <f t="shared" si="7"/>
        <v>200</v>
      </c>
      <c r="D39" s="44">
        <f t="shared" si="7"/>
        <v>163</v>
      </c>
      <c r="E39" s="43" t="s">
        <v>76</v>
      </c>
      <c r="F39" s="44">
        <f t="shared" si="0"/>
        <v>558</v>
      </c>
      <c r="G39" s="44">
        <f t="shared" si="8"/>
        <v>290</v>
      </c>
      <c r="H39" s="44">
        <f t="shared" si="8"/>
        <v>268</v>
      </c>
      <c r="I39" s="43" t="s">
        <v>77</v>
      </c>
      <c r="J39" s="44">
        <f t="shared" si="2"/>
        <v>95</v>
      </c>
      <c r="K39" s="44">
        <f t="shared" si="9"/>
        <v>14</v>
      </c>
      <c r="L39" s="44">
        <f t="shared" si="9"/>
        <v>81</v>
      </c>
    </row>
    <row r="40" spans="1:12" ht="18" customHeight="1">
      <c r="A40" s="46" t="s">
        <v>78</v>
      </c>
      <c r="B40" s="44">
        <f t="shared" si="6"/>
        <v>373</v>
      </c>
      <c r="C40" s="44">
        <f t="shared" si="7"/>
        <v>183</v>
      </c>
      <c r="D40" s="44">
        <f t="shared" si="7"/>
        <v>190</v>
      </c>
      <c r="E40" s="43" t="s">
        <v>79</v>
      </c>
      <c r="F40" s="44">
        <f t="shared" si="0"/>
        <v>503</v>
      </c>
      <c r="G40" s="44">
        <f t="shared" si="8"/>
        <v>239</v>
      </c>
      <c r="H40" s="44">
        <f t="shared" si="8"/>
        <v>264</v>
      </c>
      <c r="I40" s="43" t="s">
        <v>80</v>
      </c>
      <c r="J40" s="44">
        <f t="shared" si="2"/>
        <v>66</v>
      </c>
      <c r="K40" s="44">
        <f t="shared" si="9"/>
        <v>9</v>
      </c>
      <c r="L40" s="44">
        <f t="shared" si="9"/>
        <v>57</v>
      </c>
    </row>
    <row r="41" spans="1:12" ht="18" customHeight="1">
      <c r="A41" s="46" t="s">
        <v>81</v>
      </c>
      <c r="B41" s="44">
        <f t="shared" si="6"/>
        <v>363</v>
      </c>
      <c r="C41" s="44">
        <f t="shared" si="7"/>
        <v>183</v>
      </c>
      <c r="D41" s="44">
        <f t="shared" si="7"/>
        <v>180</v>
      </c>
      <c r="E41" s="43" t="s">
        <v>82</v>
      </c>
      <c r="F41" s="44">
        <f t="shared" si="0"/>
        <v>488</v>
      </c>
      <c r="G41" s="44">
        <f t="shared" si="8"/>
        <v>246</v>
      </c>
      <c r="H41" s="44">
        <f t="shared" si="8"/>
        <v>242</v>
      </c>
      <c r="I41" s="43" t="s">
        <v>83</v>
      </c>
      <c r="J41" s="44">
        <f t="shared" si="2"/>
        <v>59</v>
      </c>
      <c r="K41" s="44">
        <f t="shared" si="9"/>
        <v>10</v>
      </c>
      <c r="L41" s="44">
        <f t="shared" si="9"/>
        <v>49</v>
      </c>
    </row>
    <row r="42" spans="1:12" ht="18" customHeight="1">
      <c r="A42" s="46" t="s">
        <v>84</v>
      </c>
      <c r="B42" s="44">
        <f t="shared" si="6"/>
        <v>345</v>
      </c>
      <c r="C42" s="44">
        <f t="shared" si="7"/>
        <v>182</v>
      </c>
      <c r="D42" s="44">
        <f t="shared" si="7"/>
        <v>163</v>
      </c>
      <c r="E42" s="43" t="s">
        <v>85</v>
      </c>
      <c r="F42" s="44">
        <f t="shared" si="0"/>
        <v>508</v>
      </c>
      <c r="G42" s="44">
        <f t="shared" si="8"/>
        <v>250</v>
      </c>
      <c r="H42" s="44">
        <f t="shared" si="8"/>
        <v>258</v>
      </c>
      <c r="I42" s="43" t="s">
        <v>86</v>
      </c>
      <c r="J42" s="44">
        <f t="shared" si="2"/>
        <v>35</v>
      </c>
      <c r="K42" s="44">
        <f t="shared" si="9"/>
        <v>9</v>
      </c>
      <c r="L42" s="44">
        <f t="shared" si="9"/>
        <v>26</v>
      </c>
    </row>
    <row r="43" spans="1:12" ht="18" customHeight="1">
      <c r="A43" s="46" t="s">
        <v>87</v>
      </c>
      <c r="B43" s="44">
        <f t="shared" si="6"/>
        <v>407</v>
      </c>
      <c r="C43" s="44">
        <f t="shared" si="7"/>
        <v>232</v>
      </c>
      <c r="D43" s="44">
        <f t="shared" si="7"/>
        <v>175</v>
      </c>
      <c r="E43" s="43" t="s">
        <v>88</v>
      </c>
      <c r="F43" s="44">
        <f t="shared" si="0"/>
        <v>544</v>
      </c>
      <c r="G43" s="44">
        <f t="shared" si="8"/>
        <v>254</v>
      </c>
      <c r="H43" s="44">
        <f t="shared" si="8"/>
        <v>290</v>
      </c>
      <c r="I43" s="43" t="s">
        <v>89</v>
      </c>
      <c r="J43" s="44">
        <f t="shared" si="2"/>
        <v>30</v>
      </c>
      <c r="K43" s="44">
        <f t="shared" si="9"/>
        <v>2</v>
      </c>
      <c r="L43" s="44">
        <f t="shared" si="9"/>
        <v>28</v>
      </c>
    </row>
    <row r="44" spans="1:12" ht="18" customHeight="1">
      <c r="A44" s="46" t="s">
        <v>90</v>
      </c>
      <c r="B44" s="44">
        <f t="shared" si="6"/>
        <v>413</v>
      </c>
      <c r="C44" s="44">
        <f>C91+C138</f>
        <v>225</v>
      </c>
      <c r="D44" s="44">
        <f>D91+D138</f>
        <v>188</v>
      </c>
      <c r="E44" s="43" t="s">
        <v>91</v>
      </c>
      <c r="F44" s="44">
        <f t="shared" si="0"/>
        <v>585</v>
      </c>
      <c r="G44" s="44">
        <f>G91+G138</f>
        <v>306</v>
      </c>
      <c r="H44" s="44">
        <f>H91+H138</f>
        <v>279</v>
      </c>
      <c r="I44" s="43" t="s">
        <v>125</v>
      </c>
      <c r="J44" s="44">
        <f t="shared" si="2"/>
        <v>36</v>
      </c>
      <c r="K44" s="44">
        <f>K91+K138</f>
        <v>7</v>
      </c>
      <c r="L44" s="44">
        <f>L91+L138</f>
        <v>29</v>
      </c>
    </row>
    <row r="45" spans="1:12" ht="18" customHeight="1">
      <c r="A45" s="46" t="s">
        <v>92</v>
      </c>
      <c r="B45" s="44">
        <f t="shared" si="6"/>
        <v>406</v>
      </c>
      <c r="C45" s="44">
        <f>C92+C139</f>
        <v>227</v>
      </c>
      <c r="D45" s="44">
        <f>D92+D139</f>
        <v>179</v>
      </c>
      <c r="E45" s="43" t="s">
        <v>93</v>
      </c>
      <c r="F45" s="44">
        <f t="shared" si="0"/>
        <v>574</v>
      </c>
      <c r="G45" s="44">
        <f>G92+G139</f>
        <v>280</v>
      </c>
      <c r="H45" s="44">
        <f>H92+H139</f>
        <v>294</v>
      </c>
      <c r="I45" s="40"/>
      <c r="J45" s="47"/>
      <c r="K45" s="47"/>
      <c r="L45" s="47"/>
    </row>
    <row r="46" spans="1:12" ht="18" customHeight="1"/>
    <row r="47" spans="1:12" ht="18" customHeight="1"/>
    <row r="48" spans="1:12" ht="18" customHeight="1">
      <c r="A48" s="48"/>
      <c r="B48" s="74"/>
      <c r="C48" s="74"/>
      <c r="D48" s="30"/>
      <c r="E48" s="31"/>
      <c r="F48" s="30"/>
      <c r="G48" s="30"/>
      <c r="H48" s="30"/>
      <c r="I48" s="31"/>
      <c r="J48" s="73" t="str">
        <f>I1</f>
        <v>平成30年2月1日現在</v>
      </c>
      <c r="K48" s="75"/>
      <c r="L48" s="75"/>
    </row>
    <row r="49" spans="1:12" ht="18" customHeight="1">
      <c r="A49" s="49"/>
      <c r="B49" s="33"/>
      <c r="C49" s="34"/>
      <c r="D49" s="30"/>
      <c r="E49" s="31"/>
      <c r="F49" s="30"/>
      <c r="G49" s="30"/>
      <c r="H49" s="30"/>
      <c r="J49" s="36"/>
      <c r="K49" s="36"/>
      <c r="L49" s="37" t="s">
        <v>129</v>
      </c>
    </row>
    <row r="50" spans="1:12" ht="18" customHeight="1">
      <c r="A50" s="38" t="s">
        <v>94</v>
      </c>
      <c r="B50" s="38" t="s">
        <v>95</v>
      </c>
      <c r="C50" s="38" t="s">
        <v>96</v>
      </c>
      <c r="D50" s="41" t="s">
        <v>97</v>
      </c>
      <c r="E50" s="40" t="s">
        <v>98</v>
      </c>
      <c r="F50" s="28" t="s">
        <v>95</v>
      </c>
      <c r="G50" s="28" t="s">
        <v>96</v>
      </c>
      <c r="H50" s="41" t="s">
        <v>97</v>
      </c>
      <c r="I50" s="40" t="s">
        <v>98</v>
      </c>
      <c r="J50" s="28" t="s">
        <v>95</v>
      </c>
      <c r="K50" s="28" t="s">
        <v>96</v>
      </c>
      <c r="L50" s="28" t="s">
        <v>97</v>
      </c>
    </row>
    <row r="51" spans="1:12" ht="18" customHeight="1">
      <c r="A51" s="28" t="s">
        <v>99</v>
      </c>
      <c r="B51" s="50">
        <v>46888</v>
      </c>
      <c r="C51" s="66">
        <v>22650</v>
      </c>
      <c r="D51" s="50">
        <v>24238</v>
      </c>
      <c r="E51" s="43" t="s">
        <v>101</v>
      </c>
      <c r="F51" s="51">
        <v>406</v>
      </c>
      <c r="G51" s="51">
        <v>207</v>
      </c>
      <c r="H51" s="52">
        <v>199</v>
      </c>
      <c r="I51" s="43" t="s">
        <v>102</v>
      </c>
      <c r="J51" s="51">
        <v>573</v>
      </c>
      <c r="K51" s="51">
        <v>293</v>
      </c>
      <c r="L51" s="51">
        <v>280</v>
      </c>
    </row>
    <row r="52" spans="1:12" ht="18" customHeight="1">
      <c r="A52" s="28"/>
      <c r="B52" s="51"/>
      <c r="C52" s="51"/>
      <c r="D52" s="53"/>
      <c r="E52" s="43" t="s">
        <v>103</v>
      </c>
      <c r="F52" s="51">
        <v>359</v>
      </c>
      <c r="G52" s="51">
        <v>209</v>
      </c>
      <c r="H52" s="52">
        <v>150</v>
      </c>
      <c r="I52" s="43" t="s">
        <v>104</v>
      </c>
      <c r="J52" s="51">
        <v>595</v>
      </c>
      <c r="K52" s="51">
        <v>285</v>
      </c>
      <c r="L52" s="51">
        <v>310</v>
      </c>
    </row>
    <row r="53" spans="1:12" ht="18" customHeight="1">
      <c r="A53" s="28" t="s">
        <v>105</v>
      </c>
      <c r="B53" s="53">
        <v>1383</v>
      </c>
      <c r="C53" s="44">
        <v>733</v>
      </c>
      <c r="D53" s="45">
        <v>650</v>
      </c>
      <c r="E53" s="43" t="s">
        <v>0</v>
      </c>
      <c r="F53" s="51">
        <v>311</v>
      </c>
      <c r="G53" s="51">
        <v>160</v>
      </c>
      <c r="H53" s="52">
        <v>151</v>
      </c>
      <c r="I53" s="43" t="s">
        <v>1</v>
      </c>
      <c r="J53" s="51">
        <v>638</v>
      </c>
      <c r="K53" s="51">
        <v>307</v>
      </c>
      <c r="L53" s="51">
        <v>331</v>
      </c>
    </row>
    <row r="54" spans="1:12" ht="18" customHeight="1">
      <c r="A54" s="28" t="s">
        <v>106</v>
      </c>
      <c r="B54" s="51">
        <v>1708</v>
      </c>
      <c r="C54" s="44">
        <v>886</v>
      </c>
      <c r="D54" s="45">
        <v>822</v>
      </c>
      <c r="E54" s="43" t="s">
        <v>2</v>
      </c>
      <c r="F54" s="51">
        <v>337</v>
      </c>
      <c r="G54" s="51">
        <v>200</v>
      </c>
      <c r="H54" s="54">
        <v>137</v>
      </c>
      <c r="I54" s="43" t="s">
        <v>3</v>
      </c>
      <c r="J54" s="51">
        <v>681</v>
      </c>
      <c r="K54" s="51">
        <v>320</v>
      </c>
      <c r="L54" s="51">
        <v>361</v>
      </c>
    </row>
    <row r="55" spans="1:12" ht="18" customHeight="1">
      <c r="A55" s="28" t="s">
        <v>107</v>
      </c>
      <c r="B55" s="51">
        <v>1807</v>
      </c>
      <c r="C55" s="44">
        <v>947</v>
      </c>
      <c r="D55" s="45">
        <v>860</v>
      </c>
      <c r="E55" s="43" t="s">
        <v>4</v>
      </c>
      <c r="F55" s="51">
        <v>323</v>
      </c>
      <c r="G55" s="51">
        <v>159</v>
      </c>
      <c r="H55" s="52">
        <v>164</v>
      </c>
      <c r="I55" s="43" t="s">
        <v>5</v>
      </c>
      <c r="J55" s="51">
        <v>733</v>
      </c>
      <c r="K55" s="51">
        <v>344</v>
      </c>
      <c r="L55" s="51">
        <v>389</v>
      </c>
    </row>
    <row r="56" spans="1:12" ht="18" customHeight="1">
      <c r="A56" s="28" t="s">
        <v>108</v>
      </c>
      <c r="B56" s="51">
        <v>1989</v>
      </c>
      <c r="C56" s="45">
        <v>1099</v>
      </c>
      <c r="D56" s="45">
        <v>890</v>
      </c>
      <c r="E56" s="43" t="s">
        <v>6</v>
      </c>
      <c r="F56" s="51">
        <v>298</v>
      </c>
      <c r="G56" s="51">
        <v>147</v>
      </c>
      <c r="H56" s="52">
        <v>151</v>
      </c>
      <c r="I56" s="43" t="s">
        <v>7</v>
      </c>
      <c r="J56" s="51">
        <v>823</v>
      </c>
      <c r="K56" s="51">
        <v>404</v>
      </c>
      <c r="L56" s="51">
        <v>419</v>
      </c>
    </row>
    <row r="57" spans="1:12" ht="18" customHeight="1">
      <c r="A57" s="28" t="s">
        <v>109</v>
      </c>
      <c r="B57" s="51">
        <v>1592</v>
      </c>
      <c r="C57" s="55">
        <v>846</v>
      </c>
      <c r="D57" s="56">
        <v>746</v>
      </c>
      <c r="E57" s="43" t="s">
        <v>8</v>
      </c>
      <c r="F57" s="51">
        <v>323</v>
      </c>
      <c r="G57" s="51">
        <v>180</v>
      </c>
      <c r="H57" s="52">
        <v>143</v>
      </c>
      <c r="I57" s="43" t="s">
        <v>9</v>
      </c>
      <c r="J57" s="51">
        <v>817</v>
      </c>
      <c r="K57" s="51">
        <v>410</v>
      </c>
      <c r="L57" s="51">
        <v>407</v>
      </c>
    </row>
    <row r="58" spans="1:12" ht="18" customHeight="1">
      <c r="A58" s="28" t="s">
        <v>110</v>
      </c>
      <c r="B58" s="51">
        <v>1654</v>
      </c>
      <c r="C58" s="44">
        <v>867</v>
      </c>
      <c r="D58" s="45">
        <v>787</v>
      </c>
      <c r="E58" s="43" t="s">
        <v>10</v>
      </c>
      <c r="F58" s="51">
        <v>330</v>
      </c>
      <c r="G58" s="51">
        <v>173</v>
      </c>
      <c r="H58" s="52">
        <v>157</v>
      </c>
      <c r="I58" s="43" t="s">
        <v>11</v>
      </c>
      <c r="J58" s="51">
        <v>895</v>
      </c>
      <c r="K58" s="51">
        <v>419</v>
      </c>
      <c r="L58" s="51">
        <v>476</v>
      </c>
    </row>
    <row r="59" spans="1:12" ht="18" customHeight="1">
      <c r="A59" s="28" t="s">
        <v>111</v>
      </c>
      <c r="B59" s="51">
        <v>1940</v>
      </c>
      <c r="C59" s="44">
        <v>1028</v>
      </c>
      <c r="D59" s="45">
        <v>912</v>
      </c>
      <c r="E59" s="43" t="s">
        <v>12</v>
      </c>
      <c r="F59" s="51">
        <v>328</v>
      </c>
      <c r="G59" s="51">
        <v>168</v>
      </c>
      <c r="H59" s="52">
        <v>160</v>
      </c>
      <c r="I59" s="43" t="s">
        <v>13</v>
      </c>
      <c r="J59" s="51">
        <v>1118</v>
      </c>
      <c r="K59" s="51">
        <v>570</v>
      </c>
      <c r="L59" s="51">
        <v>548</v>
      </c>
    </row>
    <row r="60" spans="1:12" ht="18" customHeight="1">
      <c r="A60" s="28" t="s">
        <v>112</v>
      </c>
      <c r="B60" s="51">
        <v>2376</v>
      </c>
      <c r="C60" s="44">
        <v>1177</v>
      </c>
      <c r="D60" s="45">
        <v>1199</v>
      </c>
      <c r="E60" s="43" t="s">
        <v>14</v>
      </c>
      <c r="F60" s="51">
        <v>326</v>
      </c>
      <c r="G60" s="51">
        <v>181</v>
      </c>
      <c r="H60" s="52">
        <v>145</v>
      </c>
      <c r="I60" s="43" t="s">
        <v>15</v>
      </c>
      <c r="J60" s="51">
        <v>1072</v>
      </c>
      <c r="K60" s="51">
        <v>534</v>
      </c>
      <c r="L60" s="51">
        <v>538</v>
      </c>
    </row>
    <row r="61" spans="1:12" ht="18" customHeight="1">
      <c r="A61" s="28" t="s">
        <v>113</v>
      </c>
      <c r="B61" s="51">
        <v>2994</v>
      </c>
      <c r="C61" s="44">
        <v>1529</v>
      </c>
      <c r="D61" s="45">
        <v>1465</v>
      </c>
      <c r="E61" s="43" t="s">
        <v>16</v>
      </c>
      <c r="F61" s="51">
        <v>303</v>
      </c>
      <c r="G61" s="51">
        <v>164</v>
      </c>
      <c r="H61" s="52">
        <v>139</v>
      </c>
      <c r="I61" s="43" t="s">
        <v>17</v>
      </c>
      <c r="J61" s="51">
        <v>1094</v>
      </c>
      <c r="K61" s="51">
        <v>517</v>
      </c>
      <c r="L61" s="51">
        <v>577</v>
      </c>
    </row>
    <row r="62" spans="1:12" ht="18" customHeight="1">
      <c r="A62" s="28" t="s">
        <v>114</v>
      </c>
      <c r="B62" s="51">
        <v>3007</v>
      </c>
      <c r="C62" s="44">
        <v>1567</v>
      </c>
      <c r="D62" s="45">
        <v>1440</v>
      </c>
      <c r="E62" s="43" t="s">
        <v>18</v>
      </c>
      <c r="F62" s="51">
        <v>367</v>
      </c>
      <c r="G62" s="51">
        <v>181</v>
      </c>
      <c r="H62" s="52">
        <v>186</v>
      </c>
      <c r="I62" s="43" t="s">
        <v>19</v>
      </c>
      <c r="J62" s="51">
        <v>775</v>
      </c>
      <c r="K62" s="51">
        <v>401</v>
      </c>
      <c r="L62" s="51">
        <v>374</v>
      </c>
    </row>
    <row r="63" spans="1:12" ht="18" customHeight="1">
      <c r="A63" s="28" t="s">
        <v>115</v>
      </c>
      <c r="B63" s="51">
        <v>2615</v>
      </c>
      <c r="C63" s="44">
        <v>1311</v>
      </c>
      <c r="D63" s="45">
        <v>1304</v>
      </c>
      <c r="E63" s="43" t="s">
        <v>20</v>
      </c>
      <c r="F63" s="51">
        <v>360</v>
      </c>
      <c r="G63" s="51">
        <v>198</v>
      </c>
      <c r="H63" s="52">
        <v>162</v>
      </c>
      <c r="I63" s="43" t="s">
        <v>21</v>
      </c>
      <c r="J63" s="51">
        <v>602</v>
      </c>
      <c r="K63" s="51">
        <v>292</v>
      </c>
      <c r="L63" s="51">
        <v>310</v>
      </c>
    </row>
    <row r="64" spans="1:12" ht="18" customHeight="1">
      <c r="A64" s="28" t="s">
        <v>116</v>
      </c>
      <c r="B64" s="51">
        <v>2668</v>
      </c>
      <c r="C64" s="44">
        <v>1332</v>
      </c>
      <c r="D64" s="45">
        <v>1336</v>
      </c>
      <c r="E64" s="43" t="s">
        <v>22</v>
      </c>
      <c r="F64" s="51">
        <v>367</v>
      </c>
      <c r="G64" s="51">
        <v>194</v>
      </c>
      <c r="H64" s="52">
        <v>173</v>
      </c>
      <c r="I64" s="43" t="s">
        <v>23</v>
      </c>
      <c r="J64" s="51">
        <v>803</v>
      </c>
      <c r="K64" s="51">
        <v>355</v>
      </c>
      <c r="L64" s="51">
        <v>448</v>
      </c>
    </row>
    <row r="65" spans="1:12" ht="18" customHeight="1">
      <c r="A65" s="28" t="s">
        <v>117</v>
      </c>
      <c r="B65" s="51">
        <v>3220</v>
      </c>
      <c r="C65" s="44">
        <v>1549</v>
      </c>
      <c r="D65" s="45">
        <v>1671</v>
      </c>
      <c r="E65" s="43" t="s">
        <v>24</v>
      </c>
      <c r="F65" s="51">
        <v>379</v>
      </c>
      <c r="G65" s="51">
        <v>194</v>
      </c>
      <c r="H65" s="52">
        <v>185</v>
      </c>
      <c r="I65" s="43" t="s">
        <v>25</v>
      </c>
      <c r="J65" s="51">
        <v>825</v>
      </c>
      <c r="K65" s="51">
        <v>387</v>
      </c>
      <c r="L65" s="51">
        <v>438</v>
      </c>
    </row>
    <row r="66" spans="1:12" ht="18" customHeight="1">
      <c r="A66" s="28" t="s">
        <v>118</v>
      </c>
      <c r="B66" s="51">
        <v>4725</v>
      </c>
      <c r="C66" s="44">
        <v>2337</v>
      </c>
      <c r="D66" s="45">
        <v>2388</v>
      </c>
      <c r="E66" s="43" t="s">
        <v>26</v>
      </c>
      <c r="F66" s="51">
        <v>435</v>
      </c>
      <c r="G66" s="51">
        <v>228</v>
      </c>
      <c r="H66" s="52">
        <v>207</v>
      </c>
      <c r="I66" s="43" t="s">
        <v>27</v>
      </c>
      <c r="J66" s="51">
        <v>699</v>
      </c>
      <c r="K66" s="51">
        <v>322</v>
      </c>
      <c r="L66" s="51">
        <v>377</v>
      </c>
    </row>
    <row r="67" spans="1:12" ht="18" customHeight="1">
      <c r="A67" s="28" t="s">
        <v>119</v>
      </c>
      <c r="B67" s="51">
        <v>4099</v>
      </c>
      <c r="C67" s="44">
        <v>1952</v>
      </c>
      <c r="D67" s="45">
        <v>2147</v>
      </c>
      <c r="E67" s="43" t="s">
        <v>28</v>
      </c>
      <c r="F67" s="51">
        <v>399</v>
      </c>
      <c r="G67" s="51">
        <v>214</v>
      </c>
      <c r="H67" s="52">
        <v>185</v>
      </c>
      <c r="I67" s="43" t="s">
        <v>29</v>
      </c>
      <c r="J67" s="51">
        <v>735</v>
      </c>
      <c r="K67" s="51">
        <v>330</v>
      </c>
      <c r="L67" s="51">
        <v>405</v>
      </c>
    </row>
    <row r="68" spans="1:12" ht="18" customHeight="1">
      <c r="A68" s="28" t="s">
        <v>120</v>
      </c>
      <c r="B68" s="51">
        <v>3205</v>
      </c>
      <c r="C68" s="44">
        <v>1466</v>
      </c>
      <c r="D68" s="45">
        <v>1739</v>
      </c>
      <c r="E68" s="43" t="s">
        <v>30</v>
      </c>
      <c r="F68" s="51">
        <v>420</v>
      </c>
      <c r="G68" s="51">
        <v>207</v>
      </c>
      <c r="H68" s="52">
        <v>213</v>
      </c>
      <c r="I68" s="43" t="s">
        <v>31</v>
      </c>
      <c r="J68" s="51">
        <v>666</v>
      </c>
      <c r="K68" s="51">
        <v>333</v>
      </c>
      <c r="L68" s="51">
        <v>333</v>
      </c>
    </row>
    <row r="69" spans="1:12" ht="18" customHeight="1">
      <c r="A69" s="28" t="s">
        <v>121</v>
      </c>
      <c r="B69" s="51">
        <v>2652</v>
      </c>
      <c r="C69" s="44">
        <v>1073</v>
      </c>
      <c r="D69" s="45">
        <v>1579</v>
      </c>
      <c r="E69" s="43" t="s">
        <v>32</v>
      </c>
      <c r="F69" s="51">
        <v>436</v>
      </c>
      <c r="G69" s="51">
        <v>217</v>
      </c>
      <c r="H69" s="52">
        <v>219</v>
      </c>
      <c r="I69" s="43" t="s">
        <v>33</v>
      </c>
      <c r="J69" s="51">
        <v>573</v>
      </c>
      <c r="K69" s="51">
        <v>251</v>
      </c>
      <c r="L69" s="51">
        <v>322</v>
      </c>
    </row>
    <row r="70" spans="1:12" ht="18" customHeight="1">
      <c r="A70" s="28" t="s">
        <v>122</v>
      </c>
      <c r="B70" s="51">
        <v>1883</v>
      </c>
      <c r="C70" s="44">
        <v>628</v>
      </c>
      <c r="D70" s="45">
        <v>1255</v>
      </c>
      <c r="E70" s="43" t="s">
        <v>34</v>
      </c>
      <c r="F70" s="51">
        <v>461</v>
      </c>
      <c r="G70" s="51">
        <v>251</v>
      </c>
      <c r="H70" s="52">
        <v>210</v>
      </c>
      <c r="I70" s="43" t="s">
        <v>35</v>
      </c>
      <c r="J70" s="51">
        <v>532</v>
      </c>
      <c r="K70" s="51">
        <v>230</v>
      </c>
      <c r="L70" s="51">
        <v>302</v>
      </c>
    </row>
    <row r="71" spans="1:12" ht="18" customHeight="1">
      <c r="A71" s="28" t="s">
        <v>123</v>
      </c>
      <c r="B71" s="51">
        <v>1050</v>
      </c>
      <c r="C71" s="44">
        <v>272</v>
      </c>
      <c r="D71" s="45">
        <v>778</v>
      </c>
      <c r="E71" s="43" t="s">
        <v>36</v>
      </c>
      <c r="F71" s="51">
        <v>500</v>
      </c>
      <c r="G71" s="51">
        <v>244</v>
      </c>
      <c r="H71" s="52">
        <v>256</v>
      </c>
      <c r="I71" s="43" t="s">
        <v>37</v>
      </c>
      <c r="J71" s="51">
        <v>549</v>
      </c>
      <c r="K71" s="51">
        <v>222</v>
      </c>
      <c r="L71" s="51">
        <v>327</v>
      </c>
    </row>
    <row r="72" spans="1:12" ht="18" customHeight="1">
      <c r="A72" s="28" t="s">
        <v>124</v>
      </c>
      <c r="B72" s="51">
        <v>285</v>
      </c>
      <c r="C72" s="44">
        <v>44</v>
      </c>
      <c r="D72" s="45">
        <v>241</v>
      </c>
      <c r="E72" s="43" t="s">
        <v>38</v>
      </c>
      <c r="F72" s="51">
        <v>559</v>
      </c>
      <c r="G72" s="51">
        <v>258</v>
      </c>
      <c r="H72" s="52">
        <v>301</v>
      </c>
      <c r="I72" s="43" t="s">
        <v>39</v>
      </c>
      <c r="J72" s="51">
        <v>572</v>
      </c>
      <c r="K72" s="51">
        <v>235</v>
      </c>
      <c r="L72" s="51">
        <v>337</v>
      </c>
    </row>
    <row r="73" spans="1:12" ht="18" customHeight="1">
      <c r="A73" s="28" t="s">
        <v>125</v>
      </c>
      <c r="B73" s="51">
        <v>36</v>
      </c>
      <c r="C73" s="44">
        <v>7</v>
      </c>
      <c r="D73" s="45">
        <v>29</v>
      </c>
      <c r="E73" s="43" t="s">
        <v>40</v>
      </c>
      <c r="F73" s="51">
        <v>525</v>
      </c>
      <c r="G73" s="51">
        <v>265</v>
      </c>
      <c r="H73" s="52">
        <v>260</v>
      </c>
      <c r="I73" s="43" t="s">
        <v>41</v>
      </c>
      <c r="J73" s="51">
        <v>534</v>
      </c>
      <c r="K73" s="51">
        <v>211</v>
      </c>
      <c r="L73" s="51">
        <v>323</v>
      </c>
    </row>
    <row r="74" spans="1:12" ht="18" customHeight="1">
      <c r="A74" s="28"/>
      <c r="B74" s="51"/>
      <c r="C74" s="51"/>
      <c r="D74" s="53"/>
      <c r="E74" s="43" t="s">
        <v>42</v>
      </c>
      <c r="F74" s="51">
        <v>619</v>
      </c>
      <c r="G74" s="51">
        <v>338</v>
      </c>
      <c r="H74" s="52">
        <v>281</v>
      </c>
      <c r="I74" s="43" t="s">
        <v>43</v>
      </c>
      <c r="J74" s="51">
        <v>525</v>
      </c>
      <c r="K74" s="51">
        <v>232</v>
      </c>
      <c r="L74" s="51">
        <v>293</v>
      </c>
    </row>
    <row r="75" spans="1:12" ht="18" customHeight="1">
      <c r="A75" s="46" t="s">
        <v>126</v>
      </c>
      <c r="B75" s="51">
        <v>262</v>
      </c>
      <c r="C75" s="51">
        <v>134</v>
      </c>
      <c r="D75" s="51">
        <v>128</v>
      </c>
      <c r="E75" s="43" t="s">
        <v>44</v>
      </c>
      <c r="F75" s="51">
        <v>593</v>
      </c>
      <c r="G75" s="51">
        <v>294</v>
      </c>
      <c r="H75" s="52">
        <v>299</v>
      </c>
      <c r="I75" s="43" t="s">
        <v>45</v>
      </c>
      <c r="J75" s="51">
        <v>472</v>
      </c>
      <c r="K75" s="51">
        <v>173</v>
      </c>
      <c r="L75" s="51">
        <v>299</v>
      </c>
    </row>
    <row r="76" spans="1:12" ht="18" customHeight="1">
      <c r="A76" s="46" t="s">
        <v>127</v>
      </c>
      <c r="B76" s="51">
        <v>259</v>
      </c>
      <c r="C76" s="51">
        <v>141</v>
      </c>
      <c r="D76" s="57">
        <v>118</v>
      </c>
      <c r="E76" s="43" t="s">
        <v>46</v>
      </c>
      <c r="F76" s="51">
        <v>624</v>
      </c>
      <c r="G76" s="51">
        <v>312</v>
      </c>
      <c r="H76" s="52">
        <v>312</v>
      </c>
      <c r="I76" s="43" t="s">
        <v>47</v>
      </c>
      <c r="J76" s="51">
        <v>485</v>
      </c>
      <c r="K76" s="51">
        <v>179</v>
      </c>
      <c r="L76" s="51">
        <v>306</v>
      </c>
    </row>
    <row r="77" spans="1:12" ht="18" customHeight="1">
      <c r="A77" s="46" t="s">
        <v>48</v>
      </c>
      <c r="B77" s="51">
        <v>278</v>
      </c>
      <c r="C77" s="51">
        <v>137</v>
      </c>
      <c r="D77" s="51">
        <v>141</v>
      </c>
      <c r="E77" s="43" t="s">
        <v>49</v>
      </c>
      <c r="F77" s="51">
        <v>633</v>
      </c>
      <c r="G77" s="51">
        <v>320</v>
      </c>
      <c r="H77" s="52">
        <v>313</v>
      </c>
      <c r="I77" s="43" t="s">
        <v>50</v>
      </c>
      <c r="J77" s="51">
        <v>377</v>
      </c>
      <c r="K77" s="51">
        <v>124</v>
      </c>
      <c r="L77" s="51">
        <v>253</v>
      </c>
    </row>
    <row r="78" spans="1:12" ht="18" customHeight="1">
      <c r="A78" s="46" t="s">
        <v>51</v>
      </c>
      <c r="B78" s="51">
        <v>285</v>
      </c>
      <c r="C78" s="51">
        <v>147</v>
      </c>
      <c r="D78" s="51">
        <v>138</v>
      </c>
      <c r="E78" s="43" t="s">
        <v>52</v>
      </c>
      <c r="F78" s="51">
        <v>615</v>
      </c>
      <c r="G78" s="51">
        <v>295</v>
      </c>
      <c r="H78" s="52">
        <v>320</v>
      </c>
      <c r="I78" s="43" t="s">
        <v>53</v>
      </c>
      <c r="J78" s="51">
        <v>420</v>
      </c>
      <c r="K78" s="51">
        <v>128</v>
      </c>
      <c r="L78" s="51">
        <v>292</v>
      </c>
    </row>
    <row r="79" spans="1:12" ht="18" customHeight="1">
      <c r="A79" s="46" t="s">
        <v>54</v>
      </c>
      <c r="B79" s="51">
        <v>299</v>
      </c>
      <c r="C79" s="51">
        <v>174</v>
      </c>
      <c r="D79" s="51">
        <v>125</v>
      </c>
      <c r="E79" s="43" t="s">
        <v>55</v>
      </c>
      <c r="F79" s="51">
        <v>637</v>
      </c>
      <c r="G79" s="51">
        <v>344</v>
      </c>
      <c r="H79" s="54">
        <v>293</v>
      </c>
      <c r="I79" s="43" t="s">
        <v>56</v>
      </c>
      <c r="J79" s="51">
        <v>309</v>
      </c>
      <c r="K79" s="51">
        <v>98</v>
      </c>
      <c r="L79" s="51">
        <v>211</v>
      </c>
    </row>
    <row r="80" spans="1:12" ht="18" customHeight="1">
      <c r="A80" s="46" t="s">
        <v>57</v>
      </c>
      <c r="B80" s="51">
        <v>326</v>
      </c>
      <c r="C80" s="51">
        <v>159</v>
      </c>
      <c r="D80" s="51">
        <v>167</v>
      </c>
      <c r="E80" s="43" t="s">
        <v>58</v>
      </c>
      <c r="F80" s="51">
        <v>567</v>
      </c>
      <c r="G80" s="51">
        <v>304</v>
      </c>
      <c r="H80" s="52">
        <v>263</v>
      </c>
      <c r="I80" s="43" t="s">
        <v>59</v>
      </c>
      <c r="J80" s="51">
        <v>292</v>
      </c>
      <c r="K80" s="51">
        <v>99</v>
      </c>
      <c r="L80" s="51">
        <v>193</v>
      </c>
    </row>
    <row r="81" spans="1:12" ht="18" customHeight="1">
      <c r="A81" s="46" t="s">
        <v>60</v>
      </c>
      <c r="B81" s="51">
        <v>355</v>
      </c>
      <c r="C81" s="51">
        <v>183</v>
      </c>
      <c r="D81" s="51">
        <v>172</v>
      </c>
      <c r="E81" s="43" t="s">
        <v>61</v>
      </c>
      <c r="F81" s="51">
        <v>599</v>
      </c>
      <c r="G81" s="51">
        <v>320</v>
      </c>
      <c r="H81" s="52">
        <v>279</v>
      </c>
      <c r="I81" s="43" t="s">
        <v>62</v>
      </c>
      <c r="J81" s="51">
        <v>276</v>
      </c>
      <c r="K81" s="51">
        <v>76</v>
      </c>
      <c r="L81" s="51">
        <v>200</v>
      </c>
    </row>
    <row r="82" spans="1:12" ht="18" customHeight="1">
      <c r="A82" s="46" t="s">
        <v>63</v>
      </c>
      <c r="B82" s="51">
        <v>338</v>
      </c>
      <c r="C82" s="51">
        <v>187</v>
      </c>
      <c r="D82" s="51">
        <v>151</v>
      </c>
      <c r="E82" s="43" t="s">
        <v>64</v>
      </c>
      <c r="F82" s="51">
        <v>589</v>
      </c>
      <c r="G82" s="51">
        <v>304</v>
      </c>
      <c r="H82" s="52">
        <v>285</v>
      </c>
      <c r="I82" s="43" t="s">
        <v>65</v>
      </c>
      <c r="J82" s="51">
        <v>255</v>
      </c>
      <c r="K82" s="51">
        <v>69</v>
      </c>
      <c r="L82" s="51">
        <v>186</v>
      </c>
    </row>
    <row r="83" spans="1:12" ht="18" customHeight="1">
      <c r="A83" s="46" t="s">
        <v>66</v>
      </c>
      <c r="B83" s="51">
        <v>354</v>
      </c>
      <c r="C83" s="51">
        <v>188</v>
      </c>
      <c r="D83" s="51">
        <v>166</v>
      </c>
      <c r="E83" s="43" t="s">
        <v>67</v>
      </c>
      <c r="F83" s="51">
        <v>600</v>
      </c>
      <c r="G83" s="51">
        <v>310</v>
      </c>
      <c r="H83" s="52">
        <v>290</v>
      </c>
      <c r="I83" s="43" t="s">
        <v>68</v>
      </c>
      <c r="J83" s="51">
        <v>218</v>
      </c>
      <c r="K83" s="51">
        <v>59</v>
      </c>
      <c r="L83" s="51">
        <v>159</v>
      </c>
    </row>
    <row r="84" spans="1:12" ht="18" customHeight="1">
      <c r="A84" s="46" t="s">
        <v>69</v>
      </c>
      <c r="B84" s="51">
        <v>335</v>
      </c>
      <c r="C84" s="51">
        <v>169</v>
      </c>
      <c r="D84" s="58">
        <v>166</v>
      </c>
      <c r="E84" s="43" t="s">
        <v>70</v>
      </c>
      <c r="F84" s="51">
        <v>395</v>
      </c>
      <c r="G84" s="51">
        <v>191</v>
      </c>
      <c r="H84" s="52">
        <v>204</v>
      </c>
      <c r="I84" s="43" t="s">
        <v>71</v>
      </c>
      <c r="J84" s="51">
        <v>182</v>
      </c>
      <c r="K84" s="51">
        <v>40</v>
      </c>
      <c r="L84" s="51">
        <v>142</v>
      </c>
    </row>
    <row r="85" spans="1:12" ht="18" customHeight="1">
      <c r="A85" s="46" t="s">
        <v>72</v>
      </c>
      <c r="B85" s="51">
        <v>366</v>
      </c>
      <c r="C85" s="51">
        <v>199</v>
      </c>
      <c r="D85" s="51">
        <v>167</v>
      </c>
      <c r="E85" s="43" t="s">
        <v>73</v>
      </c>
      <c r="F85" s="51">
        <v>572</v>
      </c>
      <c r="G85" s="51">
        <v>285</v>
      </c>
      <c r="H85" s="52">
        <v>287</v>
      </c>
      <c r="I85" s="43" t="s">
        <v>74</v>
      </c>
      <c r="J85" s="51">
        <v>119</v>
      </c>
      <c r="K85" s="51">
        <v>28</v>
      </c>
      <c r="L85" s="51">
        <v>91</v>
      </c>
    </row>
    <row r="86" spans="1:12" ht="18" customHeight="1">
      <c r="A86" s="46" t="s">
        <v>75</v>
      </c>
      <c r="B86" s="51">
        <v>363</v>
      </c>
      <c r="C86" s="51">
        <v>200</v>
      </c>
      <c r="D86" s="51">
        <v>163</v>
      </c>
      <c r="E86" s="43" t="s">
        <v>76</v>
      </c>
      <c r="F86" s="51">
        <v>549</v>
      </c>
      <c r="G86" s="51">
        <v>287</v>
      </c>
      <c r="H86" s="52">
        <v>262</v>
      </c>
      <c r="I86" s="43" t="s">
        <v>77</v>
      </c>
      <c r="J86" s="51">
        <v>95</v>
      </c>
      <c r="K86" s="51">
        <v>14</v>
      </c>
      <c r="L86" s="51">
        <v>81</v>
      </c>
    </row>
    <row r="87" spans="1:12" ht="18" customHeight="1">
      <c r="A87" s="46" t="s">
        <v>78</v>
      </c>
      <c r="B87" s="51">
        <v>373</v>
      </c>
      <c r="C87" s="51">
        <v>183</v>
      </c>
      <c r="D87" s="51">
        <v>190</v>
      </c>
      <c r="E87" s="43" t="s">
        <v>79</v>
      </c>
      <c r="F87" s="51">
        <v>499</v>
      </c>
      <c r="G87" s="51">
        <v>238</v>
      </c>
      <c r="H87" s="52">
        <v>261</v>
      </c>
      <c r="I87" s="43" t="s">
        <v>80</v>
      </c>
      <c r="J87" s="51">
        <v>66</v>
      </c>
      <c r="K87" s="51">
        <v>9</v>
      </c>
      <c r="L87" s="51">
        <v>57</v>
      </c>
    </row>
    <row r="88" spans="1:12" ht="18" customHeight="1">
      <c r="A88" s="46" t="s">
        <v>81</v>
      </c>
      <c r="B88" s="51">
        <v>360</v>
      </c>
      <c r="C88" s="51">
        <v>183</v>
      </c>
      <c r="D88" s="51">
        <v>177</v>
      </c>
      <c r="E88" s="43" t="s">
        <v>82</v>
      </c>
      <c r="F88" s="51">
        <v>478</v>
      </c>
      <c r="G88" s="51">
        <v>244</v>
      </c>
      <c r="H88" s="52">
        <v>234</v>
      </c>
      <c r="I88" s="43" t="s">
        <v>83</v>
      </c>
      <c r="J88" s="51">
        <v>59</v>
      </c>
      <c r="K88" s="51">
        <v>10</v>
      </c>
      <c r="L88" s="51">
        <v>49</v>
      </c>
    </row>
    <row r="89" spans="1:12" ht="18" customHeight="1">
      <c r="A89" s="46" t="s">
        <v>84</v>
      </c>
      <c r="B89" s="51">
        <v>345</v>
      </c>
      <c r="C89" s="51">
        <v>182</v>
      </c>
      <c r="D89" s="51">
        <v>163</v>
      </c>
      <c r="E89" s="43" t="s">
        <v>85</v>
      </c>
      <c r="F89" s="51">
        <v>503</v>
      </c>
      <c r="G89" s="51">
        <v>249</v>
      </c>
      <c r="H89" s="52">
        <v>254</v>
      </c>
      <c r="I89" s="43" t="s">
        <v>86</v>
      </c>
      <c r="J89" s="51">
        <v>35</v>
      </c>
      <c r="K89" s="51">
        <v>9</v>
      </c>
      <c r="L89" s="51">
        <v>26</v>
      </c>
    </row>
    <row r="90" spans="1:12" ht="18" customHeight="1">
      <c r="A90" s="46" t="s">
        <v>87</v>
      </c>
      <c r="B90" s="51">
        <v>407</v>
      </c>
      <c r="C90" s="51">
        <v>232</v>
      </c>
      <c r="D90" s="53">
        <v>175</v>
      </c>
      <c r="E90" s="43" t="s">
        <v>88</v>
      </c>
      <c r="F90" s="51">
        <v>535</v>
      </c>
      <c r="G90" s="51">
        <v>254</v>
      </c>
      <c r="H90" s="52">
        <v>281</v>
      </c>
      <c r="I90" s="43" t="s">
        <v>89</v>
      </c>
      <c r="J90" s="51">
        <v>30</v>
      </c>
      <c r="K90" s="51">
        <v>2</v>
      </c>
      <c r="L90" s="51">
        <v>28</v>
      </c>
    </row>
    <row r="91" spans="1:12" ht="18" customHeight="1">
      <c r="A91" s="46" t="s">
        <v>90</v>
      </c>
      <c r="B91" s="51">
        <v>411</v>
      </c>
      <c r="C91" s="51">
        <v>224</v>
      </c>
      <c r="D91" s="53">
        <v>187</v>
      </c>
      <c r="E91" s="43" t="s">
        <v>91</v>
      </c>
      <c r="F91" s="51">
        <v>581</v>
      </c>
      <c r="G91" s="51">
        <v>305</v>
      </c>
      <c r="H91" s="52">
        <v>276</v>
      </c>
      <c r="I91" s="43" t="s">
        <v>125</v>
      </c>
      <c r="J91" s="51">
        <v>36</v>
      </c>
      <c r="K91" s="51">
        <v>7</v>
      </c>
      <c r="L91" s="51">
        <v>29</v>
      </c>
    </row>
    <row r="92" spans="1:12" ht="18" customHeight="1">
      <c r="A92" s="46" t="s">
        <v>92</v>
      </c>
      <c r="B92" s="51">
        <v>406</v>
      </c>
      <c r="C92" s="51">
        <v>227</v>
      </c>
      <c r="D92" s="53">
        <v>179</v>
      </c>
      <c r="E92" s="43" t="s">
        <v>93</v>
      </c>
      <c r="F92" s="51">
        <v>571</v>
      </c>
      <c r="G92" s="51">
        <v>280</v>
      </c>
      <c r="H92" s="52">
        <v>291</v>
      </c>
      <c r="I92" s="40"/>
      <c r="J92" s="59"/>
      <c r="K92" s="59"/>
      <c r="L92" s="59"/>
    </row>
    <row r="93" spans="1:12" ht="18" customHeight="1"/>
    <row r="94" spans="1:12" ht="18" customHeight="1"/>
    <row r="95" spans="1:12" ht="18" customHeight="1">
      <c r="A95" s="48"/>
      <c r="B95" s="74"/>
      <c r="C95" s="74"/>
      <c r="D95" s="30"/>
      <c r="E95" s="31"/>
      <c r="F95" s="30"/>
      <c r="G95" s="30"/>
      <c r="H95" s="30"/>
      <c r="I95" s="31"/>
      <c r="J95" s="73" t="str">
        <f>I1</f>
        <v>平成30年2月1日現在</v>
      </c>
      <c r="K95" s="75"/>
      <c r="L95" s="75"/>
    </row>
    <row r="96" spans="1:12" ht="18" customHeight="1">
      <c r="A96" s="49"/>
      <c r="B96" s="33"/>
      <c r="C96" s="34"/>
      <c r="D96" s="30"/>
      <c r="E96" s="31"/>
      <c r="F96" s="30"/>
      <c r="G96" s="30"/>
      <c r="H96" s="30"/>
      <c r="J96" s="36"/>
      <c r="K96" s="36"/>
      <c r="L96" s="37" t="s">
        <v>130</v>
      </c>
    </row>
    <row r="97" spans="1:12" ht="18" customHeight="1">
      <c r="A97" s="38" t="s">
        <v>94</v>
      </c>
      <c r="B97" s="38" t="s">
        <v>95</v>
      </c>
      <c r="C97" s="38" t="s">
        <v>96</v>
      </c>
      <c r="D97" s="39" t="s">
        <v>97</v>
      </c>
      <c r="E97" s="40" t="s">
        <v>98</v>
      </c>
      <c r="F97" s="28" t="s">
        <v>95</v>
      </c>
      <c r="G97" s="28" t="s">
        <v>96</v>
      </c>
      <c r="H97" s="41" t="s">
        <v>97</v>
      </c>
      <c r="I97" s="40" t="s">
        <v>98</v>
      </c>
      <c r="J97" s="28" t="s">
        <v>95</v>
      </c>
      <c r="K97" s="28" t="s">
        <v>96</v>
      </c>
      <c r="L97" s="28" t="s">
        <v>97</v>
      </c>
    </row>
    <row r="98" spans="1:12" ht="18" customHeight="1">
      <c r="A98" s="28" t="s">
        <v>99</v>
      </c>
      <c r="B98" s="50">
        <v>375</v>
      </c>
      <c r="C98" s="66">
        <v>103</v>
      </c>
      <c r="D98" s="50">
        <v>272</v>
      </c>
      <c r="E98" s="43" t="s">
        <v>101</v>
      </c>
      <c r="F98" s="51">
        <v>1</v>
      </c>
      <c r="G98" s="51">
        <v>0</v>
      </c>
      <c r="H98" s="52">
        <v>1</v>
      </c>
      <c r="I98" s="43" t="s">
        <v>102</v>
      </c>
      <c r="J98" s="51">
        <v>2</v>
      </c>
      <c r="K98" s="51">
        <v>0</v>
      </c>
      <c r="L98" s="51">
        <v>2</v>
      </c>
    </row>
    <row r="99" spans="1:12" ht="18" customHeight="1">
      <c r="A99" s="28"/>
      <c r="B99" s="51"/>
      <c r="C99" s="51"/>
      <c r="D99" s="53"/>
      <c r="E99" s="43" t="s">
        <v>103</v>
      </c>
      <c r="F99" s="51">
        <v>2</v>
      </c>
      <c r="G99" s="51">
        <v>0</v>
      </c>
      <c r="H99" s="52">
        <v>2</v>
      </c>
      <c r="I99" s="43" t="s">
        <v>104</v>
      </c>
      <c r="J99" s="51">
        <v>3</v>
      </c>
      <c r="K99" s="51">
        <v>2</v>
      </c>
      <c r="L99" s="51">
        <v>1</v>
      </c>
    </row>
    <row r="100" spans="1:12" ht="18" customHeight="1">
      <c r="A100" s="28" t="s">
        <v>105</v>
      </c>
      <c r="B100" s="53">
        <v>5</v>
      </c>
      <c r="C100" s="44">
        <v>2</v>
      </c>
      <c r="D100" s="60">
        <v>3</v>
      </c>
      <c r="E100" s="43" t="s">
        <v>0</v>
      </c>
      <c r="F100" s="51">
        <v>3</v>
      </c>
      <c r="G100" s="51">
        <v>2</v>
      </c>
      <c r="H100" s="52">
        <v>1</v>
      </c>
      <c r="I100" s="43" t="s">
        <v>1</v>
      </c>
      <c r="J100" s="51">
        <v>3</v>
      </c>
      <c r="K100" s="51">
        <v>2</v>
      </c>
      <c r="L100" s="51">
        <v>1</v>
      </c>
    </row>
    <row r="101" spans="1:12" ht="18" customHeight="1">
      <c r="A101" s="28" t="s">
        <v>106</v>
      </c>
      <c r="B101" s="51">
        <v>3</v>
      </c>
      <c r="C101" s="44">
        <v>1</v>
      </c>
      <c r="D101" s="61">
        <v>2</v>
      </c>
      <c r="E101" s="43" t="s">
        <v>2</v>
      </c>
      <c r="F101" s="51">
        <v>3</v>
      </c>
      <c r="G101" s="51">
        <v>2</v>
      </c>
      <c r="H101" s="52">
        <v>1</v>
      </c>
      <c r="I101" s="43" t="s">
        <v>3</v>
      </c>
      <c r="J101" s="51">
        <v>6</v>
      </c>
      <c r="K101" s="51">
        <v>1</v>
      </c>
      <c r="L101" s="51">
        <v>5</v>
      </c>
    </row>
    <row r="102" spans="1:12" ht="18" customHeight="1">
      <c r="A102" s="28" t="s">
        <v>107</v>
      </c>
      <c r="B102" s="51">
        <v>4</v>
      </c>
      <c r="C102" s="44">
        <v>0</v>
      </c>
      <c r="D102" s="61">
        <v>4</v>
      </c>
      <c r="E102" s="43" t="s">
        <v>4</v>
      </c>
      <c r="F102" s="51">
        <v>3</v>
      </c>
      <c r="G102" s="51">
        <v>1</v>
      </c>
      <c r="H102" s="52">
        <v>2</v>
      </c>
      <c r="I102" s="43" t="s">
        <v>5</v>
      </c>
      <c r="J102" s="51">
        <v>2</v>
      </c>
      <c r="K102" s="51">
        <v>0</v>
      </c>
      <c r="L102" s="51">
        <v>2</v>
      </c>
    </row>
    <row r="103" spans="1:12" ht="18" customHeight="1">
      <c r="A103" s="28" t="s">
        <v>108</v>
      </c>
      <c r="B103" s="51">
        <v>5</v>
      </c>
      <c r="C103" s="61">
        <v>1</v>
      </c>
      <c r="D103" s="61">
        <v>4</v>
      </c>
      <c r="E103" s="43" t="s">
        <v>6</v>
      </c>
      <c r="F103" s="51">
        <v>6</v>
      </c>
      <c r="G103" s="51">
        <v>2</v>
      </c>
      <c r="H103" s="52">
        <v>4</v>
      </c>
      <c r="I103" s="43" t="s">
        <v>7</v>
      </c>
      <c r="J103" s="51">
        <v>7</v>
      </c>
      <c r="K103" s="51">
        <v>2</v>
      </c>
      <c r="L103" s="51">
        <v>5</v>
      </c>
    </row>
    <row r="104" spans="1:12" ht="18" customHeight="1">
      <c r="A104" s="28" t="s">
        <v>109</v>
      </c>
      <c r="B104" s="51">
        <v>22</v>
      </c>
      <c r="C104" s="55">
        <v>11</v>
      </c>
      <c r="D104" s="61">
        <v>11</v>
      </c>
      <c r="E104" s="43" t="s">
        <v>8</v>
      </c>
      <c r="F104" s="51">
        <v>7</v>
      </c>
      <c r="G104" s="51">
        <v>4</v>
      </c>
      <c r="H104" s="54">
        <v>3</v>
      </c>
      <c r="I104" s="43" t="s">
        <v>9</v>
      </c>
      <c r="J104" s="51">
        <v>2</v>
      </c>
      <c r="K104" s="51">
        <v>1</v>
      </c>
      <c r="L104" s="51">
        <v>1</v>
      </c>
    </row>
    <row r="105" spans="1:12" ht="18" customHeight="1">
      <c r="A105" s="28" t="s">
        <v>110</v>
      </c>
      <c r="B105" s="51">
        <v>47</v>
      </c>
      <c r="C105" s="44">
        <v>20</v>
      </c>
      <c r="D105" s="61">
        <v>27</v>
      </c>
      <c r="E105" s="43" t="s">
        <v>10</v>
      </c>
      <c r="F105" s="51">
        <v>10</v>
      </c>
      <c r="G105" s="51">
        <v>9</v>
      </c>
      <c r="H105" s="52">
        <v>1</v>
      </c>
      <c r="I105" s="43" t="s">
        <v>11</v>
      </c>
      <c r="J105" s="51">
        <v>2</v>
      </c>
      <c r="K105" s="51">
        <v>0</v>
      </c>
      <c r="L105" s="51">
        <v>2</v>
      </c>
    </row>
    <row r="106" spans="1:12" ht="18" customHeight="1">
      <c r="A106" s="28" t="s">
        <v>111</v>
      </c>
      <c r="B106" s="51">
        <v>31</v>
      </c>
      <c r="C106" s="44">
        <v>13</v>
      </c>
      <c r="D106" s="61">
        <v>18</v>
      </c>
      <c r="E106" s="43" t="s">
        <v>12</v>
      </c>
      <c r="F106" s="51">
        <v>9</v>
      </c>
      <c r="G106" s="51">
        <v>2</v>
      </c>
      <c r="H106" s="52">
        <v>7</v>
      </c>
      <c r="I106" s="43" t="s">
        <v>13</v>
      </c>
      <c r="J106" s="51">
        <v>3</v>
      </c>
      <c r="K106" s="51">
        <v>1</v>
      </c>
      <c r="L106" s="51">
        <v>2</v>
      </c>
    </row>
    <row r="107" spans="1:12" ht="18" customHeight="1">
      <c r="A107" s="28" t="s">
        <v>112</v>
      </c>
      <c r="B107" s="51">
        <v>42</v>
      </c>
      <c r="C107" s="44">
        <v>8</v>
      </c>
      <c r="D107" s="61">
        <v>34</v>
      </c>
      <c r="E107" s="43" t="s">
        <v>14</v>
      </c>
      <c r="F107" s="51">
        <v>13</v>
      </c>
      <c r="G107" s="51">
        <v>6</v>
      </c>
      <c r="H107" s="52">
        <v>7</v>
      </c>
      <c r="I107" s="43" t="s">
        <v>15</v>
      </c>
      <c r="J107" s="51">
        <v>2</v>
      </c>
      <c r="K107" s="51">
        <v>0</v>
      </c>
      <c r="L107" s="51">
        <v>2</v>
      </c>
    </row>
    <row r="108" spans="1:12" ht="18" customHeight="1">
      <c r="A108" s="28" t="s">
        <v>113</v>
      </c>
      <c r="B108" s="51">
        <v>52</v>
      </c>
      <c r="C108" s="44">
        <v>10</v>
      </c>
      <c r="D108" s="45">
        <v>42</v>
      </c>
      <c r="E108" s="43" t="s">
        <v>16</v>
      </c>
      <c r="F108" s="51">
        <v>8</v>
      </c>
      <c r="G108" s="51">
        <v>1</v>
      </c>
      <c r="H108" s="52">
        <v>7</v>
      </c>
      <c r="I108" s="43" t="s">
        <v>17</v>
      </c>
      <c r="J108" s="51">
        <v>2</v>
      </c>
      <c r="K108" s="51">
        <v>1</v>
      </c>
      <c r="L108" s="51">
        <v>1</v>
      </c>
    </row>
    <row r="109" spans="1:12" ht="18" customHeight="1">
      <c r="A109" s="28" t="s">
        <v>114</v>
      </c>
      <c r="B109" s="51">
        <v>45</v>
      </c>
      <c r="C109" s="44">
        <v>9</v>
      </c>
      <c r="D109" s="45">
        <v>36</v>
      </c>
      <c r="E109" s="43" t="s">
        <v>18</v>
      </c>
      <c r="F109" s="51">
        <v>7</v>
      </c>
      <c r="G109" s="51">
        <v>2</v>
      </c>
      <c r="H109" s="52">
        <v>5</v>
      </c>
      <c r="I109" s="43" t="s">
        <v>19</v>
      </c>
      <c r="J109" s="51">
        <v>2</v>
      </c>
      <c r="K109" s="51">
        <v>2</v>
      </c>
      <c r="L109" s="51">
        <v>0</v>
      </c>
    </row>
    <row r="110" spans="1:12" ht="18" customHeight="1">
      <c r="A110" s="28" t="s">
        <v>115</v>
      </c>
      <c r="B110" s="51">
        <v>36</v>
      </c>
      <c r="C110" s="44">
        <v>7</v>
      </c>
      <c r="D110" s="45">
        <v>29</v>
      </c>
      <c r="E110" s="43" t="s">
        <v>20</v>
      </c>
      <c r="F110" s="51">
        <v>3</v>
      </c>
      <c r="G110" s="51">
        <v>1</v>
      </c>
      <c r="H110" s="52">
        <v>2</v>
      </c>
      <c r="I110" s="43" t="s">
        <v>21</v>
      </c>
      <c r="J110" s="51">
        <v>1</v>
      </c>
      <c r="K110" s="51">
        <v>0</v>
      </c>
      <c r="L110" s="51">
        <v>1</v>
      </c>
    </row>
    <row r="111" spans="1:12" ht="18" customHeight="1">
      <c r="A111" s="28" t="s">
        <v>116</v>
      </c>
      <c r="B111" s="51">
        <v>31</v>
      </c>
      <c r="C111" s="44">
        <v>4</v>
      </c>
      <c r="D111" s="45">
        <v>27</v>
      </c>
      <c r="E111" s="43" t="s">
        <v>22</v>
      </c>
      <c r="F111" s="51">
        <v>7</v>
      </c>
      <c r="G111" s="51">
        <v>3</v>
      </c>
      <c r="H111" s="52">
        <v>4</v>
      </c>
      <c r="I111" s="43" t="s">
        <v>23</v>
      </c>
      <c r="J111" s="51">
        <v>1</v>
      </c>
      <c r="K111" s="51">
        <v>0</v>
      </c>
      <c r="L111" s="51">
        <v>1</v>
      </c>
    </row>
    <row r="112" spans="1:12" ht="18" customHeight="1">
      <c r="A112" s="28" t="s">
        <v>117</v>
      </c>
      <c r="B112" s="51">
        <v>16</v>
      </c>
      <c r="C112" s="44">
        <v>5</v>
      </c>
      <c r="D112" s="45">
        <v>11</v>
      </c>
      <c r="E112" s="43" t="s">
        <v>24</v>
      </c>
      <c r="F112" s="51">
        <v>4</v>
      </c>
      <c r="G112" s="51">
        <v>2</v>
      </c>
      <c r="H112" s="52">
        <v>2</v>
      </c>
      <c r="I112" s="43" t="s">
        <v>25</v>
      </c>
      <c r="J112" s="51">
        <v>3</v>
      </c>
      <c r="K112" s="51">
        <v>1</v>
      </c>
      <c r="L112" s="51">
        <v>2</v>
      </c>
    </row>
    <row r="113" spans="1:12" ht="18" customHeight="1">
      <c r="A113" s="28" t="s">
        <v>118</v>
      </c>
      <c r="B113" s="51">
        <v>16</v>
      </c>
      <c r="C113" s="44">
        <v>4</v>
      </c>
      <c r="D113" s="45">
        <v>12</v>
      </c>
      <c r="E113" s="43" t="s">
        <v>26</v>
      </c>
      <c r="F113" s="51">
        <v>11</v>
      </c>
      <c r="G113" s="51">
        <v>5</v>
      </c>
      <c r="H113" s="52">
        <v>6</v>
      </c>
      <c r="I113" s="43" t="s">
        <v>27</v>
      </c>
      <c r="J113" s="51">
        <v>4</v>
      </c>
      <c r="K113" s="51">
        <v>2</v>
      </c>
      <c r="L113" s="51">
        <v>2</v>
      </c>
    </row>
    <row r="114" spans="1:12" ht="18" customHeight="1">
      <c r="A114" s="28" t="s">
        <v>119</v>
      </c>
      <c r="B114" s="51">
        <v>9</v>
      </c>
      <c r="C114" s="44">
        <v>4</v>
      </c>
      <c r="D114" s="45">
        <v>5</v>
      </c>
      <c r="E114" s="43" t="s">
        <v>28</v>
      </c>
      <c r="F114" s="51">
        <v>6</v>
      </c>
      <c r="G114" s="51">
        <v>2</v>
      </c>
      <c r="H114" s="54">
        <v>4</v>
      </c>
      <c r="I114" s="43" t="s">
        <v>29</v>
      </c>
      <c r="J114" s="51">
        <v>2</v>
      </c>
      <c r="K114" s="51">
        <v>0</v>
      </c>
      <c r="L114" s="51">
        <v>2</v>
      </c>
    </row>
    <row r="115" spans="1:12" ht="18" customHeight="1">
      <c r="A115" s="28" t="s">
        <v>120</v>
      </c>
      <c r="B115" s="51">
        <v>7</v>
      </c>
      <c r="C115" s="44">
        <v>2</v>
      </c>
      <c r="D115" s="45">
        <v>5</v>
      </c>
      <c r="E115" s="43" t="s">
        <v>30</v>
      </c>
      <c r="F115" s="51">
        <v>8</v>
      </c>
      <c r="G115" s="51">
        <v>2</v>
      </c>
      <c r="H115" s="52">
        <v>6</v>
      </c>
      <c r="I115" s="43" t="s">
        <v>31</v>
      </c>
      <c r="J115" s="51">
        <v>0</v>
      </c>
      <c r="K115" s="51">
        <v>0</v>
      </c>
      <c r="L115" s="51">
        <v>0</v>
      </c>
    </row>
    <row r="116" spans="1:12" ht="18" customHeight="1">
      <c r="A116" s="28" t="s">
        <v>121</v>
      </c>
      <c r="B116" s="51">
        <v>1</v>
      </c>
      <c r="C116" s="44">
        <v>1</v>
      </c>
      <c r="D116" s="45">
        <v>0</v>
      </c>
      <c r="E116" s="43" t="s">
        <v>32</v>
      </c>
      <c r="F116" s="51">
        <v>8</v>
      </c>
      <c r="G116" s="51">
        <v>3</v>
      </c>
      <c r="H116" s="52">
        <v>5</v>
      </c>
      <c r="I116" s="43" t="s">
        <v>33</v>
      </c>
      <c r="J116" s="51">
        <v>0</v>
      </c>
      <c r="K116" s="51">
        <v>0</v>
      </c>
      <c r="L116" s="51">
        <v>0</v>
      </c>
    </row>
    <row r="117" spans="1:12" ht="18" customHeight="1">
      <c r="A117" s="28" t="s">
        <v>122</v>
      </c>
      <c r="B117" s="51">
        <v>3</v>
      </c>
      <c r="C117" s="61">
        <v>1</v>
      </c>
      <c r="D117" s="61">
        <v>2</v>
      </c>
      <c r="E117" s="43" t="s">
        <v>34</v>
      </c>
      <c r="F117" s="51">
        <v>6</v>
      </c>
      <c r="G117" s="51">
        <v>1</v>
      </c>
      <c r="H117" s="52">
        <v>5</v>
      </c>
      <c r="I117" s="43" t="s">
        <v>35</v>
      </c>
      <c r="J117" s="51">
        <v>1</v>
      </c>
      <c r="K117" s="51">
        <v>0</v>
      </c>
      <c r="L117" s="51">
        <v>1</v>
      </c>
    </row>
    <row r="118" spans="1:12" ht="18" customHeight="1">
      <c r="A118" s="28" t="s">
        <v>123</v>
      </c>
      <c r="B118" s="51">
        <v>0</v>
      </c>
      <c r="C118" s="44">
        <v>0</v>
      </c>
      <c r="D118" s="45">
        <v>0</v>
      </c>
      <c r="E118" s="43" t="s">
        <v>36</v>
      </c>
      <c r="F118" s="51">
        <v>11</v>
      </c>
      <c r="G118" s="51">
        <v>1</v>
      </c>
      <c r="H118" s="52">
        <v>10</v>
      </c>
      <c r="I118" s="43" t="s">
        <v>37</v>
      </c>
      <c r="J118" s="51">
        <v>0</v>
      </c>
      <c r="K118" s="51">
        <v>0</v>
      </c>
      <c r="L118" s="51">
        <v>0</v>
      </c>
    </row>
    <row r="119" spans="1:12" ht="18" customHeight="1">
      <c r="A119" s="28" t="s">
        <v>124</v>
      </c>
      <c r="B119" s="51">
        <v>0</v>
      </c>
      <c r="C119" s="44">
        <v>0</v>
      </c>
      <c r="D119" s="45">
        <v>0</v>
      </c>
      <c r="E119" s="43" t="s">
        <v>38</v>
      </c>
      <c r="F119" s="51">
        <v>9</v>
      </c>
      <c r="G119" s="51">
        <v>1</v>
      </c>
      <c r="H119" s="52">
        <v>8</v>
      </c>
      <c r="I119" s="43" t="s">
        <v>39</v>
      </c>
      <c r="J119" s="51">
        <v>0</v>
      </c>
      <c r="K119" s="51">
        <v>0</v>
      </c>
      <c r="L119" s="51">
        <v>0</v>
      </c>
    </row>
    <row r="120" spans="1:12" ht="18" customHeight="1">
      <c r="A120" s="28" t="s">
        <v>125</v>
      </c>
      <c r="B120" s="51">
        <v>0</v>
      </c>
      <c r="C120" s="44">
        <v>0</v>
      </c>
      <c r="D120" s="45">
        <v>0</v>
      </c>
      <c r="E120" s="43" t="s">
        <v>40</v>
      </c>
      <c r="F120" s="51">
        <v>7</v>
      </c>
      <c r="G120" s="51">
        <v>1</v>
      </c>
      <c r="H120" s="52">
        <v>6</v>
      </c>
      <c r="I120" s="43" t="s">
        <v>41</v>
      </c>
      <c r="J120" s="51">
        <v>1</v>
      </c>
      <c r="K120" s="51">
        <v>1</v>
      </c>
      <c r="L120" s="51">
        <v>0</v>
      </c>
    </row>
    <row r="121" spans="1:12" ht="18" customHeight="1">
      <c r="A121" s="28"/>
      <c r="B121" s="51"/>
      <c r="C121" s="51"/>
      <c r="D121" s="53"/>
      <c r="E121" s="43" t="s">
        <v>42</v>
      </c>
      <c r="F121" s="51">
        <v>13</v>
      </c>
      <c r="G121" s="51">
        <v>4</v>
      </c>
      <c r="H121" s="52">
        <v>9</v>
      </c>
      <c r="I121" s="43" t="s">
        <v>43</v>
      </c>
      <c r="J121" s="51">
        <v>0</v>
      </c>
      <c r="K121" s="51">
        <v>0</v>
      </c>
      <c r="L121" s="51">
        <v>0</v>
      </c>
    </row>
    <row r="122" spans="1:12" ht="18" customHeight="1">
      <c r="A122" s="46" t="s">
        <v>126</v>
      </c>
      <c r="B122" s="51">
        <v>3</v>
      </c>
      <c r="C122" s="51">
        <v>1</v>
      </c>
      <c r="D122" s="51">
        <v>2</v>
      </c>
      <c r="E122" s="43" t="s">
        <v>44</v>
      </c>
      <c r="F122" s="51">
        <v>12</v>
      </c>
      <c r="G122" s="51">
        <v>2</v>
      </c>
      <c r="H122" s="52">
        <v>10</v>
      </c>
      <c r="I122" s="43" t="s">
        <v>45</v>
      </c>
      <c r="J122" s="51">
        <v>0</v>
      </c>
      <c r="K122" s="51">
        <v>0</v>
      </c>
      <c r="L122" s="51">
        <v>0</v>
      </c>
    </row>
    <row r="123" spans="1:12" ht="18" customHeight="1">
      <c r="A123" s="46" t="s">
        <v>127</v>
      </c>
      <c r="B123" s="51">
        <v>0</v>
      </c>
      <c r="C123" s="51">
        <v>0</v>
      </c>
      <c r="D123" s="51">
        <v>0</v>
      </c>
      <c r="E123" s="43" t="s">
        <v>46</v>
      </c>
      <c r="F123" s="51">
        <v>13</v>
      </c>
      <c r="G123" s="51">
        <v>2</v>
      </c>
      <c r="H123" s="52">
        <v>11</v>
      </c>
      <c r="I123" s="43" t="s">
        <v>47</v>
      </c>
      <c r="J123" s="51">
        <v>0</v>
      </c>
      <c r="K123" s="51">
        <v>0</v>
      </c>
      <c r="L123" s="51">
        <v>0</v>
      </c>
    </row>
    <row r="124" spans="1:12" ht="18" customHeight="1">
      <c r="A124" s="46" t="s">
        <v>48</v>
      </c>
      <c r="B124" s="51">
        <v>1</v>
      </c>
      <c r="C124" s="51">
        <v>0</v>
      </c>
      <c r="D124" s="51">
        <v>1</v>
      </c>
      <c r="E124" s="43" t="s">
        <v>49</v>
      </c>
      <c r="F124" s="51">
        <v>7</v>
      </c>
      <c r="G124" s="51">
        <v>1</v>
      </c>
      <c r="H124" s="52">
        <v>6</v>
      </c>
      <c r="I124" s="43" t="s">
        <v>50</v>
      </c>
      <c r="J124" s="51">
        <v>1</v>
      </c>
      <c r="K124" s="51">
        <v>0</v>
      </c>
      <c r="L124" s="51">
        <v>1</v>
      </c>
    </row>
    <row r="125" spans="1:12" ht="18" customHeight="1">
      <c r="A125" s="46" t="s">
        <v>51</v>
      </c>
      <c r="B125" s="51">
        <v>1</v>
      </c>
      <c r="C125" s="51">
        <v>1</v>
      </c>
      <c r="D125" s="51">
        <v>0</v>
      </c>
      <c r="E125" s="43" t="s">
        <v>52</v>
      </c>
      <c r="F125" s="51">
        <v>5</v>
      </c>
      <c r="G125" s="51">
        <v>0</v>
      </c>
      <c r="H125" s="52">
        <v>5</v>
      </c>
      <c r="I125" s="43" t="s">
        <v>53</v>
      </c>
      <c r="J125" s="51">
        <v>0</v>
      </c>
      <c r="K125" s="51">
        <v>0</v>
      </c>
      <c r="L125" s="51">
        <v>0</v>
      </c>
    </row>
    <row r="126" spans="1:12" ht="18" customHeight="1">
      <c r="A126" s="46" t="s">
        <v>54</v>
      </c>
      <c r="B126" s="51">
        <v>0</v>
      </c>
      <c r="C126" s="51">
        <v>0</v>
      </c>
      <c r="D126" s="57">
        <v>0</v>
      </c>
      <c r="E126" s="43" t="s">
        <v>55</v>
      </c>
      <c r="F126" s="51">
        <v>8</v>
      </c>
      <c r="G126" s="51">
        <v>3</v>
      </c>
      <c r="H126" s="52">
        <v>5</v>
      </c>
      <c r="I126" s="43" t="s">
        <v>56</v>
      </c>
      <c r="J126" s="51">
        <v>1</v>
      </c>
      <c r="K126" s="51">
        <v>1</v>
      </c>
      <c r="L126" s="51">
        <v>0</v>
      </c>
    </row>
    <row r="127" spans="1:12" ht="18" customHeight="1">
      <c r="A127" s="46" t="s">
        <v>57</v>
      </c>
      <c r="B127" s="51">
        <v>1</v>
      </c>
      <c r="C127" s="51">
        <v>0</v>
      </c>
      <c r="D127" s="51">
        <v>1</v>
      </c>
      <c r="E127" s="43" t="s">
        <v>58</v>
      </c>
      <c r="F127" s="51">
        <v>13</v>
      </c>
      <c r="G127" s="51">
        <v>3</v>
      </c>
      <c r="H127" s="52">
        <v>10</v>
      </c>
      <c r="I127" s="43" t="s">
        <v>59</v>
      </c>
      <c r="J127" s="51">
        <v>1</v>
      </c>
      <c r="K127" s="51">
        <v>0</v>
      </c>
      <c r="L127" s="51">
        <v>1</v>
      </c>
    </row>
    <row r="128" spans="1:12" ht="18" customHeight="1">
      <c r="A128" s="46" t="s">
        <v>60</v>
      </c>
      <c r="B128" s="51">
        <v>0</v>
      </c>
      <c r="C128" s="51">
        <v>0</v>
      </c>
      <c r="D128" s="51">
        <v>0</v>
      </c>
      <c r="E128" s="43" t="s">
        <v>61</v>
      </c>
      <c r="F128" s="51">
        <v>12</v>
      </c>
      <c r="G128" s="51">
        <v>2</v>
      </c>
      <c r="H128" s="52">
        <v>10</v>
      </c>
      <c r="I128" s="43" t="s">
        <v>62</v>
      </c>
      <c r="J128" s="51">
        <v>0</v>
      </c>
      <c r="K128" s="51">
        <v>0</v>
      </c>
      <c r="L128" s="51">
        <v>0</v>
      </c>
    </row>
    <row r="129" spans="1:12" ht="18" customHeight="1">
      <c r="A129" s="46" t="s">
        <v>63</v>
      </c>
      <c r="B129" s="51">
        <v>0</v>
      </c>
      <c r="C129" s="51">
        <v>0</v>
      </c>
      <c r="D129" s="51">
        <v>0</v>
      </c>
      <c r="E129" s="43" t="s">
        <v>64</v>
      </c>
      <c r="F129" s="51">
        <v>7</v>
      </c>
      <c r="G129" s="51">
        <v>1</v>
      </c>
      <c r="H129" s="52">
        <v>6</v>
      </c>
      <c r="I129" s="43" t="s">
        <v>65</v>
      </c>
      <c r="J129" s="51">
        <v>0</v>
      </c>
      <c r="K129" s="51">
        <v>0</v>
      </c>
      <c r="L129" s="51">
        <v>0</v>
      </c>
    </row>
    <row r="130" spans="1:12" ht="18" customHeight="1">
      <c r="A130" s="46" t="s">
        <v>66</v>
      </c>
      <c r="B130" s="51">
        <v>0</v>
      </c>
      <c r="C130" s="51">
        <v>0</v>
      </c>
      <c r="D130" s="51">
        <v>0</v>
      </c>
      <c r="E130" s="43" t="s">
        <v>67</v>
      </c>
      <c r="F130" s="51">
        <v>9</v>
      </c>
      <c r="G130" s="51">
        <v>0</v>
      </c>
      <c r="H130" s="52">
        <v>9</v>
      </c>
      <c r="I130" s="43" t="s">
        <v>68</v>
      </c>
      <c r="J130" s="51">
        <v>0</v>
      </c>
      <c r="K130" s="51">
        <v>0</v>
      </c>
      <c r="L130" s="51">
        <v>0</v>
      </c>
    </row>
    <row r="131" spans="1:12" ht="18" customHeight="1">
      <c r="A131" s="46" t="s">
        <v>69</v>
      </c>
      <c r="B131" s="51">
        <v>2</v>
      </c>
      <c r="C131" s="51">
        <v>1</v>
      </c>
      <c r="D131" s="58">
        <v>1</v>
      </c>
      <c r="E131" s="43" t="s">
        <v>70</v>
      </c>
      <c r="F131" s="51">
        <v>6</v>
      </c>
      <c r="G131" s="51">
        <v>1</v>
      </c>
      <c r="H131" s="52">
        <v>5</v>
      </c>
      <c r="I131" s="43" t="s">
        <v>71</v>
      </c>
      <c r="J131" s="51">
        <v>0</v>
      </c>
      <c r="K131" s="51">
        <v>0</v>
      </c>
      <c r="L131" s="51">
        <v>0</v>
      </c>
    </row>
    <row r="132" spans="1:12" ht="18" customHeight="1">
      <c r="A132" s="46" t="s">
        <v>72</v>
      </c>
      <c r="B132" s="51">
        <v>1</v>
      </c>
      <c r="C132" s="51">
        <v>0</v>
      </c>
      <c r="D132" s="51">
        <v>1</v>
      </c>
      <c r="E132" s="43" t="s">
        <v>73</v>
      </c>
      <c r="F132" s="51">
        <v>8</v>
      </c>
      <c r="G132" s="51">
        <v>2</v>
      </c>
      <c r="H132" s="52">
        <v>6</v>
      </c>
      <c r="I132" s="43" t="s">
        <v>74</v>
      </c>
      <c r="J132" s="51">
        <v>0</v>
      </c>
      <c r="K132" s="51">
        <v>0</v>
      </c>
      <c r="L132" s="51">
        <v>0</v>
      </c>
    </row>
    <row r="133" spans="1:12" ht="18" customHeight="1">
      <c r="A133" s="46" t="s">
        <v>75</v>
      </c>
      <c r="B133" s="51">
        <v>0</v>
      </c>
      <c r="C133" s="51">
        <v>0</v>
      </c>
      <c r="D133" s="51">
        <v>0</v>
      </c>
      <c r="E133" s="43" t="s">
        <v>76</v>
      </c>
      <c r="F133" s="51">
        <v>9</v>
      </c>
      <c r="G133" s="51">
        <v>3</v>
      </c>
      <c r="H133" s="52">
        <v>6</v>
      </c>
      <c r="I133" s="43" t="s">
        <v>77</v>
      </c>
      <c r="J133" s="51">
        <v>0</v>
      </c>
      <c r="K133" s="51">
        <v>0</v>
      </c>
      <c r="L133" s="51">
        <v>0</v>
      </c>
    </row>
    <row r="134" spans="1:12" ht="18" customHeight="1">
      <c r="A134" s="46" t="s">
        <v>78</v>
      </c>
      <c r="B134" s="51">
        <v>0</v>
      </c>
      <c r="C134" s="51">
        <v>0</v>
      </c>
      <c r="D134" s="51">
        <v>0</v>
      </c>
      <c r="E134" s="43" t="s">
        <v>79</v>
      </c>
      <c r="F134" s="51">
        <v>4</v>
      </c>
      <c r="G134" s="51">
        <v>1</v>
      </c>
      <c r="H134" s="52">
        <v>3</v>
      </c>
      <c r="I134" s="43" t="s">
        <v>80</v>
      </c>
      <c r="J134" s="51">
        <v>0</v>
      </c>
      <c r="K134" s="51">
        <v>0</v>
      </c>
      <c r="L134" s="51">
        <v>0</v>
      </c>
    </row>
    <row r="135" spans="1:12" ht="18" customHeight="1">
      <c r="A135" s="46" t="s">
        <v>81</v>
      </c>
      <c r="B135" s="51">
        <v>3</v>
      </c>
      <c r="C135" s="51">
        <v>0</v>
      </c>
      <c r="D135" s="51">
        <v>3</v>
      </c>
      <c r="E135" s="43" t="s">
        <v>82</v>
      </c>
      <c r="F135" s="51">
        <v>10</v>
      </c>
      <c r="G135" s="51">
        <v>2</v>
      </c>
      <c r="H135" s="52">
        <v>8</v>
      </c>
      <c r="I135" s="43" t="s">
        <v>83</v>
      </c>
      <c r="J135" s="51">
        <v>0</v>
      </c>
      <c r="K135" s="51">
        <v>0</v>
      </c>
      <c r="L135" s="51">
        <v>0</v>
      </c>
    </row>
    <row r="136" spans="1:12" ht="18" customHeight="1">
      <c r="A136" s="46" t="s">
        <v>84</v>
      </c>
      <c r="B136" s="51">
        <v>0</v>
      </c>
      <c r="C136" s="51">
        <v>0</v>
      </c>
      <c r="D136" s="51">
        <v>0</v>
      </c>
      <c r="E136" s="43" t="s">
        <v>85</v>
      </c>
      <c r="F136" s="51">
        <v>5</v>
      </c>
      <c r="G136" s="51">
        <v>1</v>
      </c>
      <c r="H136" s="52">
        <v>4</v>
      </c>
      <c r="I136" s="43" t="s">
        <v>86</v>
      </c>
      <c r="J136" s="51">
        <v>0</v>
      </c>
      <c r="K136" s="51">
        <v>0</v>
      </c>
      <c r="L136" s="51">
        <v>0</v>
      </c>
    </row>
    <row r="137" spans="1:12" ht="18" customHeight="1">
      <c r="A137" s="46" t="s">
        <v>87</v>
      </c>
      <c r="B137" s="51">
        <v>0</v>
      </c>
      <c r="C137" s="51">
        <v>0</v>
      </c>
      <c r="D137" s="53">
        <v>0</v>
      </c>
      <c r="E137" s="43" t="s">
        <v>88</v>
      </c>
      <c r="F137" s="51">
        <v>9</v>
      </c>
      <c r="G137" s="51">
        <v>0</v>
      </c>
      <c r="H137" s="52">
        <v>9</v>
      </c>
      <c r="I137" s="43" t="s">
        <v>89</v>
      </c>
      <c r="J137" s="51">
        <v>0</v>
      </c>
      <c r="K137" s="51">
        <v>0</v>
      </c>
      <c r="L137" s="51">
        <v>0</v>
      </c>
    </row>
    <row r="138" spans="1:12" ht="18" customHeight="1">
      <c r="A138" s="46" t="s">
        <v>90</v>
      </c>
      <c r="B138" s="51">
        <v>2</v>
      </c>
      <c r="C138" s="51">
        <v>1</v>
      </c>
      <c r="D138" s="62">
        <v>1</v>
      </c>
      <c r="E138" s="43" t="s">
        <v>91</v>
      </c>
      <c r="F138" s="51">
        <v>4</v>
      </c>
      <c r="G138" s="51">
        <v>1</v>
      </c>
      <c r="H138" s="52">
        <v>3</v>
      </c>
      <c r="I138" s="43" t="s">
        <v>125</v>
      </c>
      <c r="J138" s="51">
        <v>0</v>
      </c>
      <c r="K138" s="51">
        <v>0</v>
      </c>
      <c r="L138" s="51">
        <v>0</v>
      </c>
    </row>
    <row r="139" spans="1:12" ht="18" customHeight="1">
      <c r="A139" s="46" t="s">
        <v>92</v>
      </c>
      <c r="B139" s="51">
        <v>0</v>
      </c>
      <c r="C139" s="51">
        <v>0</v>
      </c>
      <c r="D139" s="53">
        <v>0</v>
      </c>
      <c r="E139" s="43" t="s">
        <v>93</v>
      </c>
      <c r="F139" s="51">
        <v>3</v>
      </c>
      <c r="G139" s="51">
        <v>0</v>
      </c>
      <c r="H139" s="52">
        <v>3</v>
      </c>
      <c r="I139" s="40"/>
      <c r="J139" s="59"/>
      <c r="K139" s="59"/>
      <c r="L139" s="59"/>
    </row>
    <row r="140" spans="1:12" ht="18" customHeight="1"/>
    <row r="141" spans="1:12" ht="18" customHeight="1"/>
    <row r="142" spans="1:12" ht="18" customHeight="1"/>
  </sheetData>
  <sheetProtection sheet="1" objects="1" scenarios="1"/>
  <mergeCells count="6">
    <mergeCell ref="B1:C1"/>
    <mergeCell ref="I1:L1"/>
    <mergeCell ref="B48:C48"/>
    <mergeCell ref="J48:L48"/>
    <mergeCell ref="B95:C95"/>
    <mergeCell ref="J95:L95"/>
  </mergeCells>
  <phoneticPr fontId="2"/>
  <pageMargins left="0.59055118110236227" right="0.59055118110236227" top="0.78740157480314965" bottom="0.78740157480314965" header="0.51181102362204722" footer="0.51181102362204722"/>
  <pageSetup paperSize="9" scale="94" fitToHeight="3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42"/>
  <sheetViews>
    <sheetView showGridLines="0" tabSelected="1" zoomScaleNormal="100" workbookViewId="0">
      <selection activeCell="B1" sqref="B1:C1"/>
    </sheetView>
  </sheetViews>
  <sheetFormatPr defaultRowHeight="13.5"/>
  <cols>
    <col min="1" max="1" width="7.25" style="35" customWidth="1"/>
    <col min="2" max="2" width="8.375" style="18" customWidth="1"/>
    <col min="3" max="4" width="8" style="18" customWidth="1"/>
    <col min="5" max="5" width="7.25" style="35" customWidth="1"/>
    <col min="6" max="6" width="8.375" style="18" customWidth="1"/>
    <col min="7" max="8" width="8" style="18" customWidth="1"/>
    <col min="9" max="9" width="7.25" style="35" customWidth="1"/>
    <col min="10" max="10" width="8.375" style="18" customWidth="1"/>
    <col min="11" max="12" width="8" style="18" customWidth="1"/>
    <col min="13" max="16384" width="9" style="18"/>
  </cols>
  <sheetData>
    <row r="1" spans="1:12" ht="18" customHeight="1">
      <c r="A1" s="28" t="s">
        <v>100</v>
      </c>
      <c r="B1" s="76">
        <v>22946</v>
      </c>
      <c r="C1" s="76"/>
      <c r="D1" s="30"/>
      <c r="E1" s="31"/>
      <c r="F1" s="30"/>
      <c r="G1" s="30"/>
      <c r="H1" s="30"/>
      <c r="I1" s="77" t="s">
        <v>453</v>
      </c>
      <c r="J1" s="77"/>
      <c r="K1" s="77"/>
      <c r="L1" s="77"/>
    </row>
    <row r="2" spans="1:12" ht="18" customHeight="1">
      <c r="A2" s="32"/>
      <c r="B2" s="33"/>
      <c r="C2" s="34"/>
      <c r="D2" s="30"/>
      <c r="E2" s="31"/>
      <c r="F2" s="30"/>
      <c r="G2" s="30"/>
      <c r="H2" s="30"/>
      <c r="J2" s="36"/>
      <c r="K2" s="36"/>
      <c r="L2" s="37" t="s">
        <v>128</v>
      </c>
    </row>
    <row r="3" spans="1:12" s="35" customFormat="1" ht="18" customHeight="1">
      <c r="A3" s="38" t="s">
        <v>94</v>
      </c>
      <c r="B3" s="38" t="s">
        <v>95</v>
      </c>
      <c r="C3" s="38" t="s">
        <v>96</v>
      </c>
      <c r="D3" s="39" t="s">
        <v>97</v>
      </c>
      <c r="E3" s="40" t="s">
        <v>98</v>
      </c>
      <c r="F3" s="28" t="s">
        <v>95</v>
      </c>
      <c r="G3" s="28" t="s">
        <v>96</v>
      </c>
      <c r="H3" s="41" t="s">
        <v>97</v>
      </c>
      <c r="I3" s="40" t="s">
        <v>98</v>
      </c>
      <c r="J3" s="28" t="s">
        <v>95</v>
      </c>
      <c r="K3" s="28" t="s">
        <v>96</v>
      </c>
      <c r="L3" s="28" t="s">
        <v>97</v>
      </c>
    </row>
    <row r="4" spans="1:12" ht="18" customHeight="1">
      <c r="A4" s="28" t="s">
        <v>99</v>
      </c>
      <c r="B4" s="42">
        <f>SUM(B6:B26)</f>
        <v>47268</v>
      </c>
      <c r="C4" s="42">
        <f>SUM(C6:C26)</f>
        <v>22751</v>
      </c>
      <c r="D4" s="42">
        <f>SUM(D6:D26)</f>
        <v>24517</v>
      </c>
      <c r="E4" s="43" t="s">
        <v>101</v>
      </c>
      <c r="F4" s="44">
        <f t="shared" ref="F4:F45" si="0">G4+H4</f>
        <v>407</v>
      </c>
      <c r="G4" s="44">
        <f t="shared" ref="G4:H19" si="1">G51+G98</f>
        <v>201</v>
      </c>
      <c r="H4" s="44">
        <f t="shared" si="1"/>
        <v>206</v>
      </c>
      <c r="I4" s="43" t="s">
        <v>102</v>
      </c>
      <c r="J4" s="44">
        <f t="shared" ref="J4:J44" si="2">K4+L4</f>
        <v>582</v>
      </c>
      <c r="K4" s="44">
        <f t="shared" ref="K4:L19" si="3">K51+K98</f>
        <v>290</v>
      </c>
      <c r="L4" s="44">
        <f t="shared" si="3"/>
        <v>292</v>
      </c>
    </row>
    <row r="5" spans="1:12" ht="18" customHeight="1">
      <c r="A5" s="28"/>
      <c r="B5" s="44"/>
      <c r="C5" s="44"/>
      <c r="D5" s="45"/>
      <c r="E5" s="43" t="s">
        <v>103</v>
      </c>
      <c r="F5" s="44">
        <f t="shared" si="0"/>
        <v>370</v>
      </c>
      <c r="G5" s="44">
        <f t="shared" si="1"/>
        <v>213</v>
      </c>
      <c r="H5" s="44">
        <f t="shared" si="1"/>
        <v>157</v>
      </c>
      <c r="I5" s="43" t="s">
        <v>104</v>
      </c>
      <c r="J5" s="44">
        <f t="shared" si="2"/>
        <v>590</v>
      </c>
      <c r="K5" s="44">
        <f t="shared" si="3"/>
        <v>283</v>
      </c>
      <c r="L5" s="44">
        <f t="shared" si="3"/>
        <v>307</v>
      </c>
    </row>
    <row r="6" spans="1:12" ht="18" customHeight="1">
      <c r="A6" s="28" t="s">
        <v>105</v>
      </c>
      <c r="B6" s="45">
        <f>SUM(B28:B32)</f>
        <v>1394</v>
      </c>
      <c r="C6" s="45">
        <f>SUM(C28:C32)</f>
        <v>729</v>
      </c>
      <c r="D6" s="45">
        <f>SUM(D28:D32)</f>
        <v>665</v>
      </c>
      <c r="E6" s="43" t="s">
        <v>0</v>
      </c>
      <c r="F6" s="44">
        <f t="shared" si="0"/>
        <v>322</v>
      </c>
      <c r="G6" s="44">
        <f t="shared" si="1"/>
        <v>165</v>
      </c>
      <c r="H6" s="44">
        <f t="shared" si="1"/>
        <v>157</v>
      </c>
      <c r="I6" s="43" t="s">
        <v>1</v>
      </c>
      <c r="J6" s="44">
        <f t="shared" si="2"/>
        <v>630</v>
      </c>
      <c r="K6" s="44">
        <f t="shared" si="3"/>
        <v>310</v>
      </c>
      <c r="L6" s="44">
        <f t="shared" si="3"/>
        <v>320</v>
      </c>
    </row>
    <row r="7" spans="1:12" ht="18" customHeight="1">
      <c r="A7" s="28" t="s">
        <v>106</v>
      </c>
      <c r="B7" s="44">
        <f>SUM(B33:B37)</f>
        <v>1704</v>
      </c>
      <c r="C7" s="44">
        <f>SUM(C33:C37)</f>
        <v>891</v>
      </c>
      <c r="D7" s="44">
        <f>SUM(D33:D37)</f>
        <v>813</v>
      </c>
      <c r="E7" s="43" t="s">
        <v>2</v>
      </c>
      <c r="F7" s="44">
        <f t="shared" si="0"/>
        <v>343</v>
      </c>
      <c r="G7" s="44">
        <f t="shared" si="1"/>
        <v>206</v>
      </c>
      <c r="H7" s="44">
        <f t="shared" si="1"/>
        <v>137</v>
      </c>
      <c r="I7" s="43" t="s">
        <v>3</v>
      </c>
      <c r="J7" s="44">
        <f t="shared" si="2"/>
        <v>686</v>
      </c>
      <c r="K7" s="44">
        <f t="shared" si="3"/>
        <v>324</v>
      </c>
      <c r="L7" s="44">
        <f t="shared" si="3"/>
        <v>362</v>
      </c>
    </row>
    <row r="8" spans="1:12" ht="18" customHeight="1">
      <c r="A8" s="28" t="s">
        <v>107</v>
      </c>
      <c r="B8" s="45">
        <f>SUM(B38:B42)</f>
        <v>1813</v>
      </c>
      <c r="C8" s="45">
        <f>SUM(C38:C42)</f>
        <v>945</v>
      </c>
      <c r="D8" s="45">
        <f>SUM(D38:D42)</f>
        <v>868</v>
      </c>
      <c r="E8" s="43" t="s">
        <v>4</v>
      </c>
      <c r="F8" s="44">
        <f t="shared" si="0"/>
        <v>324</v>
      </c>
      <c r="G8" s="44">
        <f t="shared" si="1"/>
        <v>162</v>
      </c>
      <c r="H8" s="44">
        <f t="shared" si="1"/>
        <v>162</v>
      </c>
      <c r="I8" s="43" t="s">
        <v>5</v>
      </c>
      <c r="J8" s="44">
        <f t="shared" si="2"/>
        <v>734</v>
      </c>
      <c r="K8" s="44">
        <f t="shared" si="3"/>
        <v>340</v>
      </c>
      <c r="L8" s="44">
        <f t="shared" si="3"/>
        <v>394</v>
      </c>
    </row>
    <row r="9" spans="1:12" ht="18" customHeight="1">
      <c r="A9" s="28" t="s">
        <v>108</v>
      </c>
      <c r="B9" s="44">
        <f>SUM(B43:B45,F4:F5)</f>
        <v>1997</v>
      </c>
      <c r="C9" s="44">
        <f>SUM(C43:C45,G4:G5)</f>
        <v>1102</v>
      </c>
      <c r="D9" s="44">
        <f>SUM(D43:D45,H4:H5)</f>
        <v>895</v>
      </c>
      <c r="E9" s="43" t="s">
        <v>6</v>
      </c>
      <c r="F9" s="44">
        <f t="shared" si="0"/>
        <v>304</v>
      </c>
      <c r="G9" s="44">
        <f t="shared" si="1"/>
        <v>154</v>
      </c>
      <c r="H9" s="44">
        <f t="shared" si="1"/>
        <v>150</v>
      </c>
      <c r="I9" s="43" t="s">
        <v>7</v>
      </c>
      <c r="J9" s="44">
        <f t="shared" si="2"/>
        <v>818</v>
      </c>
      <c r="K9" s="44">
        <f t="shared" si="3"/>
        <v>396</v>
      </c>
      <c r="L9" s="44">
        <f t="shared" si="3"/>
        <v>422</v>
      </c>
    </row>
    <row r="10" spans="1:12" ht="18" customHeight="1">
      <c r="A10" s="28" t="s">
        <v>109</v>
      </c>
      <c r="B10" s="45">
        <f>SUM(F6:F10)</f>
        <v>1620</v>
      </c>
      <c r="C10" s="45">
        <f>SUM(G6:G10)</f>
        <v>862</v>
      </c>
      <c r="D10" s="45">
        <f>SUM(H6:H10)</f>
        <v>758</v>
      </c>
      <c r="E10" s="43" t="s">
        <v>8</v>
      </c>
      <c r="F10" s="44">
        <f t="shared" si="0"/>
        <v>327</v>
      </c>
      <c r="G10" s="44">
        <f t="shared" si="1"/>
        <v>175</v>
      </c>
      <c r="H10" s="44">
        <f t="shared" si="1"/>
        <v>152</v>
      </c>
      <c r="I10" s="43" t="s">
        <v>9</v>
      </c>
      <c r="J10" s="44">
        <f t="shared" si="2"/>
        <v>821</v>
      </c>
      <c r="K10" s="44">
        <f t="shared" si="3"/>
        <v>408</v>
      </c>
      <c r="L10" s="44">
        <f t="shared" si="3"/>
        <v>413</v>
      </c>
    </row>
    <row r="11" spans="1:12" ht="18" customHeight="1">
      <c r="A11" s="28" t="s">
        <v>110</v>
      </c>
      <c r="B11" s="44">
        <f>SUM(F11:F15)</f>
        <v>1684</v>
      </c>
      <c r="C11" s="44">
        <f>SUM(G11:G15)</f>
        <v>881</v>
      </c>
      <c r="D11" s="44">
        <f>SUM(H11:H15)</f>
        <v>803</v>
      </c>
      <c r="E11" s="43" t="s">
        <v>10</v>
      </c>
      <c r="F11" s="44">
        <f t="shared" si="0"/>
        <v>339</v>
      </c>
      <c r="G11" s="44">
        <f t="shared" si="1"/>
        <v>180</v>
      </c>
      <c r="H11" s="44">
        <f t="shared" si="1"/>
        <v>159</v>
      </c>
      <c r="I11" s="43" t="s">
        <v>11</v>
      </c>
      <c r="J11" s="44">
        <f t="shared" si="2"/>
        <v>893</v>
      </c>
      <c r="K11" s="44">
        <f t="shared" si="3"/>
        <v>428</v>
      </c>
      <c r="L11" s="44">
        <f t="shared" si="3"/>
        <v>465</v>
      </c>
    </row>
    <row r="12" spans="1:12" ht="18" customHeight="1">
      <c r="A12" s="28" t="s">
        <v>111</v>
      </c>
      <c r="B12" s="45">
        <f>SUM(F16:F20)</f>
        <v>1973</v>
      </c>
      <c r="C12" s="45">
        <f>SUM(G16:G20)</f>
        <v>1041</v>
      </c>
      <c r="D12" s="45">
        <f>SUM(H16:H20)</f>
        <v>932</v>
      </c>
      <c r="E12" s="43" t="s">
        <v>12</v>
      </c>
      <c r="F12" s="44">
        <f t="shared" si="0"/>
        <v>326</v>
      </c>
      <c r="G12" s="44">
        <f t="shared" si="1"/>
        <v>170</v>
      </c>
      <c r="H12" s="44">
        <f t="shared" si="1"/>
        <v>156</v>
      </c>
      <c r="I12" s="43" t="s">
        <v>13</v>
      </c>
      <c r="J12" s="44">
        <f t="shared" si="2"/>
        <v>1091</v>
      </c>
      <c r="K12" s="44">
        <f t="shared" si="3"/>
        <v>555</v>
      </c>
      <c r="L12" s="44">
        <f t="shared" si="3"/>
        <v>536</v>
      </c>
    </row>
    <row r="13" spans="1:12" ht="18" customHeight="1">
      <c r="A13" s="28" t="s">
        <v>112</v>
      </c>
      <c r="B13" s="44">
        <f>SUM(F21:F25)</f>
        <v>2430</v>
      </c>
      <c r="C13" s="44">
        <f>SUM(G21:G25)</f>
        <v>1191</v>
      </c>
      <c r="D13" s="44">
        <f>SUM(H21:H25)</f>
        <v>1239</v>
      </c>
      <c r="E13" s="43" t="s">
        <v>14</v>
      </c>
      <c r="F13" s="44">
        <f t="shared" si="0"/>
        <v>344</v>
      </c>
      <c r="G13" s="44">
        <f t="shared" si="1"/>
        <v>186</v>
      </c>
      <c r="H13" s="44">
        <f t="shared" si="1"/>
        <v>158</v>
      </c>
      <c r="I13" s="43" t="s">
        <v>15</v>
      </c>
      <c r="J13" s="44">
        <f t="shared" si="2"/>
        <v>1082</v>
      </c>
      <c r="K13" s="44">
        <f t="shared" si="3"/>
        <v>531</v>
      </c>
      <c r="L13" s="44">
        <f t="shared" si="3"/>
        <v>551</v>
      </c>
    </row>
    <row r="14" spans="1:12" ht="18" customHeight="1">
      <c r="A14" s="28" t="s">
        <v>113</v>
      </c>
      <c r="B14" s="45">
        <f>SUM(F26:F30)</f>
        <v>3045</v>
      </c>
      <c r="C14" s="45">
        <f>SUM(G26:G30)</f>
        <v>1535</v>
      </c>
      <c r="D14" s="45">
        <f>SUM(H26:H30)</f>
        <v>1510</v>
      </c>
      <c r="E14" s="43" t="s">
        <v>16</v>
      </c>
      <c r="F14" s="44">
        <f t="shared" si="0"/>
        <v>314</v>
      </c>
      <c r="G14" s="44">
        <f t="shared" si="1"/>
        <v>164</v>
      </c>
      <c r="H14" s="44">
        <f t="shared" si="1"/>
        <v>150</v>
      </c>
      <c r="I14" s="43" t="s">
        <v>17</v>
      </c>
      <c r="J14" s="44">
        <f t="shared" si="2"/>
        <v>1119</v>
      </c>
      <c r="K14" s="44">
        <f t="shared" si="3"/>
        <v>536</v>
      </c>
      <c r="L14" s="44">
        <f t="shared" si="3"/>
        <v>583</v>
      </c>
    </row>
    <row r="15" spans="1:12" ht="18" customHeight="1">
      <c r="A15" s="28" t="s">
        <v>114</v>
      </c>
      <c r="B15" s="44">
        <f>SUM(F31:F35)</f>
        <v>3038</v>
      </c>
      <c r="C15" s="44">
        <f>SUM(G31:G35)</f>
        <v>1569</v>
      </c>
      <c r="D15" s="44">
        <f>SUM(H31:H35)</f>
        <v>1469</v>
      </c>
      <c r="E15" s="43" t="s">
        <v>18</v>
      </c>
      <c r="F15" s="44">
        <f t="shared" si="0"/>
        <v>361</v>
      </c>
      <c r="G15" s="44">
        <f t="shared" si="1"/>
        <v>181</v>
      </c>
      <c r="H15" s="44">
        <f t="shared" si="1"/>
        <v>180</v>
      </c>
      <c r="I15" s="43" t="s">
        <v>19</v>
      </c>
      <c r="J15" s="44">
        <f t="shared" si="2"/>
        <v>817</v>
      </c>
      <c r="K15" s="44">
        <f t="shared" si="3"/>
        <v>415</v>
      </c>
      <c r="L15" s="44">
        <f t="shared" si="3"/>
        <v>402</v>
      </c>
    </row>
    <row r="16" spans="1:12" ht="18" customHeight="1">
      <c r="A16" s="28" t="s">
        <v>115</v>
      </c>
      <c r="B16" s="45">
        <f>SUM(F36:F40)</f>
        <v>2661</v>
      </c>
      <c r="C16" s="45">
        <f>SUM(G36:G40)</f>
        <v>1323</v>
      </c>
      <c r="D16" s="45">
        <f>SUM(H36:H40)</f>
        <v>1338</v>
      </c>
      <c r="E16" s="43" t="s">
        <v>20</v>
      </c>
      <c r="F16" s="44">
        <f t="shared" si="0"/>
        <v>370</v>
      </c>
      <c r="G16" s="44">
        <f t="shared" si="1"/>
        <v>204</v>
      </c>
      <c r="H16" s="44">
        <f t="shared" si="1"/>
        <v>166</v>
      </c>
      <c r="I16" s="43" t="s">
        <v>21</v>
      </c>
      <c r="J16" s="44">
        <f t="shared" si="2"/>
        <v>594</v>
      </c>
      <c r="K16" s="44">
        <f t="shared" si="3"/>
        <v>295</v>
      </c>
      <c r="L16" s="44">
        <f t="shared" si="3"/>
        <v>299</v>
      </c>
    </row>
    <row r="17" spans="1:12" ht="18" customHeight="1">
      <c r="A17" s="28" t="s">
        <v>116</v>
      </c>
      <c r="B17" s="44">
        <f>SUM(F41:F45)</f>
        <v>2698</v>
      </c>
      <c r="C17" s="44">
        <f>SUM(G41:G45)</f>
        <v>1338</v>
      </c>
      <c r="D17" s="44">
        <f>SUM(H41:H45)</f>
        <v>1360</v>
      </c>
      <c r="E17" s="43" t="s">
        <v>22</v>
      </c>
      <c r="F17" s="44">
        <f t="shared" si="0"/>
        <v>369</v>
      </c>
      <c r="G17" s="44">
        <f t="shared" si="1"/>
        <v>193</v>
      </c>
      <c r="H17" s="44">
        <f t="shared" si="1"/>
        <v>176</v>
      </c>
      <c r="I17" s="43" t="s">
        <v>23</v>
      </c>
      <c r="J17" s="44">
        <f t="shared" si="2"/>
        <v>770</v>
      </c>
      <c r="K17" s="44">
        <f t="shared" si="3"/>
        <v>333</v>
      </c>
      <c r="L17" s="44">
        <f t="shared" si="3"/>
        <v>437</v>
      </c>
    </row>
    <row r="18" spans="1:12" ht="18" customHeight="1">
      <c r="A18" s="28" t="s">
        <v>117</v>
      </c>
      <c r="B18" s="45">
        <f>SUM(J4:J8)</f>
        <v>3222</v>
      </c>
      <c r="C18" s="45">
        <f>SUM(K4:K8)</f>
        <v>1547</v>
      </c>
      <c r="D18" s="45">
        <f>SUM(L4:L8)</f>
        <v>1675</v>
      </c>
      <c r="E18" s="43" t="s">
        <v>24</v>
      </c>
      <c r="F18" s="44">
        <f t="shared" si="0"/>
        <v>395</v>
      </c>
      <c r="G18" s="44">
        <f t="shared" si="1"/>
        <v>201</v>
      </c>
      <c r="H18" s="44">
        <f t="shared" si="1"/>
        <v>194</v>
      </c>
      <c r="I18" s="43" t="s">
        <v>25</v>
      </c>
      <c r="J18" s="44">
        <f t="shared" si="2"/>
        <v>835</v>
      </c>
      <c r="K18" s="44">
        <f t="shared" si="3"/>
        <v>382</v>
      </c>
      <c r="L18" s="44">
        <f t="shared" si="3"/>
        <v>453</v>
      </c>
    </row>
    <row r="19" spans="1:12" ht="18" customHeight="1">
      <c r="A19" s="28" t="s">
        <v>118</v>
      </c>
      <c r="B19" s="44">
        <f>SUM(J9:J13)</f>
        <v>4705</v>
      </c>
      <c r="C19" s="44">
        <f>SUM(K9:K13)</f>
        <v>2318</v>
      </c>
      <c r="D19" s="44">
        <f>SUM(L9:L13)</f>
        <v>2387</v>
      </c>
      <c r="E19" s="43" t="s">
        <v>26</v>
      </c>
      <c r="F19" s="44">
        <f t="shared" si="0"/>
        <v>436</v>
      </c>
      <c r="G19" s="44">
        <f t="shared" si="1"/>
        <v>229</v>
      </c>
      <c r="H19" s="44">
        <f t="shared" si="1"/>
        <v>207</v>
      </c>
      <c r="I19" s="43" t="s">
        <v>27</v>
      </c>
      <c r="J19" s="44">
        <f t="shared" si="2"/>
        <v>713</v>
      </c>
      <c r="K19" s="44">
        <f t="shared" si="3"/>
        <v>333</v>
      </c>
      <c r="L19" s="44">
        <f t="shared" si="3"/>
        <v>380</v>
      </c>
    </row>
    <row r="20" spans="1:12" ht="18" customHeight="1">
      <c r="A20" s="28" t="s">
        <v>119</v>
      </c>
      <c r="B20" s="45">
        <f>SUM(J14:J18)</f>
        <v>4135</v>
      </c>
      <c r="C20" s="45">
        <f>SUM(K14:K18)</f>
        <v>1961</v>
      </c>
      <c r="D20" s="45">
        <f>SUM(L14:L18)</f>
        <v>2174</v>
      </c>
      <c r="E20" s="43" t="s">
        <v>28</v>
      </c>
      <c r="F20" s="44">
        <f t="shared" si="0"/>
        <v>403</v>
      </c>
      <c r="G20" s="44">
        <f t="shared" ref="G20:H35" si="4">G67+G114</f>
        <v>214</v>
      </c>
      <c r="H20" s="44">
        <f t="shared" si="4"/>
        <v>189</v>
      </c>
      <c r="I20" s="43" t="s">
        <v>29</v>
      </c>
      <c r="J20" s="44">
        <f t="shared" si="2"/>
        <v>738</v>
      </c>
      <c r="K20" s="44">
        <f t="shared" ref="K20:L35" si="5">K67+K114</f>
        <v>340</v>
      </c>
      <c r="L20" s="44">
        <f t="shared" si="5"/>
        <v>398</v>
      </c>
    </row>
    <row r="21" spans="1:12" ht="18" customHeight="1">
      <c r="A21" s="28" t="s">
        <v>120</v>
      </c>
      <c r="B21" s="44">
        <f>SUM(J19:J23)</f>
        <v>3224</v>
      </c>
      <c r="C21" s="44">
        <f>SUM(K19:K23)</f>
        <v>1492</v>
      </c>
      <c r="D21" s="44">
        <f>SUM(L19:L23)</f>
        <v>1732</v>
      </c>
      <c r="E21" s="43" t="s">
        <v>30</v>
      </c>
      <c r="F21" s="44">
        <f t="shared" si="0"/>
        <v>430</v>
      </c>
      <c r="G21" s="44">
        <f t="shared" si="4"/>
        <v>209</v>
      </c>
      <c r="H21" s="44">
        <f t="shared" si="4"/>
        <v>221</v>
      </c>
      <c r="I21" s="43" t="s">
        <v>31</v>
      </c>
      <c r="J21" s="44">
        <f t="shared" si="2"/>
        <v>669</v>
      </c>
      <c r="K21" s="44">
        <f t="shared" si="5"/>
        <v>332</v>
      </c>
      <c r="L21" s="44">
        <f t="shared" si="5"/>
        <v>337</v>
      </c>
    </row>
    <row r="22" spans="1:12" ht="18" customHeight="1">
      <c r="A22" s="28" t="s">
        <v>121</v>
      </c>
      <c r="B22" s="45">
        <f>SUM(J24:J28)</f>
        <v>2645</v>
      </c>
      <c r="C22" s="45">
        <f>SUM(K24:K28)</f>
        <v>1058</v>
      </c>
      <c r="D22" s="45">
        <f>SUM(L24:L28)</f>
        <v>1587</v>
      </c>
      <c r="E22" s="43" t="s">
        <v>32</v>
      </c>
      <c r="F22" s="44">
        <f t="shared" si="0"/>
        <v>453</v>
      </c>
      <c r="G22" s="44">
        <f t="shared" si="4"/>
        <v>224</v>
      </c>
      <c r="H22" s="44">
        <f t="shared" si="4"/>
        <v>229</v>
      </c>
      <c r="I22" s="43" t="s">
        <v>33</v>
      </c>
      <c r="J22" s="44">
        <f t="shared" si="2"/>
        <v>596</v>
      </c>
      <c r="K22" s="44">
        <f t="shared" si="5"/>
        <v>257</v>
      </c>
      <c r="L22" s="44">
        <f t="shared" si="5"/>
        <v>339</v>
      </c>
    </row>
    <row r="23" spans="1:12" ht="18" customHeight="1">
      <c r="A23" s="28" t="s">
        <v>122</v>
      </c>
      <c r="B23" s="44">
        <f>SUM(J29:J33)</f>
        <v>1904</v>
      </c>
      <c r="C23" s="44">
        <f>SUM(K29:K33)</f>
        <v>644</v>
      </c>
      <c r="D23" s="44">
        <f>SUM(L29:L33)</f>
        <v>1260</v>
      </c>
      <c r="E23" s="43" t="s">
        <v>34</v>
      </c>
      <c r="F23" s="44">
        <f t="shared" si="0"/>
        <v>452</v>
      </c>
      <c r="G23" s="44">
        <f t="shared" si="4"/>
        <v>242</v>
      </c>
      <c r="H23" s="44">
        <f t="shared" si="4"/>
        <v>210</v>
      </c>
      <c r="I23" s="43" t="s">
        <v>35</v>
      </c>
      <c r="J23" s="44">
        <f t="shared" si="2"/>
        <v>508</v>
      </c>
      <c r="K23" s="44">
        <f t="shared" si="5"/>
        <v>230</v>
      </c>
      <c r="L23" s="44">
        <f t="shared" si="5"/>
        <v>278</v>
      </c>
    </row>
    <row r="24" spans="1:12" ht="18" customHeight="1">
      <c r="A24" s="28" t="s">
        <v>123</v>
      </c>
      <c r="B24" s="45">
        <f>SUM(J34:J38)</f>
        <v>1049</v>
      </c>
      <c r="C24" s="45">
        <f>SUM(K34:K38)</f>
        <v>270</v>
      </c>
      <c r="D24" s="45">
        <f>SUM(L34:L38)</f>
        <v>779</v>
      </c>
      <c r="E24" s="43" t="s">
        <v>36</v>
      </c>
      <c r="F24" s="44">
        <f t="shared" si="0"/>
        <v>516</v>
      </c>
      <c r="G24" s="44">
        <f t="shared" si="4"/>
        <v>251</v>
      </c>
      <c r="H24" s="44">
        <f t="shared" si="4"/>
        <v>265</v>
      </c>
      <c r="I24" s="43" t="s">
        <v>37</v>
      </c>
      <c r="J24" s="44">
        <f t="shared" si="2"/>
        <v>557</v>
      </c>
      <c r="K24" s="44">
        <f t="shared" si="5"/>
        <v>220</v>
      </c>
      <c r="L24" s="44">
        <f t="shared" si="5"/>
        <v>337</v>
      </c>
    </row>
    <row r="25" spans="1:12" ht="18" customHeight="1">
      <c r="A25" s="28" t="s">
        <v>124</v>
      </c>
      <c r="B25" s="44">
        <f>SUM(J39:J43)</f>
        <v>293</v>
      </c>
      <c r="C25" s="44">
        <f>SUM(K39:K43)</f>
        <v>47</v>
      </c>
      <c r="D25" s="44">
        <f>SUM(L39:L43)</f>
        <v>246</v>
      </c>
      <c r="E25" s="43" t="s">
        <v>38</v>
      </c>
      <c r="F25" s="44">
        <f t="shared" si="0"/>
        <v>579</v>
      </c>
      <c r="G25" s="44">
        <f t="shared" si="4"/>
        <v>265</v>
      </c>
      <c r="H25" s="44">
        <f t="shared" si="4"/>
        <v>314</v>
      </c>
      <c r="I25" s="43" t="s">
        <v>39</v>
      </c>
      <c r="J25" s="44">
        <f t="shared" si="2"/>
        <v>565</v>
      </c>
      <c r="K25" s="44">
        <f t="shared" si="5"/>
        <v>239</v>
      </c>
      <c r="L25" s="44">
        <f t="shared" si="5"/>
        <v>326</v>
      </c>
    </row>
    <row r="26" spans="1:12" ht="18" customHeight="1">
      <c r="A26" s="28" t="s">
        <v>125</v>
      </c>
      <c r="B26" s="45">
        <f>J44</f>
        <v>34</v>
      </c>
      <c r="C26" s="45">
        <f>K44</f>
        <v>7</v>
      </c>
      <c r="D26" s="45">
        <f>L44</f>
        <v>27</v>
      </c>
      <c r="E26" s="43" t="s">
        <v>40</v>
      </c>
      <c r="F26" s="44">
        <f t="shared" si="0"/>
        <v>531</v>
      </c>
      <c r="G26" s="44">
        <f t="shared" si="4"/>
        <v>266</v>
      </c>
      <c r="H26" s="44">
        <f t="shared" si="4"/>
        <v>265</v>
      </c>
      <c r="I26" s="43" t="s">
        <v>41</v>
      </c>
      <c r="J26" s="44">
        <f t="shared" si="2"/>
        <v>532</v>
      </c>
      <c r="K26" s="44">
        <f t="shared" si="5"/>
        <v>208</v>
      </c>
      <c r="L26" s="44">
        <f t="shared" si="5"/>
        <v>324</v>
      </c>
    </row>
    <row r="27" spans="1:12" ht="18" customHeight="1">
      <c r="A27" s="28"/>
      <c r="B27" s="44"/>
      <c r="C27" s="44"/>
      <c r="D27" s="45"/>
      <c r="E27" s="43" t="s">
        <v>42</v>
      </c>
      <c r="F27" s="44">
        <f t="shared" si="0"/>
        <v>630</v>
      </c>
      <c r="G27" s="44">
        <f t="shared" si="4"/>
        <v>340</v>
      </c>
      <c r="H27" s="44">
        <f t="shared" si="4"/>
        <v>290</v>
      </c>
      <c r="I27" s="43" t="s">
        <v>43</v>
      </c>
      <c r="J27" s="44">
        <f t="shared" si="2"/>
        <v>535</v>
      </c>
      <c r="K27" s="44">
        <f t="shared" si="5"/>
        <v>228</v>
      </c>
      <c r="L27" s="44">
        <f t="shared" si="5"/>
        <v>307</v>
      </c>
    </row>
    <row r="28" spans="1:12" ht="18" customHeight="1">
      <c r="A28" s="46" t="s">
        <v>126</v>
      </c>
      <c r="B28" s="44">
        <f t="shared" ref="B28:B45" si="6">C28+D28</f>
        <v>269</v>
      </c>
      <c r="C28" s="44">
        <f t="shared" ref="C28:D43" si="7">C75+C122</f>
        <v>137</v>
      </c>
      <c r="D28" s="44">
        <f t="shared" si="7"/>
        <v>132</v>
      </c>
      <c r="E28" s="43" t="s">
        <v>44</v>
      </c>
      <c r="F28" s="44">
        <f t="shared" si="0"/>
        <v>597</v>
      </c>
      <c r="G28" s="44">
        <f t="shared" si="4"/>
        <v>288</v>
      </c>
      <c r="H28" s="44">
        <f t="shared" si="4"/>
        <v>309</v>
      </c>
      <c r="I28" s="43" t="s">
        <v>45</v>
      </c>
      <c r="J28" s="44">
        <f t="shared" si="2"/>
        <v>456</v>
      </c>
      <c r="K28" s="44">
        <f t="shared" si="5"/>
        <v>163</v>
      </c>
      <c r="L28" s="44">
        <f t="shared" si="5"/>
        <v>293</v>
      </c>
    </row>
    <row r="29" spans="1:12" ht="18" customHeight="1">
      <c r="A29" s="46" t="s">
        <v>127</v>
      </c>
      <c r="B29" s="44">
        <f t="shared" si="6"/>
        <v>264</v>
      </c>
      <c r="C29" s="44">
        <f t="shared" si="7"/>
        <v>142</v>
      </c>
      <c r="D29" s="44">
        <f t="shared" si="7"/>
        <v>122</v>
      </c>
      <c r="E29" s="43" t="s">
        <v>46</v>
      </c>
      <c r="F29" s="44">
        <f t="shared" si="0"/>
        <v>639</v>
      </c>
      <c r="G29" s="44">
        <f t="shared" si="4"/>
        <v>317</v>
      </c>
      <c r="H29" s="44">
        <f t="shared" si="4"/>
        <v>322</v>
      </c>
      <c r="I29" s="43" t="s">
        <v>47</v>
      </c>
      <c r="J29" s="44">
        <f t="shared" si="2"/>
        <v>493</v>
      </c>
      <c r="K29" s="44">
        <f t="shared" si="5"/>
        <v>194</v>
      </c>
      <c r="L29" s="44">
        <f t="shared" si="5"/>
        <v>299</v>
      </c>
    </row>
    <row r="30" spans="1:12" ht="18" customHeight="1">
      <c r="A30" s="46" t="s">
        <v>48</v>
      </c>
      <c r="B30" s="44">
        <f t="shared" si="6"/>
        <v>286</v>
      </c>
      <c r="C30" s="44">
        <f t="shared" si="7"/>
        <v>140</v>
      </c>
      <c r="D30" s="44">
        <f t="shared" si="7"/>
        <v>146</v>
      </c>
      <c r="E30" s="43" t="s">
        <v>49</v>
      </c>
      <c r="F30" s="44">
        <f t="shared" si="0"/>
        <v>648</v>
      </c>
      <c r="G30" s="44">
        <f t="shared" si="4"/>
        <v>324</v>
      </c>
      <c r="H30" s="44">
        <f t="shared" si="4"/>
        <v>324</v>
      </c>
      <c r="I30" s="43" t="s">
        <v>50</v>
      </c>
      <c r="J30" s="44">
        <f t="shared" si="2"/>
        <v>388</v>
      </c>
      <c r="K30" s="44">
        <f t="shared" si="5"/>
        <v>127</v>
      </c>
      <c r="L30" s="44">
        <f t="shared" si="5"/>
        <v>261</v>
      </c>
    </row>
    <row r="31" spans="1:12" ht="18" customHeight="1">
      <c r="A31" s="46" t="s">
        <v>51</v>
      </c>
      <c r="B31" s="44">
        <f t="shared" si="6"/>
        <v>274</v>
      </c>
      <c r="C31" s="44">
        <f t="shared" si="7"/>
        <v>140</v>
      </c>
      <c r="D31" s="44">
        <f t="shared" si="7"/>
        <v>134</v>
      </c>
      <c r="E31" s="43" t="s">
        <v>52</v>
      </c>
      <c r="F31" s="44">
        <f t="shared" si="0"/>
        <v>603</v>
      </c>
      <c r="G31" s="44">
        <f t="shared" si="4"/>
        <v>290</v>
      </c>
      <c r="H31" s="44">
        <f t="shared" si="4"/>
        <v>313</v>
      </c>
      <c r="I31" s="43" t="s">
        <v>53</v>
      </c>
      <c r="J31" s="44">
        <f t="shared" si="2"/>
        <v>416</v>
      </c>
      <c r="K31" s="44">
        <f t="shared" si="5"/>
        <v>124</v>
      </c>
      <c r="L31" s="44">
        <f t="shared" si="5"/>
        <v>292</v>
      </c>
    </row>
    <row r="32" spans="1:12" ht="18" customHeight="1">
      <c r="A32" s="46" t="s">
        <v>54</v>
      </c>
      <c r="B32" s="44">
        <f t="shared" si="6"/>
        <v>301</v>
      </c>
      <c r="C32" s="44">
        <f t="shared" si="7"/>
        <v>170</v>
      </c>
      <c r="D32" s="44">
        <f t="shared" si="7"/>
        <v>131</v>
      </c>
      <c r="E32" s="43" t="s">
        <v>55</v>
      </c>
      <c r="F32" s="44">
        <f t="shared" si="0"/>
        <v>660</v>
      </c>
      <c r="G32" s="44">
        <f t="shared" si="4"/>
        <v>348</v>
      </c>
      <c r="H32" s="44">
        <f t="shared" si="4"/>
        <v>312</v>
      </c>
      <c r="I32" s="43" t="s">
        <v>56</v>
      </c>
      <c r="J32" s="44">
        <f t="shared" si="2"/>
        <v>309</v>
      </c>
      <c r="K32" s="44">
        <f t="shared" si="5"/>
        <v>96</v>
      </c>
      <c r="L32" s="44">
        <f t="shared" si="5"/>
        <v>213</v>
      </c>
    </row>
    <row r="33" spans="1:12" ht="18" customHeight="1">
      <c r="A33" s="46" t="s">
        <v>57</v>
      </c>
      <c r="B33" s="44">
        <f t="shared" si="6"/>
        <v>325</v>
      </c>
      <c r="C33" s="44">
        <f t="shared" si="7"/>
        <v>168</v>
      </c>
      <c r="D33" s="44">
        <f t="shared" si="7"/>
        <v>157</v>
      </c>
      <c r="E33" s="43" t="s">
        <v>58</v>
      </c>
      <c r="F33" s="44">
        <f t="shared" si="0"/>
        <v>560</v>
      </c>
      <c r="G33" s="44">
        <f t="shared" si="4"/>
        <v>295</v>
      </c>
      <c r="H33" s="44">
        <f t="shared" si="4"/>
        <v>265</v>
      </c>
      <c r="I33" s="43" t="s">
        <v>59</v>
      </c>
      <c r="J33" s="44">
        <f t="shared" si="2"/>
        <v>298</v>
      </c>
      <c r="K33" s="44">
        <f t="shared" si="5"/>
        <v>103</v>
      </c>
      <c r="L33" s="44">
        <f t="shared" si="5"/>
        <v>195</v>
      </c>
    </row>
    <row r="34" spans="1:12" ht="18" customHeight="1">
      <c r="A34" s="46" t="s">
        <v>60</v>
      </c>
      <c r="B34" s="44">
        <f t="shared" si="6"/>
        <v>353</v>
      </c>
      <c r="C34" s="44">
        <f t="shared" si="7"/>
        <v>172</v>
      </c>
      <c r="D34" s="44">
        <f t="shared" si="7"/>
        <v>181</v>
      </c>
      <c r="E34" s="43" t="s">
        <v>61</v>
      </c>
      <c r="F34" s="44">
        <f t="shared" si="0"/>
        <v>627</v>
      </c>
      <c r="G34" s="44">
        <f t="shared" si="4"/>
        <v>336</v>
      </c>
      <c r="H34" s="44">
        <f t="shared" si="4"/>
        <v>291</v>
      </c>
      <c r="I34" s="43" t="s">
        <v>62</v>
      </c>
      <c r="J34" s="44">
        <f t="shared" si="2"/>
        <v>273</v>
      </c>
      <c r="K34" s="44">
        <f t="shared" si="5"/>
        <v>77</v>
      </c>
      <c r="L34" s="44">
        <f t="shared" si="5"/>
        <v>196</v>
      </c>
    </row>
    <row r="35" spans="1:12" ht="18" customHeight="1">
      <c r="A35" s="46" t="s">
        <v>63</v>
      </c>
      <c r="B35" s="44">
        <f t="shared" si="6"/>
        <v>336</v>
      </c>
      <c r="C35" s="44">
        <f t="shared" si="7"/>
        <v>192</v>
      </c>
      <c r="D35" s="44">
        <f t="shared" si="7"/>
        <v>144</v>
      </c>
      <c r="E35" s="43" t="s">
        <v>64</v>
      </c>
      <c r="F35" s="44">
        <f t="shared" si="0"/>
        <v>588</v>
      </c>
      <c r="G35" s="44">
        <f t="shared" si="4"/>
        <v>300</v>
      </c>
      <c r="H35" s="44">
        <f t="shared" si="4"/>
        <v>288</v>
      </c>
      <c r="I35" s="43" t="s">
        <v>65</v>
      </c>
      <c r="J35" s="44">
        <f t="shared" si="2"/>
        <v>257</v>
      </c>
      <c r="K35" s="44">
        <f t="shared" si="5"/>
        <v>69</v>
      </c>
      <c r="L35" s="44">
        <f t="shared" si="5"/>
        <v>188</v>
      </c>
    </row>
    <row r="36" spans="1:12" ht="18" customHeight="1">
      <c r="A36" s="46" t="s">
        <v>66</v>
      </c>
      <c r="B36" s="44">
        <f t="shared" si="6"/>
        <v>357</v>
      </c>
      <c r="C36" s="44">
        <f t="shared" si="7"/>
        <v>190</v>
      </c>
      <c r="D36" s="44">
        <f t="shared" si="7"/>
        <v>167</v>
      </c>
      <c r="E36" s="43" t="s">
        <v>67</v>
      </c>
      <c r="F36" s="44">
        <f t="shared" si="0"/>
        <v>608</v>
      </c>
      <c r="G36" s="44">
        <f t="shared" ref="G36:H43" si="8">G83+G130</f>
        <v>313</v>
      </c>
      <c r="H36" s="44">
        <f t="shared" si="8"/>
        <v>295</v>
      </c>
      <c r="I36" s="43" t="s">
        <v>68</v>
      </c>
      <c r="J36" s="44">
        <f t="shared" si="2"/>
        <v>220</v>
      </c>
      <c r="K36" s="44">
        <f t="shared" ref="K36:L43" si="9">K83+K130</f>
        <v>58</v>
      </c>
      <c r="L36" s="44">
        <f t="shared" si="9"/>
        <v>162</v>
      </c>
    </row>
    <row r="37" spans="1:12" ht="18" customHeight="1">
      <c r="A37" s="46" t="s">
        <v>69</v>
      </c>
      <c r="B37" s="44">
        <f t="shared" si="6"/>
        <v>333</v>
      </c>
      <c r="C37" s="44">
        <f t="shared" si="7"/>
        <v>169</v>
      </c>
      <c r="D37" s="44">
        <f t="shared" si="7"/>
        <v>164</v>
      </c>
      <c r="E37" s="43" t="s">
        <v>70</v>
      </c>
      <c r="F37" s="44">
        <f t="shared" si="0"/>
        <v>430</v>
      </c>
      <c r="G37" s="44">
        <f t="shared" si="8"/>
        <v>204</v>
      </c>
      <c r="H37" s="44">
        <f t="shared" si="8"/>
        <v>226</v>
      </c>
      <c r="I37" s="43" t="s">
        <v>71</v>
      </c>
      <c r="J37" s="44">
        <f t="shared" si="2"/>
        <v>179</v>
      </c>
      <c r="K37" s="44">
        <f t="shared" si="9"/>
        <v>39</v>
      </c>
      <c r="L37" s="44">
        <f t="shared" si="9"/>
        <v>140</v>
      </c>
    </row>
    <row r="38" spans="1:12" ht="18" customHeight="1">
      <c r="A38" s="46" t="s">
        <v>72</v>
      </c>
      <c r="B38" s="44">
        <f t="shared" si="6"/>
        <v>376</v>
      </c>
      <c r="C38" s="44">
        <f t="shared" si="7"/>
        <v>200</v>
      </c>
      <c r="D38" s="44">
        <f t="shared" si="7"/>
        <v>176</v>
      </c>
      <c r="E38" s="43" t="s">
        <v>73</v>
      </c>
      <c r="F38" s="44">
        <f t="shared" si="0"/>
        <v>568</v>
      </c>
      <c r="G38" s="44">
        <f t="shared" si="8"/>
        <v>280</v>
      </c>
      <c r="H38" s="44">
        <f t="shared" si="8"/>
        <v>288</v>
      </c>
      <c r="I38" s="43" t="s">
        <v>74</v>
      </c>
      <c r="J38" s="44">
        <f t="shared" si="2"/>
        <v>120</v>
      </c>
      <c r="K38" s="44">
        <f t="shared" si="9"/>
        <v>27</v>
      </c>
      <c r="L38" s="44">
        <f t="shared" si="9"/>
        <v>93</v>
      </c>
    </row>
    <row r="39" spans="1:12" ht="18" customHeight="1">
      <c r="A39" s="46" t="s">
        <v>75</v>
      </c>
      <c r="B39" s="44">
        <f t="shared" si="6"/>
        <v>356</v>
      </c>
      <c r="C39" s="44">
        <f t="shared" si="7"/>
        <v>197</v>
      </c>
      <c r="D39" s="44">
        <f t="shared" si="7"/>
        <v>159</v>
      </c>
      <c r="E39" s="43" t="s">
        <v>76</v>
      </c>
      <c r="F39" s="44">
        <f t="shared" si="0"/>
        <v>568</v>
      </c>
      <c r="G39" s="44">
        <f t="shared" si="8"/>
        <v>300</v>
      </c>
      <c r="H39" s="44">
        <f t="shared" si="8"/>
        <v>268</v>
      </c>
      <c r="I39" s="43" t="s">
        <v>77</v>
      </c>
      <c r="J39" s="44">
        <f t="shared" si="2"/>
        <v>102</v>
      </c>
      <c r="K39" s="44">
        <f t="shared" si="9"/>
        <v>18</v>
      </c>
      <c r="L39" s="44">
        <f t="shared" si="9"/>
        <v>84</v>
      </c>
    </row>
    <row r="40" spans="1:12" ht="18" customHeight="1">
      <c r="A40" s="46" t="s">
        <v>78</v>
      </c>
      <c r="B40" s="44">
        <f t="shared" si="6"/>
        <v>371</v>
      </c>
      <c r="C40" s="44">
        <f t="shared" si="7"/>
        <v>183</v>
      </c>
      <c r="D40" s="44">
        <f t="shared" si="7"/>
        <v>188</v>
      </c>
      <c r="E40" s="43" t="s">
        <v>79</v>
      </c>
      <c r="F40" s="44">
        <f t="shared" si="0"/>
        <v>487</v>
      </c>
      <c r="G40" s="44">
        <f t="shared" si="8"/>
        <v>226</v>
      </c>
      <c r="H40" s="44">
        <f t="shared" si="8"/>
        <v>261</v>
      </c>
      <c r="I40" s="43" t="s">
        <v>80</v>
      </c>
      <c r="J40" s="44">
        <f t="shared" si="2"/>
        <v>66</v>
      </c>
      <c r="K40" s="44">
        <f t="shared" si="9"/>
        <v>8</v>
      </c>
      <c r="L40" s="44">
        <f t="shared" si="9"/>
        <v>58</v>
      </c>
    </row>
    <row r="41" spans="1:12" ht="18" customHeight="1">
      <c r="A41" s="46" t="s">
        <v>81</v>
      </c>
      <c r="B41" s="44">
        <f t="shared" si="6"/>
        <v>365</v>
      </c>
      <c r="C41" s="44">
        <f t="shared" si="7"/>
        <v>185</v>
      </c>
      <c r="D41" s="44">
        <f t="shared" si="7"/>
        <v>180</v>
      </c>
      <c r="E41" s="43" t="s">
        <v>82</v>
      </c>
      <c r="F41" s="44">
        <f t="shared" si="0"/>
        <v>484</v>
      </c>
      <c r="G41" s="44">
        <f t="shared" si="8"/>
        <v>242</v>
      </c>
      <c r="H41" s="44">
        <f t="shared" si="8"/>
        <v>242</v>
      </c>
      <c r="I41" s="43" t="s">
        <v>83</v>
      </c>
      <c r="J41" s="44">
        <f t="shared" si="2"/>
        <v>55</v>
      </c>
      <c r="K41" s="44">
        <f t="shared" si="9"/>
        <v>9</v>
      </c>
      <c r="L41" s="44">
        <f t="shared" si="9"/>
        <v>46</v>
      </c>
    </row>
    <row r="42" spans="1:12" ht="18" customHeight="1">
      <c r="A42" s="46" t="s">
        <v>84</v>
      </c>
      <c r="B42" s="44">
        <f t="shared" si="6"/>
        <v>345</v>
      </c>
      <c r="C42" s="44">
        <f t="shared" si="7"/>
        <v>180</v>
      </c>
      <c r="D42" s="44">
        <f t="shared" si="7"/>
        <v>165</v>
      </c>
      <c r="E42" s="43" t="s">
        <v>85</v>
      </c>
      <c r="F42" s="44">
        <f t="shared" si="0"/>
        <v>514</v>
      </c>
      <c r="G42" s="44">
        <f t="shared" si="8"/>
        <v>251</v>
      </c>
      <c r="H42" s="44">
        <f t="shared" si="8"/>
        <v>263</v>
      </c>
      <c r="I42" s="43" t="s">
        <v>86</v>
      </c>
      <c r="J42" s="44">
        <f t="shared" si="2"/>
        <v>40</v>
      </c>
      <c r="K42" s="44">
        <f t="shared" si="9"/>
        <v>10</v>
      </c>
      <c r="L42" s="44">
        <f t="shared" si="9"/>
        <v>30</v>
      </c>
    </row>
    <row r="43" spans="1:12" ht="18" customHeight="1">
      <c r="A43" s="46" t="s">
        <v>87</v>
      </c>
      <c r="B43" s="44">
        <f t="shared" si="6"/>
        <v>394</v>
      </c>
      <c r="C43" s="44">
        <f t="shared" si="7"/>
        <v>224</v>
      </c>
      <c r="D43" s="44">
        <f t="shared" si="7"/>
        <v>170</v>
      </c>
      <c r="E43" s="43" t="s">
        <v>88</v>
      </c>
      <c r="F43" s="44">
        <f t="shared" si="0"/>
        <v>539</v>
      </c>
      <c r="G43" s="44">
        <f t="shared" si="8"/>
        <v>257</v>
      </c>
      <c r="H43" s="44">
        <f t="shared" si="8"/>
        <v>282</v>
      </c>
      <c r="I43" s="43" t="s">
        <v>89</v>
      </c>
      <c r="J43" s="44">
        <f t="shared" si="2"/>
        <v>30</v>
      </c>
      <c r="K43" s="44">
        <f t="shared" si="9"/>
        <v>2</v>
      </c>
      <c r="L43" s="44">
        <f t="shared" si="9"/>
        <v>28</v>
      </c>
    </row>
    <row r="44" spans="1:12" ht="18" customHeight="1">
      <c r="A44" s="46" t="s">
        <v>90</v>
      </c>
      <c r="B44" s="44">
        <f t="shared" si="6"/>
        <v>430</v>
      </c>
      <c r="C44" s="44">
        <f>C91+C138</f>
        <v>229</v>
      </c>
      <c r="D44" s="44">
        <f>D91+D138</f>
        <v>201</v>
      </c>
      <c r="E44" s="43" t="s">
        <v>91</v>
      </c>
      <c r="F44" s="44">
        <f t="shared" si="0"/>
        <v>576</v>
      </c>
      <c r="G44" s="44">
        <f>G91+G138</f>
        <v>295</v>
      </c>
      <c r="H44" s="44">
        <f>H91+H138</f>
        <v>281</v>
      </c>
      <c r="I44" s="43" t="s">
        <v>125</v>
      </c>
      <c r="J44" s="44">
        <f t="shared" si="2"/>
        <v>34</v>
      </c>
      <c r="K44" s="44">
        <f>K91+K138</f>
        <v>7</v>
      </c>
      <c r="L44" s="44">
        <f>L91+L138</f>
        <v>27</v>
      </c>
    </row>
    <row r="45" spans="1:12" ht="18" customHeight="1">
      <c r="A45" s="46" t="s">
        <v>92</v>
      </c>
      <c r="B45" s="44">
        <f t="shared" si="6"/>
        <v>396</v>
      </c>
      <c r="C45" s="44">
        <f>C92+C139</f>
        <v>235</v>
      </c>
      <c r="D45" s="44">
        <f>D92+D139</f>
        <v>161</v>
      </c>
      <c r="E45" s="43" t="s">
        <v>93</v>
      </c>
      <c r="F45" s="44">
        <f t="shared" si="0"/>
        <v>585</v>
      </c>
      <c r="G45" s="44">
        <f>G92+G139</f>
        <v>293</v>
      </c>
      <c r="H45" s="44">
        <f>H92+H139</f>
        <v>292</v>
      </c>
      <c r="I45" s="40"/>
      <c r="J45" s="47"/>
      <c r="K45" s="47"/>
      <c r="L45" s="47"/>
    </row>
    <row r="46" spans="1:12" ht="18" customHeight="1"/>
    <row r="47" spans="1:12" ht="18" customHeight="1"/>
    <row r="48" spans="1:12" ht="18" customHeight="1">
      <c r="A48" s="48"/>
      <c r="B48" s="74"/>
      <c r="C48" s="74"/>
      <c r="D48" s="30"/>
      <c r="E48" s="31"/>
      <c r="F48" s="30"/>
      <c r="G48" s="30"/>
      <c r="H48" s="30"/>
      <c r="I48" s="31"/>
      <c r="J48" s="73" t="str">
        <f>I1</f>
        <v>平成30年3月1日現在</v>
      </c>
      <c r="K48" s="75"/>
      <c r="L48" s="75"/>
    </row>
    <row r="49" spans="1:12" ht="18" customHeight="1">
      <c r="A49" s="49"/>
      <c r="B49" s="33"/>
      <c r="C49" s="34"/>
      <c r="D49" s="30"/>
      <c r="E49" s="31"/>
      <c r="F49" s="30"/>
      <c r="G49" s="30"/>
      <c r="H49" s="30"/>
      <c r="J49" s="36"/>
      <c r="K49" s="36"/>
      <c r="L49" s="37" t="s">
        <v>129</v>
      </c>
    </row>
    <row r="50" spans="1:12" ht="18" customHeight="1">
      <c r="A50" s="38" t="s">
        <v>94</v>
      </c>
      <c r="B50" s="38" t="s">
        <v>95</v>
      </c>
      <c r="C50" s="38" t="s">
        <v>96</v>
      </c>
      <c r="D50" s="41" t="s">
        <v>97</v>
      </c>
      <c r="E50" s="40" t="s">
        <v>98</v>
      </c>
      <c r="F50" s="28" t="s">
        <v>95</v>
      </c>
      <c r="G50" s="28" t="s">
        <v>96</v>
      </c>
      <c r="H50" s="41" t="s">
        <v>97</v>
      </c>
      <c r="I50" s="40" t="s">
        <v>98</v>
      </c>
      <c r="J50" s="28" t="s">
        <v>95</v>
      </c>
      <c r="K50" s="28" t="s">
        <v>96</v>
      </c>
      <c r="L50" s="28" t="s">
        <v>97</v>
      </c>
    </row>
    <row r="51" spans="1:12" ht="18" customHeight="1">
      <c r="A51" s="28" t="s">
        <v>99</v>
      </c>
      <c r="B51" s="50">
        <v>46893</v>
      </c>
      <c r="C51" s="67">
        <v>22650</v>
      </c>
      <c r="D51" s="50">
        <v>24243</v>
      </c>
      <c r="E51" s="43" t="s">
        <v>101</v>
      </c>
      <c r="F51" s="51">
        <v>407</v>
      </c>
      <c r="G51" s="51">
        <v>201</v>
      </c>
      <c r="H51" s="52">
        <v>206</v>
      </c>
      <c r="I51" s="43" t="s">
        <v>102</v>
      </c>
      <c r="J51" s="51">
        <v>578</v>
      </c>
      <c r="K51" s="51">
        <v>290</v>
      </c>
      <c r="L51" s="51">
        <v>288</v>
      </c>
    </row>
    <row r="52" spans="1:12" ht="18" customHeight="1">
      <c r="A52" s="28"/>
      <c r="B52" s="51"/>
      <c r="C52" s="51"/>
      <c r="D52" s="53"/>
      <c r="E52" s="43" t="s">
        <v>103</v>
      </c>
      <c r="F52" s="51">
        <v>367</v>
      </c>
      <c r="G52" s="51">
        <v>213</v>
      </c>
      <c r="H52" s="52">
        <v>154</v>
      </c>
      <c r="I52" s="43" t="s">
        <v>104</v>
      </c>
      <c r="J52" s="51">
        <v>587</v>
      </c>
      <c r="K52" s="51">
        <v>281</v>
      </c>
      <c r="L52" s="51">
        <v>306</v>
      </c>
    </row>
    <row r="53" spans="1:12" ht="18" customHeight="1">
      <c r="A53" s="28" t="s">
        <v>105</v>
      </c>
      <c r="B53" s="53">
        <v>1389</v>
      </c>
      <c r="C53" s="44">
        <v>727</v>
      </c>
      <c r="D53" s="45">
        <v>662</v>
      </c>
      <c r="E53" s="43" t="s">
        <v>0</v>
      </c>
      <c r="F53" s="51">
        <v>319</v>
      </c>
      <c r="G53" s="51">
        <v>163</v>
      </c>
      <c r="H53" s="52">
        <v>156</v>
      </c>
      <c r="I53" s="43" t="s">
        <v>1</v>
      </c>
      <c r="J53" s="51">
        <v>627</v>
      </c>
      <c r="K53" s="51">
        <v>308</v>
      </c>
      <c r="L53" s="51">
        <v>319</v>
      </c>
    </row>
    <row r="54" spans="1:12" ht="18" customHeight="1">
      <c r="A54" s="28" t="s">
        <v>106</v>
      </c>
      <c r="B54" s="51">
        <v>1703</v>
      </c>
      <c r="C54" s="44">
        <v>891</v>
      </c>
      <c r="D54" s="45">
        <v>812</v>
      </c>
      <c r="E54" s="43" t="s">
        <v>2</v>
      </c>
      <c r="F54" s="51">
        <v>341</v>
      </c>
      <c r="G54" s="51">
        <v>205</v>
      </c>
      <c r="H54" s="54">
        <v>136</v>
      </c>
      <c r="I54" s="43" t="s">
        <v>3</v>
      </c>
      <c r="J54" s="51">
        <v>680</v>
      </c>
      <c r="K54" s="51">
        <v>323</v>
      </c>
      <c r="L54" s="51">
        <v>357</v>
      </c>
    </row>
    <row r="55" spans="1:12" ht="18" customHeight="1">
      <c r="A55" s="28" t="s">
        <v>107</v>
      </c>
      <c r="B55" s="51">
        <v>1807</v>
      </c>
      <c r="C55" s="44">
        <v>944</v>
      </c>
      <c r="D55" s="45">
        <v>863</v>
      </c>
      <c r="E55" s="43" t="s">
        <v>4</v>
      </c>
      <c r="F55" s="51">
        <v>320</v>
      </c>
      <c r="G55" s="51">
        <v>160</v>
      </c>
      <c r="H55" s="52">
        <v>160</v>
      </c>
      <c r="I55" s="43" t="s">
        <v>5</v>
      </c>
      <c r="J55" s="51">
        <v>733</v>
      </c>
      <c r="K55" s="51">
        <v>340</v>
      </c>
      <c r="L55" s="51">
        <v>393</v>
      </c>
    </row>
    <row r="56" spans="1:12" ht="18" customHeight="1">
      <c r="A56" s="28" t="s">
        <v>108</v>
      </c>
      <c r="B56" s="51">
        <v>1992</v>
      </c>
      <c r="C56" s="45">
        <v>1101</v>
      </c>
      <c r="D56" s="45">
        <v>891</v>
      </c>
      <c r="E56" s="43" t="s">
        <v>6</v>
      </c>
      <c r="F56" s="51">
        <v>298</v>
      </c>
      <c r="G56" s="51">
        <v>152</v>
      </c>
      <c r="H56" s="52">
        <v>146</v>
      </c>
      <c r="I56" s="43" t="s">
        <v>7</v>
      </c>
      <c r="J56" s="51">
        <v>811</v>
      </c>
      <c r="K56" s="51">
        <v>394</v>
      </c>
      <c r="L56" s="51">
        <v>417</v>
      </c>
    </row>
    <row r="57" spans="1:12" ht="18" customHeight="1">
      <c r="A57" s="28" t="s">
        <v>109</v>
      </c>
      <c r="B57" s="51">
        <v>1601</v>
      </c>
      <c r="C57" s="55">
        <v>853</v>
      </c>
      <c r="D57" s="56">
        <v>748</v>
      </c>
      <c r="E57" s="43" t="s">
        <v>8</v>
      </c>
      <c r="F57" s="51">
        <v>323</v>
      </c>
      <c r="G57" s="51">
        <v>173</v>
      </c>
      <c r="H57" s="52">
        <v>150</v>
      </c>
      <c r="I57" s="43" t="s">
        <v>9</v>
      </c>
      <c r="J57" s="51">
        <v>819</v>
      </c>
      <c r="K57" s="51">
        <v>407</v>
      </c>
      <c r="L57" s="51">
        <v>412</v>
      </c>
    </row>
    <row r="58" spans="1:12" ht="18" customHeight="1">
      <c r="A58" s="28" t="s">
        <v>110</v>
      </c>
      <c r="B58" s="51">
        <v>1636</v>
      </c>
      <c r="C58" s="44">
        <v>861</v>
      </c>
      <c r="D58" s="45">
        <v>775</v>
      </c>
      <c r="E58" s="43" t="s">
        <v>10</v>
      </c>
      <c r="F58" s="51">
        <v>329</v>
      </c>
      <c r="G58" s="51">
        <v>171</v>
      </c>
      <c r="H58" s="52">
        <v>158</v>
      </c>
      <c r="I58" s="43" t="s">
        <v>11</v>
      </c>
      <c r="J58" s="51">
        <v>891</v>
      </c>
      <c r="K58" s="51">
        <v>428</v>
      </c>
      <c r="L58" s="51">
        <v>463</v>
      </c>
    </row>
    <row r="59" spans="1:12" ht="18" customHeight="1">
      <c r="A59" s="28" t="s">
        <v>111</v>
      </c>
      <c r="B59" s="51">
        <v>1944</v>
      </c>
      <c r="C59" s="44">
        <v>1029</v>
      </c>
      <c r="D59" s="45">
        <v>915</v>
      </c>
      <c r="E59" s="43" t="s">
        <v>12</v>
      </c>
      <c r="F59" s="51">
        <v>317</v>
      </c>
      <c r="G59" s="51">
        <v>168</v>
      </c>
      <c r="H59" s="52">
        <v>149</v>
      </c>
      <c r="I59" s="43" t="s">
        <v>13</v>
      </c>
      <c r="J59" s="51">
        <v>1088</v>
      </c>
      <c r="K59" s="51">
        <v>554</v>
      </c>
      <c r="L59" s="51">
        <v>534</v>
      </c>
    </row>
    <row r="60" spans="1:12" ht="18" customHeight="1">
      <c r="A60" s="28" t="s">
        <v>112</v>
      </c>
      <c r="B60" s="51">
        <v>2385</v>
      </c>
      <c r="C60" s="44">
        <v>1182</v>
      </c>
      <c r="D60" s="45">
        <v>1203</v>
      </c>
      <c r="E60" s="43" t="s">
        <v>14</v>
      </c>
      <c r="F60" s="51">
        <v>330</v>
      </c>
      <c r="G60" s="51">
        <v>180</v>
      </c>
      <c r="H60" s="52">
        <v>150</v>
      </c>
      <c r="I60" s="43" t="s">
        <v>15</v>
      </c>
      <c r="J60" s="51">
        <v>1081</v>
      </c>
      <c r="K60" s="51">
        <v>531</v>
      </c>
      <c r="L60" s="51">
        <v>550</v>
      </c>
    </row>
    <row r="61" spans="1:12" ht="18" customHeight="1">
      <c r="A61" s="28" t="s">
        <v>113</v>
      </c>
      <c r="B61" s="51">
        <v>2993</v>
      </c>
      <c r="C61" s="44">
        <v>1525</v>
      </c>
      <c r="D61" s="45">
        <v>1468</v>
      </c>
      <c r="E61" s="43" t="s">
        <v>16</v>
      </c>
      <c r="F61" s="51">
        <v>306</v>
      </c>
      <c r="G61" s="51">
        <v>163</v>
      </c>
      <c r="H61" s="52">
        <v>143</v>
      </c>
      <c r="I61" s="43" t="s">
        <v>17</v>
      </c>
      <c r="J61" s="51">
        <v>1117</v>
      </c>
      <c r="K61" s="51">
        <v>535</v>
      </c>
      <c r="L61" s="51">
        <v>582</v>
      </c>
    </row>
    <row r="62" spans="1:12" ht="18" customHeight="1">
      <c r="A62" s="28" t="s">
        <v>114</v>
      </c>
      <c r="B62" s="51">
        <v>2994</v>
      </c>
      <c r="C62" s="44">
        <v>1560</v>
      </c>
      <c r="D62" s="45">
        <v>1434</v>
      </c>
      <c r="E62" s="43" t="s">
        <v>18</v>
      </c>
      <c r="F62" s="51">
        <v>354</v>
      </c>
      <c r="G62" s="51">
        <v>179</v>
      </c>
      <c r="H62" s="52">
        <v>175</v>
      </c>
      <c r="I62" s="43" t="s">
        <v>19</v>
      </c>
      <c r="J62" s="51">
        <v>814</v>
      </c>
      <c r="K62" s="51">
        <v>413</v>
      </c>
      <c r="L62" s="51">
        <v>401</v>
      </c>
    </row>
    <row r="63" spans="1:12" ht="18" customHeight="1">
      <c r="A63" s="28" t="s">
        <v>115</v>
      </c>
      <c r="B63" s="51">
        <v>2623</v>
      </c>
      <c r="C63" s="44">
        <v>1316</v>
      </c>
      <c r="D63" s="45">
        <v>1307</v>
      </c>
      <c r="E63" s="43" t="s">
        <v>20</v>
      </c>
      <c r="F63" s="51">
        <v>368</v>
      </c>
      <c r="G63" s="51">
        <v>204</v>
      </c>
      <c r="H63" s="52">
        <v>164</v>
      </c>
      <c r="I63" s="43" t="s">
        <v>21</v>
      </c>
      <c r="J63" s="51">
        <v>593</v>
      </c>
      <c r="K63" s="51">
        <v>295</v>
      </c>
      <c r="L63" s="51">
        <v>298</v>
      </c>
    </row>
    <row r="64" spans="1:12" ht="18" customHeight="1">
      <c r="A64" s="28" t="s">
        <v>116</v>
      </c>
      <c r="B64" s="51">
        <v>2668</v>
      </c>
      <c r="C64" s="44">
        <v>1334</v>
      </c>
      <c r="D64" s="45">
        <v>1334</v>
      </c>
      <c r="E64" s="43" t="s">
        <v>22</v>
      </c>
      <c r="F64" s="51">
        <v>364</v>
      </c>
      <c r="G64" s="51">
        <v>190</v>
      </c>
      <c r="H64" s="52">
        <v>174</v>
      </c>
      <c r="I64" s="43" t="s">
        <v>23</v>
      </c>
      <c r="J64" s="51">
        <v>769</v>
      </c>
      <c r="K64" s="51">
        <v>333</v>
      </c>
      <c r="L64" s="51">
        <v>436</v>
      </c>
    </row>
    <row r="65" spans="1:12" ht="18" customHeight="1">
      <c r="A65" s="28" t="s">
        <v>117</v>
      </c>
      <c r="B65" s="51">
        <v>3205</v>
      </c>
      <c r="C65" s="44">
        <v>1542</v>
      </c>
      <c r="D65" s="45">
        <v>1663</v>
      </c>
      <c r="E65" s="43" t="s">
        <v>24</v>
      </c>
      <c r="F65" s="51">
        <v>389</v>
      </c>
      <c r="G65" s="51">
        <v>199</v>
      </c>
      <c r="H65" s="52">
        <v>190</v>
      </c>
      <c r="I65" s="43" t="s">
        <v>25</v>
      </c>
      <c r="J65" s="51">
        <v>832</v>
      </c>
      <c r="K65" s="51">
        <v>381</v>
      </c>
      <c r="L65" s="51">
        <v>451</v>
      </c>
    </row>
    <row r="66" spans="1:12" ht="18" customHeight="1">
      <c r="A66" s="28" t="s">
        <v>118</v>
      </c>
      <c r="B66" s="51">
        <v>4690</v>
      </c>
      <c r="C66" s="44">
        <v>2314</v>
      </c>
      <c r="D66" s="45">
        <v>2376</v>
      </c>
      <c r="E66" s="43" t="s">
        <v>26</v>
      </c>
      <c r="F66" s="51">
        <v>427</v>
      </c>
      <c r="G66" s="51">
        <v>226</v>
      </c>
      <c r="H66" s="52">
        <v>201</v>
      </c>
      <c r="I66" s="43" t="s">
        <v>27</v>
      </c>
      <c r="J66" s="51">
        <v>709</v>
      </c>
      <c r="K66" s="51">
        <v>331</v>
      </c>
      <c r="L66" s="51">
        <v>378</v>
      </c>
    </row>
    <row r="67" spans="1:12" ht="18" customHeight="1">
      <c r="A67" s="28" t="s">
        <v>119</v>
      </c>
      <c r="B67" s="51">
        <v>4125</v>
      </c>
      <c r="C67" s="44">
        <v>1957</v>
      </c>
      <c r="D67" s="45">
        <v>2168</v>
      </c>
      <c r="E67" s="43" t="s">
        <v>28</v>
      </c>
      <c r="F67" s="51">
        <v>396</v>
      </c>
      <c r="G67" s="51">
        <v>210</v>
      </c>
      <c r="H67" s="52">
        <v>186</v>
      </c>
      <c r="I67" s="43" t="s">
        <v>29</v>
      </c>
      <c r="J67" s="51">
        <v>736</v>
      </c>
      <c r="K67" s="51">
        <v>340</v>
      </c>
      <c r="L67" s="51">
        <v>396</v>
      </c>
    </row>
    <row r="68" spans="1:12" ht="18" customHeight="1">
      <c r="A68" s="28" t="s">
        <v>120</v>
      </c>
      <c r="B68" s="51">
        <v>3218</v>
      </c>
      <c r="C68" s="44">
        <v>1490</v>
      </c>
      <c r="D68" s="45">
        <v>1728</v>
      </c>
      <c r="E68" s="43" t="s">
        <v>30</v>
      </c>
      <c r="F68" s="51">
        <v>421</v>
      </c>
      <c r="G68" s="51">
        <v>207</v>
      </c>
      <c r="H68" s="52">
        <v>214</v>
      </c>
      <c r="I68" s="43" t="s">
        <v>31</v>
      </c>
      <c r="J68" s="51">
        <v>669</v>
      </c>
      <c r="K68" s="51">
        <v>332</v>
      </c>
      <c r="L68" s="51">
        <v>337</v>
      </c>
    </row>
    <row r="69" spans="1:12" ht="18" customHeight="1">
      <c r="A69" s="28" t="s">
        <v>121</v>
      </c>
      <c r="B69" s="51">
        <v>2643</v>
      </c>
      <c r="C69" s="44">
        <v>1057</v>
      </c>
      <c r="D69" s="45">
        <v>1586</v>
      </c>
      <c r="E69" s="43" t="s">
        <v>32</v>
      </c>
      <c r="F69" s="51">
        <v>444</v>
      </c>
      <c r="G69" s="51">
        <v>221</v>
      </c>
      <c r="H69" s="52">
        <v>223</v>
      </c>
      <c r="I69" s="43" t="s">
        <v>33</v>
      </c>
      <c r="J69" s="51">
        <v>596</v>
      </c>
      <c r="K69" s="51">
        <v>257</v>
      </c>
      <c r="L69" s="51">
        <v>339</v>
      </c>
    </row>
    <row r="70" spans="1:12" ht="18" customHeight="1">
      <c r="A70" s="28" t="s">
        <v>122</v>
      </c>
      <c r="B70" s="51">
        <v>1901</v>
      </c>
      <c r="C70" s="44">
        <v>643</v>
      </c>
      <c r="D70" s="45">
        <v>1258</v>
      </c>
      <c r="E70" s="43" t="s">
        <v>34</v>
      </c>
      <c r="F70" s="51">
        <v>446</v>
      </c>
      <c r="G70" s="51">
        <v>241</v>
      </c>
      <c r="H70" s="52">
        <v>205</v>
      </c>
      <c r="I70" s="43" t="s">
        <v>35</v>
      </c>
      <c r="J70" s="51">
        <v>508</v>
      </c>
      <c r="K70" s="51">
        <v>230</v>
      </c>
      <c r="L70" s="51">
        <v>278</v>
      </c>
    </row>
    <row r="71" spans="1:12" ht="18" customHeight="1">
      <c r="A71" s="28" t="s">
        <v>123</v>
      </c>
      <c r="B71" s="51">
        <v>1049</v>
      </c>
      <c r="C71" s="44">
        <v>270</v>
      </c>
      <c r="D71" s="45">
        <v>779</v>
      </c>
      <c r="E71" s="43" t="s">
        <v>36</v>
      </c>
      <c r="F71" s="51">
        <v>505</v>
      </c>
      <c r="G71" s="51">
        <v>250</v>
      </c>
      <c r="H71" s="52">
        <v>255</v>
      </c>
      <c r="I71" s="43" t="s">
        <v>37</v>
      </c>
      <c r="J71" s="51">
        <v>556</v>
      </c>
      <c r="K71" s="51">
        <v>220</v>
      </c>
      <c r="L71" s="51">
        <v>336</v>
      </c>
    </row>
    <row r="72" spans="1:12" ht="18" customHeight="1">
      <c r="A72" s="28" t="s">
        <v>124</v>
      </c>
      <c r="B72" s="51">
        <v>293</v>
      </c>
      <c r="C72" s="44">
        <v>47</v>
      </c>
      <c r="D72" s="45">
        <v>246</v>
      </c>
      <c r="E72" s="43" t="s">
        <v>38</v>
      </c>
      <c r="F72" s="51">
        <v>569</v>
      </c>
      <c r="G72" s="51">
        <v>263</v>
      </c>
      <c r="H72" s="52">
        <v>306</v>
      </c>
      <c r="I72" s="43" t="s">
        <v>39</v>
      </c>
      <c r="J72" s="51">
        <v>565</v>
      </c>
      <c r="K72" s="51">
        <v>239</v>
      </c>
      <c r="L72" s="51">
        <v>326</v>
      </c>
    </row>
    <row r="73" spans="1:12" ht="18" customHeight="1">
      <c r="A73" s="28" t="s">
        <v>125</v>
      </c>
      <c r="B73" s="51">
        <v>34</v>
      </c>
      <c r="C73" s="44">
        <v>7</v>
      </c>
      <c r="D73" s="45">
        <v>27</v>
      </c>
      <c r="E73" s="43" t="s">
        <v>40</v>
      </c>
      <c r="F73" s="51">
        <v>523</v>
      </c>
      <c r="G73" s="51">
        <v>265</v>
      </c>
      <c r="H73" s="52">
        <v>258</v>
      </c>
      <c r="I73" s="43" t="s">
        <v>41</v>
      </c>
      <c r="J73" s="51">
        <v>531</v>
      </c>
      <c r="K73" s="51">
        <v>207</v>
      </c>
      <c r="L73" s="51">
        <v>324</v>
      </c>
    </row>
    <row r="74" spans="1:12" ht="18" customHeight="1">
      <c r="A74" s="28"/>
      <c r="B74" s="51"/>
      <c r="C74" s="51"/>
      <c r="D74" s="53"/>
      <c r="E74" s="43" t="s">
        <v>42</v>
      </c>
      <c r="F74" s="51">
        <v>618</v>
      </c>
      <c r="G74" s="51">
        <v>336</v>
      </c>
      <c r="H74" s="52">
        <v>282</v>
      </c>
      <c r="I74" s="43" t="s">
        <v>43</v>
      </c>
      <c r="J74" s="51">
        <v>535</v>
      </c>
      <c r="K74" s="51">
        <v>228</v>
      </c>
      <c r="L74" s="51">
        <v>307</v>
      </c>
    </row>
    <row r="75" spans="1:12" ht="18" customHeight="1">
      <c r="A75" s="46" t="s">
        <v>126</v>
      </c>
      <c r="B75" s="51">
        <v>266</v>
      </c>
      <c r="C75" s="51">
        <v>136</v>
      </c>
      <c r="D75" s="51">
        <v>130</v>
      </c>
      <c r="E75" s="43" t="s">
        <v>44</v>
      </c>
      <c r="F75" s="51">
        <v>585</v>
      </c>
      <c r="G75" s="51">
        <v>286</v>
      </c>
      <c r="H75" s="52">
        <v>299</v>
      </c>
      <c r="I75" s="43" t="s">
        <v>45</v>
      </c>
      <c r="J75" s="51">
        <v>456</v>
      </c>
      <c r="K75" s="51">
        <v>163</v>
      </c>
      <c r="L75" s="51">
        <v>293</v>
      </c>
    </row>
    <row r="76" spans="1:12" ht="18" customHeight="1">
      <c r="A76" s="46" t="s">
        <v>127</v>
      </c>
      <c r="B76" s="51">
        <v>264</v>
      </c>
      <c r="C76" s="51">
        <v>142</v>
      </c>
      <c r="D76" s="57">
        <v>122</v>
      </c>
      <c r="E76" s="43" t="s">
        <v>46</v>
      </c>
      <c r="F76" s="51">
        <v>625</v>
      </c>
      <c r="G76" s="51">
        <v>315</v>
      </c>
      <c r="H76" s="52">
        <v>310</v>
      </c>
      <c r="I76" s="43" t="s">
        <v>47</v>
      </c>
      <c r="J76" s="51">
        <v>493</v>
      </c>
      <c r="K76" s="51">
        <v>194</v>
      </c>
      <c r="L76" s="51">
        <v>299</v>
      </c>
    </row>
    <row r="77" spans="1:12" ht="18" customHeight="1">
      <c r="A77" s="46" t="s">
        <v>48</v>
      </c>
      <c r="B77" s="51">
        <v>285</v>
      </c>
      <c r="C77" s="51">
        <v>140</v>
      </c>
      <c r="D77" s="51">
        <v>145</v>
      </c>
      <c r="E77" s="43" t="s">
        <v>49</v>
      </c>
      <c r="F77" s="51">
        <v>642</v>
      </c>
      <c r="G77" s="51">
        <v>323</v>
      </c>
      <c r="H77" s="52">
        <v>319</v>
      </c>
      <c r="I77" s="43" t="s">
        <v>50</v>
      </c>
      <c r="J77" s="51">
        <v>387</v>
      </c>
      <c r="K77" s="51">
        <v>127</v>
      </c>
      <c r="L77" s="51">
        <v>260</v>
      </c>
    </row>
    <row r="78" spans="1:12" ht="18" customHeight="1">
      <c r="A78" s="46" t="s">
        <v>51</v>
      </c>
      <c r="B78" s="51">
        <v>273</v>
      </c>
      <c r="C78" s="51">
        <v>139</v>
      </c>
      <c r="D78" s="51">
        <v>134</v>
      </c>
      <c r="E78" s="43" t="s">
        <v>52</v>
      </c>
      <c r="F78" s="51">
        <v>598</v>
      </c>
      <c r="G78" s="51">
        <v>290</v>
      </c>
      <c r="H78" s="52">
        <v>308</v>
      </c>
      <c r="I78" s="43" t="s">
        <v>53</v>
      </c>
      <c r="J78" s="51">
        <v>416</v>
      </c>
      <c r="K78" s="51">
        <v>124</v>
      </c>
      <c r="L78" s="51">
        <v>292</v>
      </c>
    </row>
    <row r="79" spans="1:12" ht="18" customHeight="1">
      <c r="A79" s="46" t="s">
        <v>54</v>
      </c>
      <c r="B79" s="51">
        <v>301</v>
      </c>
      <c r="C79" s="51">
        <v>170</v>
      </c>
      <c r="D79" s="51">
        <v>131</v>
      </c>
      <c r="E79" s="43" t="s">
        <v>55</v>
      </c>
      <c r="F79" s="51">
        <v>651</v>
      </c>
      <c r="G79" s="51">
        <v>345</v>
      </c>
      <c r="H79" s="54">
        <v>306</v>
      </c>
      <c r="I79" s="43" t="s">
        <v>56</v>
      </c>
      <c r="J79" s="51">
        <v>309</v>
      </c>
      <c r="K79" s="51">
        <v>96</v>
      </c>
      <c r="L79" s="51">
        <v>213</v>
      </c>
    </row>
    <row r="80" spans="1:12" ht="18" customHeight="1">
      <c r="A80" s="46" t="s">
        <v>57</v>
      </c>
      <c r="B80" s="51">
        <v>324</v>
      </c>
      <c r="C80" s="51">
        <v>168</v>
      </c>
      <c r="D80" s="51">
        <v>156</v>
      </c>
      <c r="E80" s="43" t="s">
        <v>58</v>
      </c>
      <c r="F80" s="51">
        <v>548</v>
      </c>
      <c r="G80" s="51">
        <v>292</v>
      </c>
      <c r="H80" s="52">
        <v>256</v>
      </c>
      <c r="I80" s="43" t="s">
        <v>59</v>
      </c>
      <c r="J80" s="51">
        <v>296</v>
      </c>
      <c r="K80" s="51">
        <v>102</v>
      </c>
      <c r="L80" s="51">
        <v>194</v>
      </c>
    </row>
    <row r="81" spans="1:12" ht="18" customHeight="1">
      <c r="A81" s="46" t="s">
        <v>60</v>
      </c>
      <c r="B81" s="51">
        <v>353</v>
      </c>
      <c r="C81" s="51">
        <v>172</v>
      </c>
      <c r="D81" s="51">
        <v>181</v>
      </c>
      <c r="E81" s="43" t="s">
        <v>61</v>
      </c>
      <c r="F81" s="51">
        <v>616</v>
      </c>
      <c r="G81" s="51">
        <v>334</v>
      </c>
      <c r="H81" s="52">
        <v>282</v>
      </c>
      <c r="I81" s="43" t="s">
        <v>62</v>
      </c>
      <c r="J81" s="51">
        <v>273</v>
      </c>
      <c r="K81" s="51">
        <v>77</v>
      </c>
      <c r="L81" s="51">
        <v>196</v>
      </c>
    </row>
    <row r="82" spans="1:12" ht="18" customHeight="1">
      <c r="A82" s="46" t="s">
        <v>63</v>
      </c>
      <c r="B82" s="51">
        <v>336</v>
      </c>
      <c r="C82" s="51">
        <v>192</v>
      </c>
      <c r="D82" s="51">
        <v>144</v>
      </c>
      <c r="E82" s="43" t="s">
        <v>64</v>
      </c>
      <c r="F82" s="51">
        <v>581</v>
      </c>
      <c r="G82" s="51">
        <v>299</v>
      </c>
      <c r="H82" s="52">
        <v>282</v>
      </c>
      <c r="I82" s="43" t="s">
        <v>65</v>
      </c>
      <c r="J82" s="51">
        <v>257</v>
      </c>
      <c r="K82" s="51">
        <v>69</v>
      </c>
      <c r="L82" s="51">
        <v>188</v>
      </c>
    </row>
    <row r="83" spans="1:12" ht="18" customHeight="1">
      <c r="A83" s="46" t="s">
        <v>66</v>
      </c>
      <c r="B83" s="51">
        <v>357</v>
      </c>
      <c r="C83" s="51">
        <v>190</v>
      </c>
      <c r="D83" s="51">
        <v>167</v>
      </c>
      <c r="E83" s="43" t="s">
        <v>67</v>
      </c>
      <c r="F83" s="51">
        <v>597</v>
      </c>
      <c r="G83" s="51">
        <v>313</v>
      </c>
      <c r="H83" s="52">
        <v>284</v>
      </c>
      <c r="I83" s="43" t="s">
        <v>68</v>
      </c>
      <c r="J83" s="51">
        <v>220</v>
      </c>
      <c r="K83" s="51">
        <v>58</v>
      </c>
      <c r="L83" s="51">
        <v>162</v>
      </c>
    </row>
    <row r="84" spans="1:12" ht="18" customHeight="1">
      <c r="A84" s="46" t="s">
        <v>69</v>
      </c>
      <c r="B84" s="51">
        <v>333</v>
      </c>
      <c r="C84" s="51">
        <v>169</v>
      </c>
      <c r="D84" s="58">
        <v>164</v>
      </c>
      <c r="E84" s="43" t="s">
        <v>70</v>
      </c>
      <c r="F84" s="51">
        <v>424</v>
      </c>
      <c r="G84" s="51">
        <v>203</v>
      </c>
      <c r="H84" s="52">
        <v>221</v>
      </c>
      <c r="I84" s="43" t="s">
        <v>71</v>
      </c>
      <c r="J84" s="51">
        <v>179</v>
      </c>
      <c r="K84" s="51">
        <v>39</v>
      </c>
      <c r="L84" s="51">
        <v>140</v>
      </c>
    </row>
    <row r="85" spans="1:12" ht="18" customHeight="1">
      <c r="A85" s="46" t="s">
        <v>72</v>
      </c>
      <c r="B85" s="51">
        <v>373</v>
      </c>
      <c r="C85" s="51">
        <v>199</v>
      </c>
      <c r="D85" s="51">
        <v>174</v>
      </c>
      <c r="E85" s="43" t="s">
        <v>73</v>
      </c>
      <c r="F85" s="51">
        <v>561</v>
      </c>
      <c r="G85" s="51">
        <v>278</v>
      </c>
      <c r="H85" s="52">
        <v>283</v>
      </c>
      <c r="I85" s="43" t="s">
        <v>74</v>
      </c>
      <c r="J85" s="51">
        <v>120</v>
      </c>
      <c r="K85" s="51">
        <v>27</v>
      </c>
      <c r="L85" s="51">
        <v>93</v>
      </c>
    </row>
    <row r="86" spans="1:12" ht="18" customHeight="1">
      <c r="A86" s="46" t="s">
        <v>75</v>
      </c>
      <c r="B86" s="51">
        <v>356</v>
      </c>
      <c r="C86" s="51">
        <v>197</v>
      </c>
      <c r="D86" s="51">
        <v>159</v>
      </c>
      <c r="E86" s="43" t="s">
        <v>76</v>
      </c>
      <c r="F86" s="51">
        <v>558</v>
      </c>
      <c r="G86" s="51">
        <v>297</v>
      </c>
      <c r="H86" s="52">
        <v>261</v>
      </c>
      <c r="I86" s="43" t="s">
        <v>77</v>
      </c>
      <c r="J86" s="51">
        <v>102</v>
      </c>
      <c r="K86" s="51">
        <v>18</v>
      </c>
      <c r="L86" s="51">
        <v>84</v>
      </c>
    </row>
    <row r="87" spans="1:12" ht="18" customHeight="1">
      <c r="A87" s="46" t="s">
        <v>78</v>
      </c>
      <c r="B87" s="51">
        <v>371</v>
      </c>
      <c r="C87" s="51">
        <v>183</v>
      </c>
      <c r="D87" s="51">
        <v>188</v>
      </c>
      <c r="E87" s="43" t="s">
        <v>79</v>
      </c>
      <c r="F87" s="51">
        <v>483</v>
      </c>
      <c r="G87" s="51">
        <v>225</v>
      </c>
      <c r="H87" s="52">
        <v>258</v>
      </c>
      <c r="I87" s="43" t="s">
        <v>80</v>
      </c>
      <c r="J87" s="51">
        <v>66</v>
      </c>
      <c r="K87" s="51">
        <v>8</v>
      </c>
      <c r="L87" s="51">
        <v>58</v>
      </c>
    </row>
    <row r="88" spans="1:12" ht="18" customHeight="1">
      <c r="A88" s="46" t="s">
        <v>81</v>
      </c>
      <c r="B88" s="51">
        <v>362</v>
      </c>
      <c r="C88" s="51">
        <v>185</v>
      </c>
      <c r="D88" s="51">
        <v>177</v>
      </c>
      <c r="E88" s="43" t="s">
        <v>82</v>
      </c>
      <c r="F88" s="51">
        <v>476</v>
      </c>
      <c r="G88" s="51">
        <v>240</v>
      </c>
      <c r="H88" s="52">
        <v>236</v>
      </c>
      <c r="I88" s="43" t="s">
        <v>83</v>
      </c>
      <c r="J88" s="51">
        <v>55</v>
      </c>
      <c r="K88" s="51">
        <v>9</v>
      </c>
      <c r="L88" s="51">
        <v>46</v>
      </c>
    </row>
    <row r="89" spans="1:12" ht="18" customHeight="1">
      <c r="A89" s="46" t="s">
        <v>84</v>
      </c>
      <c r="B89" s="51">
        <v>345</v>
      </c>
      <c r="C89" s="51">
        <v>180</v>
      </c>
      <c r="D89" s="51">
        <v>165</v>
      </c>
      <c r="E89" s="43" t="s">
        <v>85</v>
      </c>
      <c r="F89" s="51">
        <v>508</v>
      </c>
      <c r="G89" s="51">
        <v>250</v>
      </c>
      <c r="H89" s="52">
        <v>258</v>
      </c>
      <c r="I89" s="43" t="s">
        <v>86</v>
      </c>
      <c r="J89" s="51">
        <v>40</v>
      </c>
      <c r="K89" s="51">
        <v>10</v>
      </c>
      <c r="L89" s="51">
        <v>30</v>
      </c>
    </row>
    <row r="90" spans="1:12" ht="18" customHeight="1">
      <c r="A90" s="46" t="s">
        <v>87</v>
      </c>
      <c r="B90" s="51">
        <v>394</v>
      </c>
      <c r="C90" s="51">
        <v>224</v>
      </c>
      <c r="D90" s="53">
        <v>170</v>
      </c>
      <c r="E90" s="43" t="s">
        <v>88</v>
      </c>
      <c r="F90" s="51">
        <v>529</v>
      </c>
      <c r="G90" s="51">
        <v>257</v>
      </c>
      <c r="H90" s="52">
        <v>272</v>
      </c>
      <c r="I90" s="43" t="s">
        <v>89</v>
      </c>
      <c r="J90" s="51">
        <v>30</v>
      </c>
      <c r="K90" s="51">
        <v>2</v>
      </c>
      <c r="L90" s="51">
        <v>28</v>
      </c>
    </row>
    <row r="91" spans="1:12" ht="18" customHeight="1">
      <c r="A91" s="46" t="s">
        <v>90</v>
      </c>
      <c r="B91" s="51">
        <v>428</v>
      </c>
      <c r="C91" s="51">
        <v>228</v>
      </c>
      <c r="D91" s="53">
        <v>200</v>
      </c>
      <c r="E91" s="43" t="s">
        <v>91</v>
      </c>
      <c r="F91" s="51">
        <v>572</v>
      </c>
      <c r="G91" s="51">
        <v>294</v>
      </c>
      <c r="H91" s="52">
        <v>278</v>
      </c>
      <c r="I91" s="43" t="s">
        <v>125</v>
      </c>
      <c r="J91" s="51">
        <v>34</v>
      </c>
      <c r="K91" s="51">
        <v>7</v>
      </c>
      <c r="L91" s="51">
        <v>27</v>
      </c>
    </row>
    <row r="92" spans="1:12" ht="18" customHeight="1">
      <c r="A92" s="46" t="s">
        <v>92</v>
      </c>
      <c r="B92" s="51">
        <v>396</v>
      </c>
      <c r="C92" s="51">
        <v>235</v>
      </c>
      <c r="D92" s="53">
        <v>161</v>
      </c>
      <c r="E92" s="43" t="s">
        <v>93</v>
      </c>
      <c r="F92" s="51">
        <v>583</v>
      </c>
      <c r="G92" s="51">
        <v>293</v>
      </c>
      <c r="H92" s="52">
        <v>290</v>
      </c>
      <c r="I92" s="40"/>
      <c r="J92" s="59"/>
      <c r="K92" s="59"/>
      <c r="L92" s="59"/>
    </row>
    <row r="93" spans="1:12" ht="18" customHeight="1"/>
    <row r="94" spans="1:12" ht="18" customHeight="1"/>
    <row r="95" spans="1:12" ht="18" customHeight="1">
      <c r="A95" s="48"/>
      <c r="B95" s="74"/>
      <c r="C95" s="74"/>
      <c r="D95" s="30"/>
      <c r="E95" s="31"/>
      <c r="F95" s="30"/>
      <c r="G95" s="30"/>
      <c r="H95" s="30"/>
      <c r="I95" s="31"/>
      <c r="J95" s="73" t="str">
        <f>I1</f>
        <v>平成30年3月1日現在</v>
      </c>
      <c r="K95" s="75"/>
      <c r="L95" s="75"/>
    </row>
    <row r="96" spans="1:12" ht="18" customHeight="1">
      <c r="A96" s="49"/>
      <c r="B96" s="33"/>
      <c r="C96" s="34"/>
      <c r="D96" s="30"/>
      <c r="E96" s="31"/>
      <c r="F96" s="30"/>
      <c r="G96" s="30"/>
      <c r="H96" s="30"/>
      <c r="J96" s="36"/>
      <c r="K96" s="36"/>
      <c r="L96" s="37" t="s">
        <v>130</v>
      </c>
    </row>
    <row r="97" spans="1:12" ht="18" customHeight="1">
      <c r="A97" s="38" t="s">
        <v>94</v>
      </c>
      <c r="B97" s="38" t="s">
        <v>95</v>
      </c>
      <c r="C97" s="38" t="s">
        <v>96</v>
      </c>
      <c r="D97" s="39" t="s">
        <v>97</v>
      </c>
      <c r="E97" s="40" t="s">
        <v>98</v>
      </c>
      <c r="F97" s="28" t="s">
        <v>95</v>
      </c>
      <c r="G97" s="28" t="s">
        <v>96</v>
      </c>
      <c r="H97" s="41" t="s">
        <v>97</v>
      </c>
      <c r="I97" s="40" t="s">
        <v>98</v>
      </c>
      <c r="J97" s="28" t="s">
        <v>95</v>
      </c>
      <c r="K97" s="28" t="s">
        <v>96</v>
      </c>
      <c r="L97" s="28" t="s">
        <v>97</v>
      </c>
    </row>
    <row r="98" spans="1:12" ht="18" customHeight="1">
      <c r="A98" s="28" t="s">
        <v>99</v>
      </c>
      <c r="B98" s="50">
        <v>375</v>
      </c>
      <c r="C98" s="67">
        <v>101</v>
      </c>
      <c r="D98" s="50">
        <v>274</v>
      </c>
      <c r="E98" s="43" t="s">
        <v>101</v>
      </c>
      <c r="F98" s="51">
        <v>0</v>
      </c>
      <c r="G98" s="51">
        <v>0</v>
      </c>
      <c r="H98" s="52">
        <v>0</v>
      </c>
      <c r="I98" s="43" t="s">
        <v>102</v>
      </c>
      <c r="J98" s="51">
        <v>4</v>
      </c>
      <c r="K98" s="51">
        <v>0</v>
      </c>
      <c r="L98" s="51">
        <v>4</v>
      </c>
    </row>
    <row r="99" spans="1:12" ht="18" customHeight="1">
      <c r="A99" s="28"/>
      <c r="B99" s="51"/>
      <c r="C99" s="51"/>
      <c r="D99" s="53"/>
      <c r="E99" s="43" t="s">
        <v>103</v>
      </c>
      <c r="F99" s="51">
        <v>3</v>
      </c>
      <c r="G99" s="51">
        <v>0</v>
      </c>
      <c r="H99" s="52">
        <v>3</v>
      </c>
      <c r="I99" s="43" t="s">
        <v>104</v>
      </c>
      <c r="J99" s="51">
        <v>3</v>
      </c>
      <c r="K99" s="51">
        <v>2</v>
      </c>
      <c r="L99" s="51">
        <v>1</v>
      </c>
    </row>
    <row r="100" spans="1:12" ht="18" customHeight="1">
      <c r="A100" s="28" t="s">
        <v>105</v>
      </c>
      <c r="B100" s="53">
        <v>5</v>
      </c>
      <c r="C100" s="44">
        <v>2</v>
      </c>
      <c r="D100" s="60">
        <v>3</v>
      </c>
      <c r="E100" s="43" t="s">
        <v>0</v>
      </c>
      <c r="F100" s="51">
        <v>3</v>
      </c>
      <c r="G100" s="51">
        <v>2</v>
      </c>
      <c r="H100" s="52">
        <v>1</v>
      </c>
      <c r="I100" s="43" t="s">
        <v>1</v>
      </c>
      <c r="J100" s="51">
        <v>3</v>
      </c>
      <c r="K100" s="51">
        <v>2</v>
      </c>
      <c r="L100" s="51">
        <v>1</v>
      </c>
    </row>
    <row r="101" spans="1:12" ht="18" customHeight="1">
      <c r="A101" s="28" t="s">
        <v>106</v>
      </c>
      <c r="B101" s="51">
        <v>1</v>
      </c>
      <c r="C101" s="44">
        <v>0</v>
      </c>
      <c r="D101" s="61">
        <v>1</v>
      </c>
      <c r="E101" s="43" t="s">
        <v>2</v>
      </c>
      <c r="F101" s="51">
        <v>2</v>
      </c>
      <c r="G101" s="51">
        <v>1</v>
      </c>
      <c r="H101" s="52">
        <v>1</v>
      </c>
      <c r="I101" s="43" t="s">
        <v>3</v>
      </c>
      <c r="J101" s="51">
        <v>6</v>
      </c>
      <c r="K101" s="51">
        <v>1</v>
      </c>
      <c r="L101" s="51">
        <v>5</v>
      </c>
    </row>
    <row r="102" spans="1:12" ht="18" customHeight="1">
      <c r="A102" s="28" t="s">
        <v>107</v>
      </c>
      <c r="B102" s="51">
        <v>6</v>
      </c>
      <c r="C102" s="44">
        <v>1</v>
      </c>
      <c r="D102" s="61">
        <v>5</v>
      </c>
      <c r="E102" s="43" t="s">
        <v>4</v>
      </c>
      <c r="F102" s="51">
        <v>4</v>
      </c>
      <c r="G102" s="51">
        <v>2</v>
      </c>
      <c r="H102" s="52">
        <v>2</v>
      </c>
      <c r="I102" s="43" t="s">
        <v>5</v>
      </c>
      <c r="J102" s="51">
        <v>1</v>
      </c>
      <c r="K102" s="51">
        <v>0</v>
      </c>
      <c r="L102" s="51">
        <v>1</v>
      </c>
    </row>
    <row r="103" spans="1:12" ht="18" customHeight="1">
      <c r="A103" s="28" t="s">
        <v>108</v>
      </c>
      <c r="B103" s="51">
        <v>5</v>
      </c>
      <c r="C103" s="61">
        <v>1</v>
      </c>
      <c r="D103" s="61">
        <v>4</v>
      </c>
      <c r="E103" s="43" t="s">
        <v>6</v>
      </c>
      <c r="F103" s="51">
        <v>6</v>
      </c>
      <c r="G103" s="51">
        <v>2</v>
      </c>
      <c r="H103" s="52">
        <v>4</v>
      </c>
      <c r="I103" s="43" t="s">
        <v>7</v>
      </c>
      <c r="J103" s="51">
        <v>7</v>
      </c>
      <c r="K103" s="51">
        <v>2</v>
      </c>
      <c r="L103" s="51">
        <v>5</v>
      </c>
    </row>
    <row r="104" spans="1:12" ht="18" customHeight="1">
      <c r="A104" s="28" t="s">
        <v>109</v>
      </c>
      <c r="B104" s="51">
        <v>19</v>
      </c>
      <c r="C104" s="55">
        <v>9</v>
      </c>
      <c r="D104" s="61">
        <v>10</v>
      </c>
      <c r="E104" s="43" t="s">
        <v>8</v>
      </c>
      <c r="F104" s="51">
        <v>4</v>
      </c>
      <c r="G104" s="51">
        <v>2</v>
      </c>
      <c r="H104" s="54">
        <v>2</v>
      </c>
      <c r="I104" s="43" t="s">
        <v>9</v>
      </c>
      <c r="J104" s="51">
        <v>2</v>
      </c>
      <c r="K104" s="51">
        <v>1</v>
      </c>
      <c r="L104" s="51">
        <v>1</v>
      </c>
    </row>
    <row r="105" spans="1:12" ht="18" customHeight="1">
      <c r="A105" s="28" t="s">
        <v>110</v>
      </c>
      <c r="B105" s="51">
        <v>48</v>
      </c>
      <c r="C105" s="44">
        <v>20</v>
      </c>
      <c r="D105" s="61">
        <v>28</v>
      </c>
      <c r="E105" s="43" t="s">
        <v>10</v>
      </c>
      <c r="F105" s="51">
        <v>10</v>
      </c>
      <c r="G105" s="51">
        <v>9</v>
      </c>
      <c r="H105" s="52">
        <v>1</v>
      </c>
      <c r="I105" s="43" t="s">
        <v>11</v>
      </c>
      <c r="J105" s="51">
        <v>2</v>
      </c>
      <c r="K105" s="51">
        <v>0</v>
      </c>
      <c r="L105" s="51">
        <v>2</v>
      </c>
    </row>
    <row r="106" spans="1:12" ht="18" customHeight="1">
      <c r="A106" s="28" t="s">
        <v>111</v>
      </c>
      <c r="B106" s="51">
        <v>29</v>
      </c>
      <c r="C106" s="44">
        <v>12</v>
      </c>
      <c r="D106" s="61">
        <v>17</v>
      </c>
      <c r="E106" s="43" t="s">
        <v>12</v>
      </c>
      <c r="F106" s="51">
        <v>9</v>
      </c>
      <c r="G106" s="51">
        <v>2</v>
      </c>
      <c r="H106" s="52">
        <v>7</v>
      </c>
      <c r="I106" s="43" t="s">
        <v>13</v>
      </c>
      <c r="J106" s="51">
        <v>3</v>
      </c>
      <c r="K106" s="51">
        <v>1</v>
      </c>
      <c r="L106" s="51">
        <v>2</v>
      </c>
    </row>
    <row r="107" spans="1:12" ht="18" customHeight="1">
      <c r="A107" s="28" t="s">
        <v>112</v>
      </c>
      <c r="B107" s="51">
        <v>45</v>
      </c>
      <c r="C107" s="44">
        <v>9</v>
      </c>
      <c r="D107" s="61">
        <v>36</v>
      </c>
      <c r="E107" s="43" t="s">
        <v>14</v>
      </c>
      <c r="F107" s="51">
        <v>14</v>
      </c>
      <c r="G107" s="51">
        <v>6</v>
      </c>
      <c r="H107" s="52">
        <v>8</v>
      </c>
      <c r="I107" s="43" t="s">
        <v>15</v>
      </c>
      <c r="J107" s="51">
        <v>1</v>
      </c>
      <c r="K107" s="51">
        <v>0</v>
      </c>
      <c r="L107" s="51">
        <v>1</v>
      </c>
    </row>
    <row r="108" spans="1:12" ht="18" customHeight="1">
      <c r="A108" s="28" t="s">
        <v>113</v>
      </c>
      <c r="B108" s="51">
        <v>52</v>
      </c>
      <c r="C108" s="44">
        <v>10</v>
      </c>
      <c r="D108" s="45">
        <v>42</v>
      </c>
      <c r="E108" s="43" t="s">
        <v>16</v>
      </c>
      <c r="F108" s="51">
        <v>8</v>
      </c>
      <c r="G108" s="51">
        <v>1</v>
      </c>
      <c r="H108" s="52">
        <v>7</v>
      </c>
      <c r="I108" s="43" t="s">
        <v>17</v>
      </c>
      <c r="J108" s="51">
        <v>2</v>
      </c>
      <c r="K108" s="51">
        <v>1</v>
      </c>
      <c r="L108" s="51">
        <v>1</v>
      </c>
    </row>
    <row r="109" spans="1:12" ht="18" customHeight="1">
      <c r="A109" s="28" t="s">
        <v>114</v>
      </c>
      <c r="B109" s="51">
        <v>44</v>
      </c>
      <c r="C109" s="44">
        <v>9</v>
      </c>
      <c r="D109" s="45">
        <v>35</v>
      </c>
      <c r="E109" s="43" t="s">
        <v>18</v>
      </c>
      <c r="F109" s="51">
        <v>7</v>
      </c>
      <c r="G109" s="51">
        <v>2</v>
      </c>
      <c r="H109" s="52">
        <v>5</v>
      </c>
      <c r="I109" s="43" t="s">
        <v>19</v>
      </c>
      <c r="J109" s="51">
        <v>3</v>
      </c>
      <c r="K109" s="51">
        <v>2</v>
      </c>
      <c r="L109" s="51">
        <v>1</v>
      </c>
    </row>
    <row r="110" spans="1:12" ht="18" customHeight="1">
      <c r="A110" s="28" t="s">
        <v>115</v>
      </c>
      <c r="B110" s="51">
        <v>38</v>
      </c>
      <c r="C110" s="44">
        <v>7</v>
      </c>
      <c r="D110" s="45">
        <v>31</v>
      </c>
      <c r="E110" s="43" t="s">
        <v>20</v>
      </c>
      <c r="F110" s="51">
        <v>2</v>
      </c>
      <c r="G110" s="51">
        <v>0</v>
      </c>
      <c r="H110" s="52">
        <v>2</v>
      </c>
      <c r="I110" s="43" t="s">
        <v>21</v>
      </c>
      <c r="J110" s="51">
        <v>1</v>
      </c>
      <c r="K110" s="51">
        <v>0</v>
      </c>
      <c r="L110" s="51">
        <v>1</v>
      </c>
    </row>
    <row r="111" spans="1:12" ht="18" customHeight="1">
      <c r="A111" s="28" t="s">
        <v>116</v>
      </c>
      <c r="B111" s="51">
        <v>30</v>
      </c>
      <c r="C111" s="44">
        <v>4</v>
      </c>
      <c r="D111" s="45">
        <v>26</v>
      </c>
      <c r="E111" s="43" t="s">
        <v>22</v>
      </c>
      <c r="F111" s="51">
        <v>5</v>
      </c>
      <c r="G111" s="51">
        <v>3</v>
      </c>
      <c r="H111" s="52">
        <v>2</v>
      </c>
      <c r="I111" s="43" t="s">
        <v>23</v>
      </c>
      <c r="J111" s="51">
        <v>1</v>
      </c>
      <c r="K111" s="51">
        <v>0</v>
      </c>
      <c r="L111" s="51">
        <v>1</v>
      </c>
    </row>
    <row r="112" spans="1:12" ht="18" customHeight="1">
      <c r="A112" s="28" t="s">
        <v>117</v>
      </c>
      <c r="B112" s="51">
        <v>17</v>
      </c>
      <c r="C112" s="44">
        <v>5</v>
      </c>
      <c r="D112" s="45">
        <v>12</v>
      </c>
      <c r="E112" s="43" t="s">
        <v>24</v>
      </c>
      <c r="F112" s="51">
        <v>6</v>
      </c>
      <c r="G112" s="51">
        <v>2</v>
      </c>
      <c r="H112" s="52">
        <v>4</v>
      </c>
      <c r="I112" s="43" t="s">
        <v>25</v>
      </c>
      <c r="J112" s="51">
        <v>3</v>
      </c>
      <c r="K112" s="51">
        <v>1</v>
      </c>
      <c r="L112" s="51">
        <v>2</v>
      </c>
    </row>
    <row r="113" spans="1:12" ht="18" customHeight="1">
      <c r="A113" s="28" t="s">
        <v>118</v>
      </c>
      <c r="B113" s="51">
        <v>15</v>
      </c>
      <c r="C113" s="44">
        <v>4</v>
      </c>
      <c r="D113" s="45">
        <v>11</v>
      </c>
      <c r="E113" s="43" t="s">
        <v>26</v>
      </c>
      <c r="F113" s="51">
        <v>9</v>
      </c>
      <c r="G113" s="51">
        <v>3</v>
      </c>
      <c r="H113" s="52">
        <v>6</v>
      </c>
      <c r="I113" s="43" t="s">
        <v>27</v>
      </c>
      <c r="J113" s="51">
        <v>4</v>
      </c>
      <c r="K113" s="51">
        <v>2</v>
      </c>
      <c r="L113" s="51">
        <v>2</v>
      </c>
    </row>
    <row r="114" spans="1:12" ht="18" customHeight="1">
      <c r="A114" s="28" t="s">
        <v>119</v>
      </c>
      <c r="B114" s="51">
        <v>10</v>
      </c>
      <c r="C114" s="44">
        <v>4</v>
      </c>
      <c r="D114" s="45">
        <v>6</v>
      </c>
      <c r="E114" s="43" t="s">
        <v>28</v>
      </c>
      <c r="F114" s="51">
        <v>7</v>
      </c>
      <c r="G114" s="51">
        <v>4</v>
      </c>
      <c r="H114" s="54">
        <v>3</v>
      </c>
      <c r="I114" s="43" t="s">
        <v>29</v>
      </c>
      <c r="J114" s="51">
        <v>2</v>
      </c>
      <c r="K114" s="51">
        <v>0</v>
      </c>
      <c r="L114" s="51">
        <v>2</v>
      </c>
    </row>
    <row r="115" spans="1:12" ht="18" customHeight="1">
      <c r="A115" s="28" t="s">
        <v>120</v>
      </c>
      <c r="B115" s="51">
        <v>6</v>
      </c>
      <c r="C115" s="44">
        <v>2</v>
      </c>
      <c r="D115" s="45">
        <v>4</v>
      </c>
      <c r="E115" s="43" t="s">
        <v>30</v>
      </c>
      <c r="F115" s="51">
        <v>9</v>
      </c>
      <c r="G115" s="51">
        <v>2</v>
      </c>
      <c r="H115" s="52">
        <v>7</v>
      </c>
      <c r="I115" s="43" t="s">
        <v>31</v>
      </c>
      <c r="J115" s="51">
        <v>0</v>
      </c>
      <c r="K115" s="51">
        <v>0</v>
      </c>
      <c r="L115" s="51">
        <v>0</v>
      </c>
    </row>
    <row r="116" spans="1:12" ht="18" customHeight="1">
      <c r="A116" s="28" t="s">
        <v>121</v>
      </c>
      <c r="B116" s="51">
        <v>2</v>
      </c>
      <c r="C116" s="44">
        <v>1</v>
      </c>
      <c r="D116" s="45">
        <v>1</v>
      </c>
      <c r="E116" s="43" t="s">
        <v>32</v>
      </c>
      <c r="F116" s="51">
        <v>9</v>
      </c>
      <c r="G116" s="51">
        <v>3</v>
      </c>
      <c r="H116" s="52">
        <v>6</v>
      </c>
      <c r="I116" s="43" t="s">
        <v>33</v>
      </c>
      <c r="J116" s="51">
        <v>0</v>
      </c>
      <c r="K116" s="51">
        <v>0</v>
      </c>
      <c r="L116" s="51">
        <v>0</v>
      </c>
    </row>
    <row r="117" spans="1:12" ht="18" customHeight="1">
      <c r="A117" s="28" t="s">
        <v>122</v>
      </c>
      <c r="B117" s="51">
        <v>3</v>
      </c>
      <c r="C117" s="61">
        <v>1</v>
      </c>
      <c r="D117" s="61">
        <v>2</v>
      </c>
      <c r="E117" s="43" t="s">
        <v>34</v>
      </c>
      <c r="F117" s="51">
        <v>6</v>
      </c>
      <c r="G117" s="51">
        <v>1</v>
      </c>
      <c r="H117" s="52">
        <v>5</v>
      </c>
      <c r="I117" s="43" t="s">
        <v>35</v>
      </c>
      <c r="J117" s="51">
        <v>0</v>
      </c>
      <c r="K117" s="51">
        <v>0</v>
      </c>
      <c r="L117" s="51">
        <v>0</v>
      </c>
    </row>
    <row r="118" spans="1:12" ht="18" customHeight="1">
      <c r="A118" s="28" t="s">
        <v>123</v>
      </c>
      <c r="B118" s="51">
        <v>0</v>
      </c>
      <c r="C118" s="44">
        <v>0</v>
      </c>
      <c r="D118" s="45">
        <v>0</v>
      </c>
      <c r="E118" s="43" t="s">
        <v>36</v>
      </c>
      <c r="F118" s="51">
        <v>11</v>
      </c>
      <c r="G118" s="51">
        <v>1</v>
      </c>
      <c r="H118" s="52">
        <v>10</v>
      </c>
      <c r="I118" s="43" t="s">
        <v>37</v>
      </c>
      <c r="J118" s="51">
        <v>1</v>
      </c>
      <c r="K118" s="51">
        <v>0</v>
      </c>
      <c r="L118" s="51">
        <v>1</v>
      </c>
    </row>
    <row r="119" spans="1:12" ht="18" customHeight="1">
      <c r="A119" s="28" t="s">
        <v>124</v>
      </c>
      <c r="B119" s="51">
        <v>0</v>
      </c>
      <c r="C119" s="44">
        <v>0</v>
      </c>
      <c r="D119" s="45">
        <v>0</v>
      </c>
      <c r="E119" s="43" t="s">
        <v>38</v>
      </c>
      <c r="F119" s="51">
        <v>10</v>
      </c>
      <c r="G119" s="51">
        <v>2</v>
      </c>
      <c r="H119" s="52">
        <v>8</v>
      </c>
      <c r="I119" s="43" t="s">
        <v>39</v>
      </c>
      <c r="J119" s="51">
        <v>0</v>
      </c>
      <c r="K119" s="51">
        <v>0</v>
      </c>
      <c r="L119" s="51">
        <v>0</v>
      </c>
    </row>
    <row r="120" spans="1:12" ht="18" customHeight="1">
      <c r="A120" s="28" t="s">
        <v>125</v>
      </c>
      <c r="B120" s="51">
        <v>0</v>
      </c>
      <c r="C120" s="44">
        <v>0</v>
      </c>
      <c r="D120" s="45">
        <v>0</v>
      </c>
      <c r="E120" s="43" t="s">
        <v>40</v>
      </c>
      <c r="F120" s="51">
        <v>8</v>
      </c>
      <c r="G120" s="51">
        <v>1</v>
      </c>
      <c r="H120" s="52">
        <v>7</v>
      </c>
      <c r="I120" s="43" t="s">
        <v>41</v>
      </c>
      <c r="J120" s="51">
        <v>1</v>
      </c>
      <c r="K120" s="51">
        <v>1</v>
      </c>
      <c r="L120" s="51">
        <v>0</v>
      </c>
    </row>
    <row r="121" spans="1:12" ht="18" customHeight="1">
      <c r="A121" s="28"/>
      <c r="B121" s="51"/>
      <c r="C121" s="51"/>
      <c r="D121" s="53"/>
      <c r="E121" s="43" t="s">
        <v>42</v>
      </c>
      <c r="F121" s="51">
        <v>12</v>
      </c>
      <c r="G121" s="51">
        <v>4</v>
      </c>
      <c r="H121" s="52">
        <v>8</v>
      </c>
      <c r="I121" s="43" t="s">
        <v>43</v>
      </c>
      <c r="J121" s="51">
        <v>0</v>
      </c>
      <c r="K121" s="51">
        <v>0</v>
      </c>
      <c r="L121" s="51">
        <v>0</v>
      </c>
    </row>
    <row r="122" spans="1:12" ht="18" customHeight="1">
      <c r="A122" s="46" t="s">
        <v>126</v>
      </c>
      <c r="B122" s="51">
        <v>3</v>
      </c>
      <c r="C122" s="51">
        <v>1</v>
      </c>
      <c r="D122" s="51">
        <v>2</v>
      </c>
      <c r="E122" s="43" t="s">
        <v>44</v>
      </c>
      <c r="F122" s="51">
        <v>12</v>
      </c>
      <c r="G122" s="51">
        <v>2</v>
      </c>
      <c r="H122" s="52">
        <v>10</v>
      </c>
      <c r="I122" s="43" t="s">
        <v>45</v>
      </c>
      <c r="J122" s="51">
        <v>0</v>
      </c>
      <c r="K122" s="51">
        <v>0</v>
      </c>
      <c r="L122" s="51">
        <v>0</v>
      </c>
    </row>
    <row r="123" spans="1:12" ht="18" customHeight="1">
      <c r="A123" s="46" t="s">
        <v>127</v>
      </c>
      <c r="B123" s="51">
        <v>0</v>
      </c>
      <c r="C123" s="51">
        <v>0</v>
      </c>
      <c r="D123" s="51">
        <v>0</v>
      </c>
      <c r="E123" s="43" t="s">
        <v>46</v>
      </c>
      <c r="F123" s="51">
        <v>14</v>
      </c>
      <c r="G123" s="51">
        <v>2</v>
      </c>
      <c r="H123" s="52">
        <v>12</v>
      </c>
      <c r="I123" s="43" t="s">
        <v>47</v>
      </c>
      <c r="J123" s="51">
        <v>0</v>
      </c>
      <c r="K123" s="51">
        <v>0</v>
      </c>
      <c r="L123" s="51">
        <v>0</v>
      </c>
    </row>
    <row r="124" spans="1:12" ht="18" customHeight="1">
      <c r="A124" s="46" t="s">
        <v>48</v>
      </c>
      <c r="B124" s="51">
        <v>1</v>
      </c>
      <c r="C124" s="51">
        <v>0</v>
      </c>
      <c r="D124" s="51">
        <v>1</v>
      </c>
      <c r="E124" s="43" t="s">
        <v>49</v>
      </c>
      <c r="F124" s="51">
        <v>6</v>
      </c>
      <c r="G124" s="51">
        <v>1</v>
      </c>
      <c r="H124" s="52">
        <v>5</v>
      </c>
      <c r="I124" s="43" t="s">
        <v>50</v>
      </c>
      <c r="J124" s="51">
        <v>1</v>
      </c>
      <c r="K124" s="51">
        <v>0</v>
      </c>
      <c r="L124" s="51">
        <v>1</v>
      </c>
    </row>
    <row r="125" spans="1:12" ht="18" customHeight="1">
      <c r="A125" s="46" t="s">
        <v>51</v>
      </c>
      <c r="B125" s="51">
        <v>1</v>
      </c>
      <c r="C125" s="51">
        <v>1</v>
      </c>
      <c r="D125" s="51">
        <v>0</v>
      </c>
      <c r="E125" s="43" t="s">
        <v>52</v>
      </c>
      <c r="F125" s="51">
        <v>5</v>
      </c>
      <c r="G125" s="51">
        <v>0</v>
      </c>
      <c r="H125" s="52">
        <v>5</v>
      </c>
      <c r="I125" s="43" t="s">
        <v>53</v>
      </c>
      <c r="J125" s="51">
        <v>0</v>
      </c>
      <c r="K125" s="51">
        <v>0</v>
      </c>
      <c r="L125" s="51">
        <v>0</v>
      </c>
    </row>
    <row r="126" spans="1:12" ht="18" customHeight="1">
      <c r="A126" s="46" t="s">
        <v>54</v>
      </c>
      <c r="B126" s="51">
        <v>0</v>
      </c>
      <c r="C126" s="51">
        <v>0</v>
      </c>
      <c r="D126" s="57">
        <v>0</v>
      </c>
      <c r="E126" s="43" t="s">
        <v>55</v>
      </c>
      <c r="F126" s="51">
        <v>9</v>
      </c>
      <c r="G126" s="51">
        <v>3</v>
      </c>
      <c r="H126" s="52">
        <v>6</v>
      </c>
      <c r="I126" s="43" t="s">
        <v>56</v>
      </c>
      <c r="J126" s="51">
        <v>0</v>
      </c>
      <c r="K126" s="51">
        <v>0</v>
      </c>
      <c r="L126" s="51">
        <v>0</v>
      </c>
    </row>
    <row r="127" spans="1:12" ht="18" customHeight="1">
      <c r="A127" s="46" t="s">
        <v>57</v>
      </c>
      <c r="B127" s="51">
        <v>1</v>
      </c>
      <c r="C127" s="51">
        <v>0</v>
      </c>
      <c r="D127" s="51">
        <v>1</v>
      </c>
      <c r="E127" s="43" t="s">
        <v>58</v>
      </c>
      <c r="F127" s="51">
        <v>12</v>
      </c>
      <c r="G127" s="51">
        <v>3</v>
      </c>
      <c r="H127" s="52">
        <v>9</v>
      </c>
      <c r="I127" s="43" t="s">
        <v>59</v>
      </c>
      <c r="J127" s="51">
        <v>2</v>
      </c>
      <c r="K127" s="51">
        <v>1</v>
      </c>
      <c r="L127" s="51">
        <v>1</v>
      </c>
    </row>
    <row r="128" spans="1:12" ht="18" customHeight="1">
      <c r="A128" s="46" t="s">
        <v>60</v>
      </c>
      <c r="B128" s="51">
        <v>0</v>
      </c>
      <c r="C128" s="51">
        <v>0</v>
      </c>
      <c r="D128" s="51">
        <v>0</v>
      </c>
      <c r="E128" s="43" t="s">
        <v>61</v>
      </c>
      <c r="F128" s="51">
        <v>11</v>
      </c>
      <c r="G128" s="51">
        <v>2</v>
      </c>
      <c r="H128" s="52">
        <v>9</v>
      </c>
      <c r="I128" s="43" t="s">
        <v>62</v>
      </c>
      <c r="J128" s="51">
        <v>0</v>
      </c>
      <c r="K128" s="51">
        <v>0</v>
      </c>
      <c r="L128" s="51">
        <v>0</v>
      </c>
    </row>
    <row r="129" spans="1:12" ht="18" customHeight="1">
      <c r="A129" s="46" t="s">
        <v>63</v>
      </c>
      <c r="B129" s="51">
        <v>0</v>
      </c>
      <c r="C129" s="51">
        <v>0</v>
      </c>
      <c r="D129" s="51">
        <v>0</v>
      </c>
      <c r="E129" s="43" t="s">
        <v>64</v>
      </c>
      <c r="F129" s="51">
        <v>7</v>
      </c>
      <c r="G129" s="51">
        <v>1</v>
      </c>
      <c r="H129" s="52">
        <v>6</v>
      </c>
      <c r="I129" s="43" t="s">
        <v>65</v>
      </c>
      <c r="J129" s="51">
        <v>0</v>
      </c>
      <c r="K129" s="51">
        <v>0</v>
      </c>
      <c r="L129" s="51">
        <v>0</v>
      </c>
    </row>
    <row r="130" spans="1:12" ht="18" customHeight="1">
      <c r="A130" s="46" t="s">
        <v>66</v>
      </c>
      <c r="B130" s="51">
        <v>0</v>
      </c>
      <c r="C130" s="51">
        <v>0</v>
      </c>
      <c r="D130" s="51">
        <v>0</v>
      </c>
      <c r="E130" s="43" t="s">
        <v>67</v>
      </c>
      <c r="F130" s="51">
        <v>11</v>
      </c>
      <c r="G130" s="51">
        <v>0</v>
      </c>
      <c r="H130" s="52">
        <v>11</v>
      </c>
      <c r="I130" s="43" t="s">
        <v>68</v>
      </c>
      <c r="J130" s="51">
        <v>0</v>
      </c>
      <c r="K130" s="51">
        <v>0</v>
      </c>
      <c r="L130" s="51">
        <v>0</v>
      </c>
    </row>
    <row r="131" spans="1:12" ht="18" customHeight="1">
      <c r="A131" s="46" t="s">
        <v>69</v>
      </c>
      <c r="B131" s="51">
        <v>0</v>
      </c>
      <c r="C131" s="51">
        <v>0</v>
      </c>
      <c r="D131" s="58">
        <v>0</v>
      </c>
      <c r="E131" s="43" t="s">
        <v>70</v>
      </c>
      <c r="F131" s="51">
        <v>6</v>
      </c>
      <c r="G131" s="51">
        <v>1</v>
      </c>
      <c r="H131" s="52">
        <v>5</v>
      </c>
      <c r="I131" s="43" t="s">
        <v>71</v>
      </c>
      <c r="J131" s="51">
        <v>0</v>
      </c>
      <c r="K131" s="51">
        <v>0</v>
      </c>
      <c r="L131" s="51">
        <v>0</v>
      </c>
    </row>
    <row r="132" spans="1:12" ht="18" customHeight="1">
      <c r="A132" s="46" t="s">
        <v>72</v>
      </c>
      <c r="B132" s="51">
        <v>3</v>
      </c>
      <c r="C132" s="51">
        <v>1</v>
      </c>
      <c r="D132" s="51">
        <v>2</v>
      </c>
      <c r="E132" s="43" t="s">
        <v>73</v>
      </c>
      <c r="F132" s="51">
        <v>7</v>
      </c>
      <c r="G132" s="51">
        <v>2</v>
      </c>
      <c r="H132" s="52">
        <v>5</v>
      </c>
      <c r="I132" s="43" t="s">
        <v>74</v>
      </c>
      <c r="J132" s="51">
        <v>0</v>
      </c>
      <c r="K132" s="51">
        <v>0</v>
      </c>
      <c r="L132" s="51">
        <v>0</v>
      </c>
    </row>
    <row r="133" spans="1:12" ht="18" customHeight="1">
      <c r="A133" s="46" t="s">
        <v>75</v>
      </c>
      <c r="B133" s="51">
        <v>0</v>
      </c>
      <c r="C133" s="51">
        <v>0</v>
      </c>
      <c r="D133" s="51">
        <v>0</v>
      </c>
      <c r="E133" s="43" t="s">
        <v>76</v>
      </c>
      <c r="F133" s="51">
        <v>10</v>
      </c>
      <c r="G133" s="51">
        <v>3</v>
      </c>
      <c r="H133" s="52">
        <v>7</v>
      </c>
      <c r="I133" s="43" t="s">
        <v>77</v>
      </c>
      <c r="J133" s="51">
        <v>0</v>
      </c>
      <c r="K133" s="51">
        <v>0</v>
      </c>
      <c r="L133" s="51">
        <v>0</v>
      </c>
    </row>
    <row r="134" spans="1:12" ht="18" customHeight="1">
      <c r="A134" s="46" t="s">
        <v>78</v>
      </c>
      <c r="B134" s="51">
        <v>0</v>
      </c>
      <c r="C134" s="51">
        <v>0</v>
      </c>
      <c r="D134" s="51">
        <v>0</v>
      </c>
      <c r="E134" s="43" t="s">
        <v>79</v>
      </c>
      <c r="F134" s="51">
        <v>4</v>
      </c>
      <c r="G134" s="51">
        <v>1</v>
      </c>
      <c r="H134" s="52">
        <v>3</v>
      </c>
      <c r="I134" s="43" t="s">
        <v>80</v>
      </c>
      <c r="J134" s="51">
        <v>0</v>
      </c>
      <c r="K134" s="51">
        <v>0</v>
      </c>
      <c r="L134" s="51">
        <v>0</v>
      </c>
    </row>
    <row r="135" spans="1:12" ht="18" customHeight="1">
      <c r="A135" s="46" t="s">
        <v>81</v>
      </c>
      <c r="B135" s="51">
        <v>3</v>
      </c>
      <c r="C135" s="51">
        <v>0</v>
      </c>
      <c r="D135" s="51">
        <v>3</v>
      </c>
      <c r="E135" s="43" t="s">
        <v>82</v>
      </c>
      <c r="F135" s="51">
        <v>8</v>
      </c>
      <c r="G135" s="51">
        <v>2</v>
      </c>
      <c r="H135" s="52">
        <v>6</v>
      </c>
      <c r="I135" s="43" t="s">
        <v>83</v>
      </c>
      <c r="J135" s="51">
        <v>0</v>
      </c>
      <c r="K135" s="51">
        <v>0</v>
      </c>
      <c r="L135" s="51">
        <v>0</v>
      </c>
    </row>
    <row r="136" spans="1:12" ht="18" customHeight="1">
      <c r="A136" s="46" t="s">
        <v>84</v>
      </c>
      <c r="B136" s="51">
        <v>0</v>
      </c>
      <c r="C136" s="51">
        <v>0</v>
      </c>
      <c r="D136" s="51">
        <v>0</v>
      </c>
      <c r="E136" s="43" t="s">
        <v>85</v>
      </c>
      <c r="F136" s="51">
        <v>6</v>
      </c>
      <c r="G136" s="51">
        <v>1</v>
      </c>
      <c r="H136" s="52">
        <v>5</v>
      </c>
      <c r="I136" s="43" t="s">
        <v>86</v>
      </c>
      <c r="J136" s="51">
        <v>0</v>
      </c>
      <c r="K136" s="51">
        <v>0</v>
      </c>
      <c r="L136" s="51">
        <v>0</v>
      </c>
    </row>
    <row r="137" spans="1:12" ht="18" customHeight="1">
      <c r="A137" s="46" t="s">
        <v>87</v>
      </c>
      <c r="B137" s="51">
        <v>0</v>
      </c>
      <c r="C137" s="51">
        <v>0</v>
      </c>
      <c r="D137" s="53">
        <v>0</v>
      </c>
      <c r="E137" s="43" t="s">
        <v>88</v>
      </c>
      <c r="F137" s="51">
        <v>10</v>
      </c>
      <c r="G137" s="51">
        <v>0</v>
      </c>
      <c r="H137" s="52">
        <v>10</v>
      </c>
      <c r="I137" s="43" t="s">
        <v>89</v>
      </c>
      <c r="J137" s="51">
        <v>0</v>
      </c>
      <c r="K137" s="51">
        <v>0</v>
      </c>
      <c r="L137" s="51">
        <v>0</v>
      </c>
    </row>
    <row r="138" spans="1:12" ht="18" customHeight="1">
      <c r="A138" s="46" t="s">
        <v>90</v>
      </c>
      <c r="B138" s="51">
        <v>2</v>
      </c>
      <c r="C138" s="51">
        <v>1</v>
      </c>
      <c r="D138" s="62">
        <v>1</v>
      </c>
      <c r="E138" s="43" t="s">
        <v>91</v>
      </c>
      <c r="F138" s="51">
        <v>4</v>
      </c>
      <c r="G138" s="51">
        <v>1</v>
      </c>
      <c r="H138" s="52">
        <v>3</v>
      </c>
      <c r="I138" s="43" t="s">
        <v>125</v>
      </c>
      <c r="J138" s="51">
        <v>0</v>
      </c>
      <c r="K138" s="51">
        <v>0</v>
      </c>
      <c r="L138" s="51">
        <v>0</v>
      </c>
    </row>
    <row r="139" spans="1:12" ht="18" customHeight="1">
      <c r="A139" s="46" t="s">
        <v>92</v>
      </c>
      <c r="B139" s="51">
        <v>0</v>
      </c>
      <c r="C139" s="51">
        <v>0</v>
      </c>
      <c r="D139" s="53">
        <v>0</v>
      </c>
      <c r="E139" s="43" t="s">
        <v>93</v>
      </c>
      <c r="F139" s="51">
        <v>2</v>
      </c>
      <c r="G139" s="51">
        <v>0</v>
      </c>
      <c r="H139" s="52">
        <v>2</v>
      </c>
      <c r="I139" s="40"/>
      <c r="J139" s="59"/>
      <c r="K139" s="59"/>
      <c r="L139" s="59"/>
    </row>
    <row r="140" spans="1:12" ht="18" customHeight="1"/>
    <row r="141" spans="1:12" ht="18" customHeight="1"/>
    <row r="142" spans="1:12" ht="18" customHeight="1"/>
  </sheetData>
  <sheetProtection sheet="1" objects="1" scenarios="1"/>
  <mergeCells count="6">
    <mergeCell ref="B1:C1"/>
    <mergeCell ref="I1:L1"/>
    <mergeCell ref="B48:C48"/>
    <mergeCell ref="J48:L48"/>
    <mergeCell ref="B95:C95"/>
    <mergeCell ref="J95:L95"/>
  </mergeCells>
  <phoneticPr fontId="2"/>
  <pageMargins left="0.59055118110236227" right="0.59055118110236227" top="0.78740157480314965" bottom="0.78740157480314965" header="0.51181102362204722" footer="0.51181102362204722"/>
  <pageSetup paperSize="9" scale="94" fitToHeight="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42"/>
  <sheetViews>
    <sheetView showGridLines="0" topLeftCell="A7" workbookViewId="0">
      <selection activeCell="B2" sqref="B2"/>
    </sheetView>
  </sheetViews>
  <sheetFormatPr defaultRowHeight="13.5"/>
  <cols>
    <col min="1" max="1" width="7.25" style="8" customWidth="1"/>
    <col min="2" max="2" width="8.375" customWidth="1"/>
    <col min="3" max="4" width="8" customWidth="1"/>
    <col min="5" max="5" width="7.25" style="8" customWidth="1"/>
    <col min="6" max="6" width="8.375" customWidth="1"/>
    <col min="7" max="8" width="8" customWidth="1"/>
    <col min="9" max="9" width="7.25" style="8" customWidth="1"/>
    <col min="10" max="10" width="8.375" customWidth="1"/>
    <col min="11" max="12" width="8" customWidth="1"/>
  </cols>
  <sheetData>
    <row r="1" spans="1:14" ht="18" customHeight="1">
      <c r="A1" s="6" t="s">
        <v>100</v>
      </c>
      <c r="B1" s="70">
        <v>22998</v>
      </c>
      <c r="C1" s="70"/>
      <c r="D1" s="1"/>
      <c r="E1" s="2"/>
      <c r="F1" s="1"/>
      <c r="G1" s="1"/>
      <c r="H1" s="1"/>
      <c r="I1" s="68" t="s">
        <v>132</v>
      </c>
      <c r="J1" s="68"/>
      <c r="K1" s="68"/>
      <c r="L1" s="68"/>
    </row>
    <row r="2" spans="1:14" ht="18" customHeight="1">
      <c r="A2" s="16"/>
      <c r="B2" s="17"/>
      <c r="C2" s="15"/>
      <c r="D2" s="1"/>
      <c r="E2" s="2"/>
      <c r="F2" s="1"/>
      <c r="G2" s="1"/>
      <c r="H2" s="1"/>
      <c r="J2" s="19"/>
      <c r="K2" s="19"/>
      <c r="L2" s="20" t="s">
        <v>128</v>
      </c>
    </row>
    <row r="3" spans="1:14" s="8" customFormat="1" ht="18" customHeight="1">
      <c r="A3" s="3" t="s">
        <v>94</v>
      </c>
      <c r="B3" s="3" t="s">
        <v>95</v>
      </c>
      <c r="C3" s="3" t="s">
        <v>96</v>
      </c>
      <c r="D3" s="4" t="s">
        <v>97</v>
      </c>
      <c r="E3" s="5" t="s">
        <v>98</v>
      </c>
      <c r="F3" s="6" t="s">
        <v>95</v>
      </c>
      <c r="G3" s="6" t="s">
        <v>96</v>
      </c>
      <c r="H3" s="7" t="s">
        <v>97</v>
      </c>
      <c r="I3" s="5" t="s">
        <v>98</v>
      </c>
      <c r="J3" s="6" t="s">
        <v>95</v>
      </c>
      <c r="K3" s="6" t="s">
        <v>96</v>
      </c>
      <c r="L3" s="6" t="s">
        <v>97</v>
      </c>
    </row>
    <row r="4" spans="1:14" ht="18" customHeight="1">
      <c r="A4" s="6" t="s">
        <v>99</v>
      </c>
      <c r="B4" s="23">
        <f>SUM(B6:B26)</f>
        <v>47617</v>
      </c>
      <c r="C4" s="23">
        <f>SUM(C6:C26)</f>
        <v>22909</v>
      </c>
      <c r="D4" s="23">
        <f>SUM(D6:D26)</f>
        <v>24708</v>
      </c>
      <c r="E4" s="9" t="s">
        <v>101</v>
      </c>
      <c r="F4" s="10">
        <f t="shared" ref="F4:F45" si="0">G4+H4</f>
        <v>353</v>
      </c>
      <c r="G4" s="10">
        <f t="shared" ref="G4:H19" si="1">G51+G98</f>
        <v>196</v>
      </c>
      <c r="H4" s="10">
        <f t="shared" si="1"/>
        <v>157</v>
      </c>
      <c r="I4" s="9" t="s">
        <v>102</v>
      </c>
      <c r="J4" s="10">
        <f t="shared" ref="J4:J44" si="2">K4+L4</f>
        <v>556</v>
      </c>
      <c r="K4" s="10">
        <f t="shared" ref="K4:L19" si="3">K51+K98</f>
        <v>268</v>
      </c>
      <c r="L4" s="10">
        <f t="shared" si="3"/>
        <v>288</v>
      </c>
    </row>
    <row r="5" spans="1:14" ht="18" customHeight="1">
      <c r="A5" s="6"/>
      <c r="B5" s="10"/>
      <c r="C5" s="10"/>
      <c r="D5" s="11"/>
      <c r="E5" s="9" t="s">
        <v>103</v>
      </c>
      <c r="F5" s="10">
        <f t="shared" si="0"/>
        <v>312</v>
      </c>
      <c r="G5" s="10">
        <f t="shared" si="1"/>
        <v>164</v>
      </c>
      <c r="H5" s="10">
        <f t="shared" si="1"/>
        <v>148</v>
      </c>
      <c r="I5" s="9" t="s">
        <v>104</v>
      </c>
      <c r="J5" s="10">
        <f t="shared" si="2"/>
        <v>625</v>
      </c>
      <c r="K5" s="10">
        <f t="shared" si="3"/>
        <v>312</v>
      </c>
      <c r="L5" s="10">
        <f t="shared" si="3"/>
        <v>313</v>
      </c>
    </row>
    <row r="6" spans="1:14" ht="18" customHeight="1">
      <c r="A6" s="6" t="s">
        <v>105</v>
      </c>
      <c r="B6" s="11">
        <f>SUM(B28:B32)</f>
        <v>1462</v>
      </c>
      <c r="C6" s="11">
        <f>SUM(C28:C32)</f>
        <v>763</v>
      </c>
      <c r="D6" s="11">
        <f>SUM(D28:D32)</f>
        <v>699</v>
      </c>
      <c r="E6" s="9" t="s">
        <v>0</v>
      </c>
      <c r="F6" s="10">
        <f t="shared" si="0"/>
        <v>333</v>
      </c>
      <c r="G6" s="10">
        <f t="shared" si="1"/>
        <v>198</v>
      </c>
      <c r="H6" s="10">
        <f t="shared" si="1"/>
        <v>135</v>
      </c>
      <c r="I6" s="9" t="s">
        <v>1</v>
      </c>
      <c r="J6" s="10">
        <f t="shared" si="2"/>
        <v>674</v>
      </c>
      <c r="K6" s="10">
        <f t="shared" si="3"/>
        <v>319</v>
      </c>
      <c r="L6" s="10">
        <f t="shared" si="3"/>
        <v>355</v>
      </c>
      <c r="N6" s="18"/>
    </row>
    <row r="7" spans="1:14" ht="18" customHeight="1">
      <c r="A7" s="6" t="s">
        <v>106</v>
      </c>
      <c r="B7" s="10">
        <f>SUM(B33:B37)</f>
        <v>1736</v>
      </c>
      <c r="C7" s="10">
        <f>SUM(C33:C37)</f>
        <v>909</v>
      </c>
      <c r="D7" s="10">
        <f>SUM(D33:D37)</f>
        <v>827</v>
      </c>
      <c r="E7" s="9" t="s">
        <v>2</v>
      </c>
      <c r="F7" s="10">
        <f t="shared" si="0"/>
        <v>328</v>
      </c>
      <c r="G7" s="10">
        <f t="shared" si="1"/>
        <v>161</v>
      </c>
      <c r="H7" s="10">
        <f t="shared" si="1"/>
        <v>167</v>
      </c>
      <c r="I7" s="9" t="s">
        <v>3</v>
      </c>
      <c r="J7" s="10">
        <f t="shared" si="2"/>
        <v>720</v>
      </c>
      <c r="K7" s="10">
        <f t="shared" si="3"/>
        <v>335</v>
      </c>
      <c r="L7" s="10">
        <f t="shared" si="3"/>
        <v>385</v>
      </c>
    </row>
    <row r="8" spans="1:14" ht="18" customHeight="1">
      <c r="A8" s="6" t="s">
        <v>107</v>
      </c>
      <c r="B8" s="11">
        <f>SUM(B38:B42)</f>
        <v>1828</v>
      </c>
      <c r="C8" s="11">
        <f>SUM(C38:C42)</f>
        <v>962</v>
      </c>
      <c r="D8" s="11">
        <f>SUM(D38:D42)</f>
        <v>866</v>
      </c>
      <c r="E8" s="9" t="s">
        <v>4</v>
      </c>
      <c r="F8" s="10">
        <f t="shared" si="0"/>
        <v>317</v>
      </c>
      <c r="G8" s="10">
        <f t="shared" si="1"/>
        <v>164</v>
      </c>
      <c r="H8" s="10">
        <f t="shared" si="1"/>
        <v>153</v>
      </c>
      <c r="I8" s="9" t="s">
        <v>5</v>
      </c>
      <c r="J8" s="10">
        <f t="shared" si="2"/>
        <v>780</v>
      </c>
      <c r="K8" s="10">
        <f t="shared" si="3"/>
        <v>373</v>
      </c>
      <c r="L8" s="10">
        <f t="shared" si="3"/>
        <v>407</v>
      </c>
    </row>
    <row r="9" spans="1:14" ht="18" customHeight="1">
      <c r="A9" s="6" t="s">
        <v>108</v>
      </c>
      <c r="B9" s="10">
        <f>SUM(B43:B45,F4:F5)</f>
        <v>1951</v>
      </c>
      <c r="C9" s="10">
        <f>SUM(C43:C45,G4:G5)</f>
        <v>1065</v>
      </c>
      <c r="D9" s="10">
        <f>SUM(D43:D45,H4:H5)</f>
        <v>886</v>
      </c>
      <c r="E9" s="9" t="s">
        <v>6</v>
      </c>
      <c r="F9" s="10">
        <f t="shared" si="0"/>
        <v>317</v>
      </c>
      <c r="G9" s="10">
        <f t="shared" si="1"/>
        <v>156</v>
      </c>
      <c r="H9" s="10">
        <f t="shared" si="1"/>
        <v>161</v>
      </c>
      <c r="I9" s="9" t="s">
        <v>7</v>
      </c>
      <c r="J9" s="10">
        <f t="shared" si="2"/>
        <v>863</v>
      </c>
      <c r="K9" s="10">
        <f t="shared" si="3"/>
        <v>426</v>
      </c>
      <c r="L9" s="10">
        <f t="shared" si="3"/>
        <v>437</v>
      </c>
    </row>
    <row r="10" spans="1:14" ht="18" customHeight="1">
      <c r="A10" s="6" t="s">
        <v>109</v>
      </c>
      <c r="B10" s="11">
        <f>SUM(F6:F10)</f>
        <v>1635</v>
      </c>
      <c r="C10" s="11">
        <f>SUM(G6:G10)</f>
        <v>862</v>
      </c>
      <c r="D10" s="11">
        <f>SUM(H6:H10)</f>
        <v>773</v>
      </c>
      <c r="E10" s="9" t="s">
        <v>8</v>
      </c>
      <c r="F10" s="10">
        <f t="shared" si="0"/>
        <v>340</v>
      </c>
      <c r="G10" s="10">
        <f t="shared" si="1"/>
        <v>183</v>
      </c>
      <c r="H10" s="10">
        <f t="shared" si="1"/>
        <v>157</v>
      </c>
      <c r="I10" s="9" t="s">
        <v>9</v>
      </c>
      <c r="J10" s="10">
        <f t="shared" si="2"/>
        <v>854</v>
      </c>
      <c r="K10" s="10">
        <f t="shared" si="3"/>
        <v>416</v>
      </c>
      <c r="L10" s="10">
        <f t="shared" si="3"/>
        <v>438</v>
      </c>
    </row>
    <row r="11" spans="1:14" ht="18" customHeight="1">
      <c r="A11" s="6" t="s">
        <v>110</v>
      </c>
      <c r="B11" s="10">
        <f>SUM(F11:F15)</f>
        <v>1727</v>
      </c>
      <c r="C11" s="10">
        <f>SUM(G11:G15)</f>
        <v>916</v>
      </c>
      <c r="D11" s="10">
        <f>SUM(H11:H15)</f>
        <v>811</v>
      </c>
      <c r="E11" s="9" t="s">
        <v>10</v>
      </c>
      <c r="F11" s="10">
        <f t="shared" si="0"/>
        <v>333</v>
      </c>
      <c r="G11" s="10">
        <f t="shared" si="1"/>
        <v>179</v>
      </c>
      <c r="H11" s="10">
        <f t="shared" si="1"/>
        <v>154</v>
      </c>
      <c r="I11" s="9" t="s">
        <v>11</v>
      </c>
      <c r="J11" s="10">
        <f t="shared" si="2"/>
        <v>1073</v>
      </c>
      <c r="K11" s="10">
        <f t="shared" si="3"/>
        <v>523</v>
      </c>
      <c r="L11" s="10">
        <f t="shared" si="3"/>
        <v>550</v>
      </c>
    </row>
    <row r="12" spans="1:14" ht="18" customHeight="1">
      <c r="A12" s="6" t="s">
        <v>111</v>
      </c>
      <c r="B12" s="11">
        <f>SUM(F16:F20)</f>
        <v>2044</v>
      </c>
      <c r="C12" s="11">
        <f>SUM(G16:G20)</f>
        <v>1060</v>
      </c>
      <c r="D12" s="11">
        <f>SUM(H16:H20)</f>
        <v>984</v>
      </c>
      <c r="E12" s="9" t="s">
        <v>12</v>
      </c>
      <c r="F12" s="10">
        <f t="shared" si="0"/>
        <v>351</v>
      </c>
      <c r="G12" s="10">
        <f t="shared" si="1"/>
        <v>183</v>
      </c>
      <c r="H12" s="10">
        <f t="shared" si="1"/>
        <v>168</v>
      </c>
      <c r="I12" s="9" t="s">
        <v>13</v>
      </c>
      <c r="J12" s="10">
        <f t="shared" si="2"/>
        <v>1085</v>
      </c>
      <c r="K12" s="10">
        <f t="shared" si="3"/>
        <v>558</v>
      </c>
      <c r="L12" s="10">
        <f t="shared" si="3"/>
        <v>527</v>
      </c>
    </row>
    <row r="13" spans="1:14" ht="18" customHeight="1">
      <c r="A13" s="6" t="s">
        <v>112</v>
      </c>
      <c r="B13" s="10">
        <f>SUM(F21:F25)</f>
        <v>2472</v>
      </c>
      <c r="C13" s="10">
        <f>SUM(G21:G25)</f>
        <v>1221</v>
      </c>
      <c r="D13" s="10">
        <f>SUM(H21:H25)</f>
        <v>1251</v>
      </c>
      <c r="E13" s="9" t="s">
        <v>14</v>
      </c>
      <c r="F13" s="10">
        <f t="shared" si="0"/>
        <v>325</v>
      </c>
      <c r="G13" s="10">
        <f t="shared" si="1"/>
        <v>175</v>
      </c>
      <c r="H13" s="10">
        <f t="shared" si="1"/>
        <v>150</v>
      </c>
      <c r="I13" s="9" t="s">
        <v>15</v>
      </c>
      <c r="J13" s="10">
        <f t="shared" si="2"/>
        <v>1167</v>
      </c>
      <c r="K13" s="10">
        <f t="shared" si="3"/>
        <v>557</v>
      </c>
      <c r="L13" s="10">
        <f t="shared" si="3"/>
        <v>610</v>
      </c>
    </row>
    <row r="14" spans="1:14" ht="18" customHeight="1">
      <c r="A14" s="6" t="s">
        <v>113</v>
      </c>
      <c r="B14" s="11">
        <f>SUM(F26:F30)</f>
        <v>3109</v>
      </c>
      <c r="C14" s="11">
        <f>SUM(G26:G30)</f>
        <v>1552</v>
      </c>
      <c r="D14" s="11">
        <f>SUM(H26:H30)</f>
        <v>1557</v>
      </c>
      <c r="E14" s="9" t="s">
        <v>16</v>
      </c>
      <c r="F14" s="10">
        <f t="shared" si="0"/>
        <v>363</v>
      </c>
      <c r="G14" s="10">
        <f t="shared" si="1"/>
        <v>193</v>
      </c>
      <c r="H14" s="10">
        <f t="shared" si="1"/>
        <v>170</v>
      </c>
      <c r="I14" s="9" t="s">
        <v>17</v>
      </c>
      <c r="J14" s="10">
        <f t="shared" si="2"/>
        <v>897</v>
      </c>
      <c r="K14" s="10">
        <f t="shared" si="3"/>
        <v>448</v>
      </c>
      <c r="L14" s="10">
        <f t="shared" si="3"/>
        <v>449</v>
      </c>
    </row>
    <row r="15" spans="1:14" ht="18" customHeight="1">
      <c r="A15" s="6" t="s">
        <v>114</v>
      </c>
      <c r="B15" s="10">
        <f>SUM(F31:F35)</f>
        <v>3024</v>
      </c>
      <c r="C15" s="10">
        <f>SUM(G31:G35)</f>
        <v>1570</v>
      </c>
      <c r="D15" s="10">
        <f>SUM(H31:H35)</f>
        <v>1454</v>
      </c>
      <c r="E15" s="9" t="s">
        <v>18</v>
      </c>
      <c r="F15" s="10">
        <f t="shared" si="0"/>
        <v>355</v>
      </c>
      <c r="G15" s="10">
        <f t="shared" si="1"/>
        <v>186</v>
      </c>
      <c r="H15" s="10">
        <f t="shared" si="1"/>
        <v>169</v>
      </c>
      <c r="I15" s="9" t="s">
        <v>19</v>
      </c>
      <c r="J15" s="10">
        <f t="shared" si="2"/>
        <v>607</v>
      </c>
      <c r="K15" s="10">
        <f t="shared" si="3"/>
        <v>311</v>
      </c>
      <c r="L15" s="10">
        <f t="shared" si="3"/>
        <v>296</v>
      </c>
    </row>
    <row r="16" spans="1:14" ht="18" customHeight="1">
      <c r="A16" s="6" t="s">
        <v>115</v>
      </c>
      <c r="B16" s="11">
        <f>SUM(F36:F40)</f>
        <v>2575</v>
      </c>
      <c r="C16" s="11">
        <f>SUM(G36:G40)</f>
        <v>1274</v>
      </c>
      <c r="D16" s="11">
        <f>SUM(H36:H40)</f>
        <v>1301</v>
      </c>
      <c r="E16" s="9" t="s">
        <v>20</v>
      </c>
      <c r="F16" s="10">
        <f t="shared" si="0"/>
        <v>345</v>
      </c>
      <c r="G16" s="10">
        <f t="shared" si="1"/>
        <v>183</v>
      </c>
      <c r="H16" s="10">
        <f t="shared" si="1"/>
        <v>162</v>
      </c>
      <c r="I16" s="9" t="s">
        <v>21</v>
      </c>
      <c r="J16" s="10">
        <f t="shared" si="2"/>
        <v>740</v>
      </c>
      <c r="K16" s="10">
        <f t="shared" si="3"/>
        <v>327</v>
      </c>
      <c r="L16" s="10">
        <f t="shared" si="3"/>
        <v>413</v>
      </c>
    </row>
    <row r="17" spans="1:12" ht="18" customHeight="1">
      <c r="A17" s="6" t="s">
        <v>116</v>
      </c>
      <c r="B17" s="10">
        <f>SUM(F41:F45)</f>
        <v>2775</v>
      </c>
      <c r="C17" s="10">
        <f>SUM(G41:G45)</f>
        <v>1389</v>
      </c>
      <c r="D17" s="10">
        <f>SUM(H41:H45)</f>
        <v>1386</v>
      </c>
      <c r="E17" s="9" t="s">
        <v>22</v>
      </c>
      <c r="F17" s="10">
        <f t="shared" si="0"/>
        <v>427</v>
      </c>
      <c r="G17" s="10">
        <f t="shared" si="1"/>
        <v>218</v>
      </c>
      <c r="H17" s="10">
        <f t="shared" si="1"/>
        <v>209</v>
      </c>
      <c r="I17" s="9" t="s">
        <v>23</v>
      </c>
      <c r="J17" s="10">
        <f t="shared" si="2"/>
        <v>830</v>
      </c>
      <c r="K17" s="10">
        <f t="shared" si="3"/>
        <v>381</v>
      </c>
      <c r="L17" s="10">
        <f t="shared" si="3"/>
        <v>449</v>
      </c>
    </row>
    <row r="18" spans="1:12" ht="18" customHeight="1">
      <c r="A18" s="6" t="s">
        <v>117</v>
      </c>
      <c r="B18" s="11">
        <f>SUM(J4:J8)</f>
        <v>3355</v>
      </c>
      <c r="C18" s="11">
        <f>SUM(K4:K8)</f>
        <v>1607</v>
      </c>
      <c r="D18" s="11">
        <f>SUM(L4:L8)</f>
        <v>1748</v>
      </c>
      <c r="E18" s="9" t="s">
        <v>24</v>
      </c>
      <c r="F18" s="10">
        <f t="shared" si="0"/>
        <v>419</v>
      </c>
      <c r="G18" s="10">
        <f t="shared" si="1"/>
        <v>221</v>
      </c>
      <c r="H18" s="10">
        <f t="shared" si="1"/>
        <v>198</v>
      </c>
      <c r="I18" s="9" t="s">
        <v>25</v>
      </c>
      <c r="J18" s="10">
        <f t="shared" si="2"/>
        <v>758</v>
      </c>
      <c r="K18" s="10">
        <f t="shared" si="3"/>
        <v>355</v>
      </c>
      <c r="L18" s="10">
        <f t="shared" si="3"/>
        <v>403</v>
      </c>
    </row>
    <row r="19" spans="1:12" ht="18" customHeight="1">
      <c r="A19" s="6" t="s">
        <v>118</v>
      </c>
      <c r="B19" s="10">
        <f>SUM(J9:J13)</f>
        <v>5042</v>
      </c>
      <c r="C19" s="10">
        <f>SUM(K9:K13)</f>
        <v>2480</v>
      </c>
      <c r="D19" s="10">
        <f>SUM(L9:L13)</f>
        <v>2562</v>
      </c>
      <c r="E19" s="9" t="s">
        <v>26</v>
      </c>
      <c r="F19" s="10">
        <f t="shared" si="0"/>
        <v>431</v>
      </c>
      <c r="G19" s="10">
        <f t="shared" si="1"/>
        <v>225</v>
      </c>
      <c r="H19" s="10">
        <f t="shared" si="1"/>
        <v>206</v>
      </c>
      <c r="I19" s="9" t="s">
        <v>27</v>
      </c>
      <c r="J19" s="10">
        <f t="shared" si="2"/>
        <v>739</v>
      </c>
      <c r="K19" s="10">
        <f t="shared" si="3"/>
        <v>341</v>
      </c>
      <c r="L19" s="10">
        <f t="shared" si="3"/>
        <v>398</v>
      </c>
    </row>
    <row r="20" spans="1:12" ht="18" customHeight="1">
      <c r="A20" s="6" t="s">
        <v>119</v>
      </c>
      <c r="B20" s="11">
        <f>SUM(J14:J18)</f>
        <v>3832</v>
      </c>
      <c r="C20" s="11">
        <f>SUM(K14:K18)</f>
        <v>1822</v>
      </c>
      <c r="D20" s="11">
        <f>SUM(L14:L18)</f>
        <v>2010</v>
      </c>
      <c r="E20" s="9" t="s">
        <v>28</v>
      </c>
      <c r="F20" s="10">
        <f t="shared" si="0"/>
        <v>422</v>
      </c>
      <c r="G20" s="10">
        <f t="shared" ref="G20:H35" si="4">G67+G114</f>
        <v>213</v>
      </c>
      <c r="H20" s="10">
        <f t="shared" si="4"/>
        <v>209</v>
      </c>
      <c r="I20" s="9" t="s">
        <v>29</v>
      </c>
      <c r="J20" s="10">
        <f t="shared" si="2"/>
        <v>697</v>
      </c>
      <c r="K20" s="10">
        <f t="shared" ref="K20:L35" si="5">K67+K114</f>
        <v>338</v>
      </c>
      <c r="L20" s="10">
        <f t="shared" si="5"/>
        <v>359</v>
      </c>
    </row>
    <row r="21" spans="1:12" ht="18" customHeight="1">
      <c r="A21" s="6" t="s">
        <v>120</v>
      </c>
      <c r="B21" s="10">
        <f>SUM(J19:J23)</f>
        <v>3162</v>
      </c>
      <c r="C21" s="10">
        <f>SUM(K19:K23)</f>
        <v>1437</v>
      </c>
      <c r="D21" s="10">
        <f>SUM(L19:L23)</f>
        <v>1725</v>
      </c>
      <c r="E21" s="9" t="s">
        <v>30</v>
      </c>
      <c r="F21" s="10">
        <f t="shared" si="0"/>
        <v>454</v>
      </c>
      <c r="G21" s="10">
        <f t="shared" si="4"/>
        <v>225</v>
      </c>
      <c r="H21" s="10">
        <f t="shared" si="4"/>
        <v>229</v>
      </c>
      <c r="I21" s="9" t="s">
        <v>31</v>
      </c>
      <c r="J21" s="10">
        <f t="shared" si="2"/>
        <v>639</v>
      </c>
      <c r="K21" s="10">
        <f t="shared" si="5"/>
        <v>282</v>
      </c>
      <c r="L21" s="10">
        <f t="shared" si="5"/>
        <v>357</v>
      </c>
    </row>
    <row r="22" spans="1:12" ht="18" customHeight="1">
      <c r="A22" s="6" t="s">
        <v>121</v>
      </c>
      <c r="B22" s="11">
        <f>SUM(J24:J28)</f>
        <v>2689</v>
      </c>
      <c r="C22" s="11">
        <f>SUM(K24:K28)</f>
        <v>1092</v>
      </c>
      <c r="D22" s="11">
        <f>SUM(L24:L28)</f>
        <v>1597</v>
      </c>
      <c r="E22" s="9" t="s">
        <v>32</v>
      </c>
      <c r="F22" s="10">
        <f t="shared" si="0"/>
        <v>433</v>
      </c>
      <c r="G22" s="10">
        <f t="shared" si="4"/>
        <v>225</v>
      </c>
      <c r="H22" s="10">
        <f t="shared" si="4"/>
        <v>208</v>
      </c>
      <c r="I22" s="9" t="s">
        <v>33</v>
      </c>
      <c r="J22" s="10">
        <f t="shared" si="2"/>
        <v>501</v>
      </c>
      <c r="K22" s="10">
        <f t="shared" si="5"/>
        <v>230</v>
      </c>
      <c r="L22" s="10">
        <f t="shared" si="5"/>
        <v>271</v>
      </c>
    </row>
    <row r="23" spans="1:12" ht="18" customHeight="1">
      <c r="A23" s="6" t="s">
        <v>122</v>
      </c>
      <c r="B23" s="10">
        <f>SUM(J29:J33)</f>
        <v>1877</v>
      </c>
      <c r="C23" s="10">
        <f>SUM(K29:K33)</f>
        <v>621</v>
      </c>
      <c r="D23" s="10">
        <f>SUM(L29:L33)</f>
        <v>1256</v>
      </c>
      <c r="E23" s="9" t="s">
        <v>34</v>
      </c>
      <c r="F23" s="10">
        <f t="shared" si="0"/>
        <v>495</v>
      </c>
      <c r="G23" s="10">
        <f t="shared" si="4"/>
        <v>246</v>
      </c>
      <c r="H23" s="10">
        <f t="shared" si="4"/>
        <v>249</v>
      </c>
      <c r="I23" s="9" t="s">
        <v>35</v>
      </c>
      <c r="J23" s="10">
        <f t="shared" si="2"/>
        <v>586</v>
      </c>
      <c r="K23" s="10">
        <f t="shared" si="5"/>
        <v>246</v>
      </c>
      <c r="L23" s="10">
        <f t="shared" si="5"/>
        <v>340</v>
      </c>
    </row>
    <row r="24" spans="1:12" ht="18" customHeight="1">
      <c r="A24" s="6" t="s">
        <v>123</v>
      </c>
      <c r="B24" s="11">
        <f>SUM(J34:J38)</f>
        <v>1024</v>
      </c>
      <c r="C24" s="11">
        <f>SUM(K34:K38)</f>
        <v>257</v>
      </c>
      <c r="D24" s="11">
        <f>SUM(L34:L38)</f>
        <v>767</v>
      </c>
      <c r="E24" s="9" t="s">
        <v>36</v>
      </c>
      <c r="F24" s="10">
        <f t="shared" si="0"/>
        <v>572</v>
      </c>
      <c r="G24" s="10">
        <f t="shared" si="4"/>
        <v>264</v>
      </c>
      <c r="H24" s="10">
        <f t="shared" si="4"/>
        <v>308</v>
      </c>
      <c r="I24" s="9" t="s">
        <v>37</v>
      </c>
      <c r="J24" s="10">
        <f t="shared" si="2"/>
        <v>555</v>
      </c>
      <c r="K24" s="10">
        <f t="shared" si="5"/>
        <v>236</v>
      </c>
      <c r="L24" s="10">
        <f t="shared" si="5"/>
        <v>319</v>
      </c>
    </row>
    <row r="25" spans="1:12" ht="18" customHeight="1">
      <c r="A25" s="6" t="s">
        <v>124</v>
      </c>
      <c r="B25" s="10">
        <f>SUM(J39:J43)</f>
        <v>257</v>
      </c>
      <c r="C25" s="10">
        <f>SUM(K39:K43)</f>
        <v>43</v>
      </c>
      <c r="D25" s="10">
        <f>SUM(L39:L43)</f>
        <v>214</v>
      </c>
      <c r="E25" s="9" t="s">
        <v>38</v>
      </c>
      <c r="F25" s="10">
        <f t="shared" si="0"/>
        <v>518</v>
      </c>
      <c r="G25" s="10">
        <f t="shared" si="4"/>
        <v>261</v>
      </c>
      <c r="H25" s="10">
        <f t="shared" si="4"/>
        <v>257</v>
      </c>
      <c r="I25" s="9" t="s">
        <v>39</v>
      </c>
      <c r="J25" s="10">
        <f t="shared" si="2"/>
        <v>590</v>
      </c>
      <c r="K25" s="10">
        <f t="shared" si="5"/>
        <v>233</v>
      </c>
      <c r="L25" s="10">
        <f t="shared" si="5"/>
        <v>357</v>
      </c>
    </row>
    <row r="26" spans="1:12" ht="18" customHeight="1">
      <c r="A26" s="6" t="s">
        <v>125</v>
      </c>
      <c r="B26" s="11">
        <f>J44</f>
        <v>41</v>
      </c>
      <c r="C26" s="11">
        <f>K44</f>
        <v>7</v>
      </c>
      <c r="D26" s="11">
        <f>L44</f>
        <v>34</v>
      </c>
      <c r="E26" s="9" t="s">
        <v>40</v>
      </c>
      <c r="F26" s="10">
        <f t="shared" si="0"/>
        <v>607</v>
      </c>
      <c r="G26" s="10">
        <f t="shared" si="4"/>
        <v>323</v>
      </c>
      <c r="H26" s="10">
        <f t="shared" si="4"/>
        <v>284</v>
      </c>
      <c r="I26" s="9" t="s">
        <v>41</v>
      </c>
      <c r="J26" s="10">
        <f t="shared" si="2"/>
        <v>547</v>
      </c>
      <c r="K26" s="10">
        <f t="shared" si="5"/>
        <v>240</v>
      </c>
      <c r="L26" s="10">
        <f t="shared" si="5"/>
        <v>307</v>
      </c>
    </row>
    <row r="27" spans="1:12" ht="18" customHeight="1">
      <c r="A27" s="6"/>
      <c r="B27" s="10"/>
      <c r="C27" s="10"/>
      <c r="D27" s="11"/>
      <c r="E27" s="9" t="s">
        <v>42</v>
      </c>
      <c r="F27" s="10">
        <f t="shared" si="0"/>
        <v>606</v>
      </c>
      <c r="G27" s="10">
        <f t="shared" si="4"/>
        <v>286</v>
      </c>
      <c r="H27" s="10">
        <f t="shared" si="4"/>
        <v>320</v>
      </c>
      <c r="I27" s="9" t="s">
        <v>43</v>
      </c>
      <c r="J27" s="10">
        <f t="shared" si="2"/>
        <v>482</v>
      </c>
      <c r="K27" s="10">
        <f t="shared" si="5"/>
        <v>179</v>
      </c>
      <c r="L27" s="10">
        <f t="shared" si="5"/>
        <v>303</v>
      </c>
    </row>
    <row r="28" spans="1:12" ht="18" customHeight="1">
      <c r="A28" s="14" t="s">
        <v>126</v>
      </c>
      <c r="B28" s="10">
        <f t="shared" ref="B28:B45" si="6">C28+D28</f>
        <v>263</v>
      </c>
      <c r="C28" s="10">
        <f t="shared" ref="C28:D43" si="7">C75+C122</f>
        <v>144</v>
      </c>
      <c r="D28" s="10">
        <f t="shared" si="7"/>
        <v>119</v>
      </c>
      <c r="E28" s="9" t="s">
        <v>44</v>
      </c>
      <c r="F28" s="10">
        <f t="shared" si="0"/>
        <v>619</v>
      </c>
      <c r="G28" s="10">
        <f t="shared" si="4"/>
        <v>316</v>
      </c>
      <c r="H28" s="10">
        <f t="shared" si="4"/>
        <v>303</v>
      </c>
      <c r="I28" s="9" t="s">
        <v>45</v>
      </c>
      <c r="J28" s="10">
        <f t="shared" si="2"/>
        <v>515</v>
      </c>
      <c r="K28" s="10">
        <f t="shared" si="5"/>
        <v>204</v>
      </c>
      <c r="L28" s="10">
        <f t="shared" si="5"/>
        <v>311</v>
      </c>
    </row>
    <row r="29" spans="1:12" ht="18" customHeight="1">
      <c r="A29" s="14" t="s">
        <v>127</v>
      </c>
      <c r="B29" s="10">
        <f t="shared" si="6"/>
        <v>288</v>
      </c>
      <c r="C29" s="10">
        <f t="shared" si="7"/>
        <v>139</v>
      </c>
      <c r="D29" s="10">
        <f t="shared" si="7"/>
        <v>149</v>
      </c>
      <c r="E29" s="9" t="s">
        <v>46</v>
      </c>
      <c r="F29" s="10">
        <f t="shared" si="0"/>
        <v>658</v>
      </c>
      <c r="G29" s="10">
        <f t="shared" si="4"/>
        <v>320</v>
      </c>
      <c r="H29" s="10">
        <f t="shared" si="4"/>
        <v>338</v>
      </c>
      <c r="I29" s="9" t="s">
        <v>47</v>
      </c>
      <c r="J29" s="10">
        <f t="shared" si="2"/>
        <v>448</v>
      </c>
      <c r="K29" s="10">
        <f t="shared" si="5"/>
        <v>157</v>
      </c>
      <c r="L29" s="10">
        <f t="shared" si="5"/>
        <v>291</v>
      </c>
    </row>
    <row r="30" spans="1:12" ht="18" customHeight="1">
      <c r="A30" s="14" t="s">
        <v>48</v>
      </c>
      <c r="B30" s="10">
        <f t="shared" si="6"/>
        <v>280</v>
      </c>
      <c r="C30" s="10">
        <f t="shared" si="7"/>
        <v>142</v>
      </c>
      <c r="D30" s="10">
        <f t="shared" si="7"/>
        <v>138</v>
      </c>
      <c r="E30" s="9" t="s">
        <v>49</v>
      </c>
      <c r="F30" s="10">
        <f t="shared" si="0"/>
        <v>619</v>
      </c>
      <c r="G30" s="10">
        <f t="shared" si="4"/>
        <v>307</v>
      </c>
      <c r="H30" s="10">
        <f t="shared" si="4"/>
        <v>312</v>
      </c>
      <c r="I30" s="9" t="s">
        <v>50</v>
      </c>
      <c r="J30" s="10">
        <f t="shared" si="2"/>
        <v>435</v>
      </c>
      <c r="K30" s="10">
        <f t="shared" si="5"/>
        <v>140</v>
      </c>
      <c r="L30" s="10">
        <f t="shared" si="5"/>
        <v>295</v>
      </c>
    </row>
    <row r="31" spans="1:12" ht="18" customHeight="1">
      <c r="A31" s="14" t="s">
        <v>51</v>
      </c>
      <c r="B31" s="10">
        <f t="shared" si="6"/>
        <v>289</v>
      </c>
      <c r="C31" s="10">
        <f t="shared" si="7"/>
        <v>167</v>
      </c>
      <c r="D31" s="10">
        <f t="shared" si="7"/>
        <v>122</v>
      </c>
      <c r="E31" s="9" t="s">
        <v>52</v>
      </c>
      <c r="F31" s="10">
        <f t="shared" si="0"/>
        <v>650</v>
      </c>
      <c r="G31" s="10">
        <f t="shared" si="4"/>
        <v>329</v>
      </c>
      <c r="H31" s="10">
        <f t="shared" si="4"/>
        <v>321</v>
      </c>
      <c r="I31" s="9" t="s">
        <v>53</v>
      </c>
      <c r="J31" s="10">
        <f t="shared" si="2"/>
        <v>336</v>
      </c>
      <c r="K31" s="10">
        <f t="shared" si="5"/>
        <v>108</v>
      </c>
      <c r="L31" s="10">
        <f t="shared" si="5"/>
        <v>228</v>
      </c>
    </row>
    <row r="32" spans="1:12" ht="18" customHeight="1">
      <c r="A32" s="14" t="s">
        <v>54</v>
      </c>
      <c r="B32" s="10">
        <f t="shared" si="6"/>
        <v>342</v>
      </c>
      <c r="C32" s="10">
        <f t="shared" si="7"/>
        <v>171</v>
      </c>
      <c r="D32" s="10">
        <f t="shared" si="7"/>
        <v>171</v>
      </c>
      <c r="E32" s="9" t="s">
        <v>55</v>
      </c>
      <c r="F32" s="10">
        <f t="shared" si="0"/>
        <v>578</v>
      </c>
      <c r="G32" s="10">
        <f t="shared" si="4"/>
        <v>296</v>
      </c>
      <c r="H32" s="10">
        <f t="shared" si="4"/>
        <v>282</v>
      </c>
      <c r="I32" s="9" t="s">
        <v>56</v>
      </c>
      <c r="J32" s="10">
        <f t="shared" si="2"/>
        <v>344</v>
      </c>
      <c r="K32" s="10">
        <f t="shared" si="5"/>
        <v>118</v>
      </c>
      <c r="L32" s="10">
        <f t="shared" si="5"/>
        <v>226</v>
      </c>
    </row>
    <row r="33" spans="1:12" ht="18" customHeight="1">
      <c r="A33" s="14" t="s">
        <v>57</v>
      </c>
      <c r="B33" s="10">
        <f t="shared" si="6"/>
        <v>339</v>
      </c>
      <c r="C33" s="10">
        <f t="shared" si="7"/>
        <v>166</v>
      </c>
      <c r="D33" s="10">
        <f t="shared" si="7"/>
        <v>173</v>
      </c>
      <c r="E33" s="9" t="s">
        <v>58</v>
      </c>
      <c r="F33" s="10">
        <f t="shared" si="0"/>
        <v>613</v>
      </c>
      <c r="G33" s="10">
        <f t="shared" si="4"/>
        <v>344</v>
      </c>
      <c r="H33" s="10">
        <f t="shared" si="4"/>
        <v>269</v>
      </c>
      <c r="I33" s="9" t="s">
        <v>59</v>
      </c>
      <c r="J33" s="10">
        <f t="shared" si="2"/>
        <v>314</v>
      </c>
      <c r="K33" s="10">
        <f t="shared" si="5"/>
        <v>98</v>
      </c>
      <c r="L33" s="10">
        <f t="shared" si="5"/>
        <v>216</v>
      </c>
    </row>
    <row r="34" spans="1:12" ht="18" customHeight="1">
      <c r="A34" s="14" t="s">
        <v>60</v>
      </c>
      <c r="B34" s="10">
        <f t="shared" si="6"/>
        <v>343</v>
      </c>
      <c r="C34" s="10">
        <f t="shared" si="7"/>
        <v>200</v>
      </c>
      <c r="D34" s="10">
        <f t="shared" si="7"/>
        <v>143</v>
      </c>
      <c r="E34" s="9" t="s">
        <v>61</v>
      </c>
      <c r="F34" s="10">
        <f t="shared" si="0"/>
        <v>586</v>
      </c>
      <c r="G34" s="10">
        <f t="shared" si="4"/>
        <v>296</v>
      </c>
      <c r="H34" s="10">
        <f t="shared" si="4"/>
        <v>290</v>
      </c>
      <c r="I34" s="9" t="s">
        <v>62</v>
      </c>
      <c r="J34" s="10">
        <f t="shared" si="2"/>
        <v>275</v>
      </c>
      <c r="K34" s="10">
        <f t="shared" si="5"/>
        <v>76</v>
      </c>
      <c r="L34" s="10">
        <f t="shared" si="5"/>
        <v>199</v>
      </c>
    </row>
    <row r="35" spans="1:12" ht="18" customHeight="1">
      <c r="A35" s="14" t="s">
        <v>63</v>
      </c>
      <c r="B35" s="10">
        <f t="shared" si="6"/>
        <v>359</v>
      </c>
      <c r="C35" s="10">
        <f t="shared" si="7"/>
        <v>186</v>
      </c>
      <c r="D35" s="10">
        <f t="shared" si="7"/>
        <v>173</v>
      </c>
      <c r="E35" s="9" t="s">
        <v>64</v>
      </c>
      <c r="F35" s="10">
        <f t="shared" si="0"/>
        <v>597</v>
      </c>
      <c r="G35" s="10">
        <f t="shared" si="4"/>
        <v>305</v>
      </c>
      <c r="H35" s="10">
        <f t="shared" si="4"/>
        <v>292</v>
      </c>
      <c r="I35" s="9" t="s">
        <v>65</v>
      </c>
      <c r="J35" s="10">
        <f t="shared" si="2"/>
        <v>265</v>
      </c>
      <c r="K35" s="10">
        <f t="shared" si="5"/>
        <v>72</v>
      </c>
      <c r="L35" s="10">
        <f t="shared" si="5"/>
        <v>193</v>
      </c>
    </row>
    <row r="36" spans="1:12" ht="18" customHeight="1">
      <c r="A36" s="14" t="s">
        <v>66</v>
      </c>
      <c r="B36" s="10">
        <f t="shared" si="6"/>
        <v>334</v>
      </c>
      <c r="C36" s="10">
        <f t="shared" si="7"/>
        <v>170</v>
      </c>
      <c r="D36" s="10">
        <f t="shared" si="7"/>
        <v>164</v>
      </c>
      <c r="E36" s="9" t="s">
        <v>67</v>
      </c>
      <c r="F36" s="10">
        <f t="shared" si="0"/>
        <v>472</v>
      </c>
      <c r="G36" s="10">
        <f t="shared" ref="G36:H43" si="8">G83+G130</f>
        <v>227</v>
      </c>
      <c r="H36" s="10">
        <f t="shared" si="8"/>
        <v>245</v>
      </c>
      <c r="I36" s="9" t="s">
        <v>68</v>
      </c>
      <c r="J36" s="10">
        <f t="shared" si="2"/>
        <v>202</v>
      </c>
      <c r="K36" s="10">
        <f t="shared" ref="K36:L43" si="9">K83+K130</f>
        <v>47</v>
      </c>
      <c r="L36" s="10">
        <f t="shared" si="9"/>
        <v>155</v>
      </c>
    </row>
    <row r="37" spans="1:12" ht="18" customHeight="1">
      <c r="A37" s="14" t="s">
        <v>69</v>
      </c>
      <c r="B37" s="10">
        <f t="shared" si="6"/>
        <v>361</v>
      </c>
      <c r="C37" s="10">
        <f t="shared" si="7"/>
        <v>187</v>
      </c>
      <c r="D37" s="10">
        <f t="shared" si="7"/>
        <v>174</v>
      </c>
      <c r="E37" s="9" t="s">
        <v>70</v>
      </c>
      <c r="F37" s="10">
        <f t="shared" si="0"/>
        <v>530</v>
      </c>
      <c r="G37" s="10">
        <f t="shared" si="8"/>
        <v>264</v>
      </c>
      <c r="H37" s="10">
        <f t="shared" si="8"/>
        <v>266</v>
      </c>
      <c r="I37" s="9" t="s">
        <v>71</v>
      </c>
      <c r="J37" s="10">
        <f t="shared" si="2"/>
        <v>154</v>
      </c>
      <c r="K37" s="10">
        <f t="shared" si="9"/>
        <v>39</v>
      </c>
      <c r="L37" s="10">
        <f t="shared" si="9"/>
        <v>115</v>
      </c>
    </row>
    <row r="38" spans="1:12" ht="18" customHeight="1">
      <c r="A38" s="14" t="s">
        <v>72</v>
      </c>
      <c r="B38" s="10">
        <f t="shared" si="6"/>
        <v>360</v>
      </c>
      <c r="C38" s="10">
        <f t="shared" si="7"/>
        <v>197</v>
      </c>
      <c r="D38" s="10">
        <f t="shared" si="7"/>
        <v>163</v>
      </c>
      <c r="E38" s="9" t="s">
        <v>73</v>
      </c>
      <c r="F38" s="10">
        <f t="shared" si="0"/>
        <v>576</v>
      </c>
      <c r="G38" s="10">
        <f t="shared" si="8"/>
        <v>308</v>
      </c>
      <c r="H38" s="10">
        <f t="shared" si="8"/>
        <v>268</v>
      </c>
      <c r="I38" s="9" t="s">
        <v>74</v>
      </c>
      <c r="J38" s="10">
        <f t="shared" si="2"/>
        <v>128</v>
      </c>
      <c r="K38" s="10">
        <f t="shared" si="9"/>
        <v>23</v>
      </c>
      <c r="L38" s="10">
        <f t="shared" si="9"/>
        <v>105</v>
      </c>
    </row>
    <row r="39" spans="1:12" ht="18" customHeight="1">
      <c r="A39" s="14" t="s">
        <v>75</v>
      </c>
      <c r="B39" s="10">
        <f t="shared" si="6"/>
        <v>363</v>
      </c>
      <c r="C39" s="10">
        <f t="shared" si="7"/>
        <v>187</v>
      </c>
      <c r="D39" s="10">
        <f t="shared" si="7"/>
        <v>176</v>
      </c>
      <c r="E39" s="9" t="s">
        <v>76</v>
      </c>
      <c r="F39" s="10">
        <f t="shared" si="0"/>
        <v>495</v>
      </c>
      <c r="G39" s="10">
        <f t="shared" si="8"/>
        <v>224</v>
      </c>
      <c r="H39" s="10">
        <f t="shared" si="8"/>
        <v>271</v>
      </c>
      <c r="I39" s="9" t="s">
        <v>77</v>
      </c>
      <c r="J39" s="10">
        <f t="shared" si="2"/>
        <v>81</v>
      </c>
      <c r="K39" s="10">
        <f t="shared" si="9"/>
        <v>14</v>
      </c>
      <c r="L39" s="10">
        <f t="shared" si="9"/>
        <v>67</v>
      </c>
    </row>
    <row r="40" spans="1:12" ht="18" customHeight="1">
      <c r="A40" s="14" t="s">
        <v>78</v>
      </c>
      <c r="B40" s="10">
        <f t="shared" si="6"/>
        <v>364</v>
      </c>
      <c r="C40" s="10">
        <f t="shared" si="7"/>
        <v>184</v>
      </c>
      <c r="D40" s="10">
        <f t="shared" si="7"/>
        <v>180</v>
      </c>
      <c r="E40" s="9" t="s">
        <v>79</v>
      </c>
      <c r="F40" s="10">
        <f t="shared" si="0"/>
        <v>502</v>
      </c>
      <c r="G40" s="10">
        <f t="shared" si="8"/>
        <v>251</v>
      </c>
      <c r="H40" s="10">
        <f t="shared" si="8"/>
        <v>251</v>
      </c>
      <c r="I40" s="9" t="s">
        <v>80</v>
      </c>
      <c r="J40" s="10">
        <f t="shared" si="2"/>
        <v>67</v>
      </c>
      <c r="K40" s="10">
        <f t="shared" si="9"/>
        <v>9</v>
      </c>
      <c r="L40" s="10">
        <f t="shared" si="9"/>
        <v>58</v>
      </c>
    </row>
    <row r="41" spans="1:12" ht="18" customHeight="1">
      <c r="A41" s="14" t="s">
        <v>81</v>
      </c>
      <c r="B41" s="10">
        <f t="shared" si="6"/>
        <v>349</v>
      </c>
      <c r="C41" s="10">
        <f t="shared" si="7"/>
        <v>173</v>
      </c>
      <c r="D41" s="10">
        <f t="shared" si="7"/>
        <v>176</v>
      </c>
      <c r="E41" s="9" t="s">
        <v>82</v>
      </c>
      <c r="F41" s="10">
        <f t="shared" si="0"/>
        <v>487</v>
      </c>
      <c r="G41" s="10">
        <f t="shared" si="8"/>
        <v>247</v>
      </c>
      <c r="H41" s="10">
        <f t="shared" si="8"/>
        <v>240</v>
      </c>
      <c r="I41" s="9" t="s">
        <v>83</v>
      </c>
      <c r="J41" s="10">
        <f t="shared" si="2"/>
        <v>53</v>
      </c>
      <c r="K41" s="10">
        <f t="shared" si="9"/>
        <v>10</v>
      </c>
      <c r="L41" s="10">
        <f t="shared" si="9"/>
        <v>43</v>
      </c>
    </row>
    <row r="42" spans="1:12" ht="18" customHeight="1">
      <c r="A42" s="14" t="s">
        <v>84</v>
      </c>
      <c r="B42" s="10">
        <f t="shared" si="6"/>
        <v>392</v>
      </c>
      <c r="C42" s="10">
        <f t="shared" si="7"/>
        <v>221</v>
      </c>
      <c r="D42" s="10">
        <f t="shared" si="7"/>
        <v>171</v>
      </c>
      <c r="E42" s="9" t="s">
        <v>85</v>
      </c>
      <c r="F42" s="10">
        <f t="shared" si="0"/>
        <v>548</v>
      </c>
      <c r="G42" s="10">
        <f t="shared" si="8"/>
        <v>268</v>
      </c>
      <c r="H42" s="10">
        <f t="shared" si="8"/>
        <v>280</v>
      </c>
      <c r="I42" s="9" t="s">
        <v>86</v>
      </c>
      <c r="J42" s="10">
        <f t="shared" si="2"/>
        <v>35</v>
      </c>
      <c r="K42" s="10">
        <f t="shared" si="9"/>
        <v>7</v>
      </c>
      <c r="L42" s="10">
        <f t="shared" si="9"/>
        <v>28</v>
      </c>
    </row>
    <row r="43" spans="1:12" ht="18" customHeight="1">
      <c r="A43" s="14" t="s">
        <v>87</v>
      </c>
      <c r="B43" s="10">
        <f t="shared" si="6"/>
        <v>430</v>
      </c>
      <c r="C43" s="10">
        <f t="shared" si="7"/>
        <v>232</v>
      </c>
      <c r="D43" s="10">
        <f t="shared" si="7"/>
        <v>198</v>
      </c>
      <c r="E43" s="9" t="s">
        <v>88</v>
      </c>
      <c r="F43" s="10">
        <f t="shared" si="0"/>
        <v>581</v>
      </c>
      <c r="G43" s="10">
        <f t="shared" si="8"/>
        <v>287</v>
      </c>
      <c r="H43" s="10">
        <f t="shared" si="8"/>
        <v>294</v>
      </c>
      <c r="I43" s="9" t="s">
        <v>89</v>
      </c>
      <c r="J43" s="10">
        <f t="shared" si="2"/>
        <v>21</v>
      </c>
      <c r="K43" s="10">
        <f t="shared" si="9"/>
        <v>3</v>
      </c>
      <c r="L43" s="10">
        <f t="shared" si="9"/>
        <v>18</v>
      </c>
    </row>
    <row r="44" spans="1:12" ht="18" customHeight="1">
      <c r="A44" s="14" t="s">
        <v>90</v>
      </c>
      <c r="B44" s="10">
        <f t="shared" si="6"/>
        <v>397</v>
      </c>
      <c r="C44" s="10">
        <f>C91+C138</f>
        <v>230</v>
      </c>
      <c r="D44" s="10">
        <f>D91+D138</f>
        <v>167</v>
      </c>
      <c r="E44" s="9" t="s">
        <v>91</v>
      </c>
      <c r="F44" s="10">
        <f t="shared" si="0"/>
        <v>568</v>
      </c>
      <c r="G44" s="10">
        <f>G91+G138</f>
        <v>290</v>
      </c>
      <c r="H44" s="10">
        <f>H91+H138</f>
        <v>278</v>
      </c>
      <c r="I44" s="9" t="s">
        <v>125</v>
      </c>
      <c r="J44" s="10">
        <f t="shared" si="2"/>
        <v>41</v>
      </c>
      <c r="K44" s="10">
        <f>K91+K138</f>
        <v>7</v>
      </c>
      <c r="L44" s="10">
        <f>L91+L138</f>
        <v>34</v>
      </c>
    </row>
    <row r="45" spans="1:12" ht="18" customHeight="1">
      <c r="A45" s="14" t="s">
        <v>92</v>
      </c>
      <c r="B45" s="10">
        <f t="shared" si="6"/>
        <v>459</v>
      </c>
      <c r="C45" s="10">
        <f>C92+C139</f>
        <v>243</v>
      </c>
      <c r="D45" s="10">
        <f>D92+D139</f>
        <v>216</v>
      </c>
      <c r="E45" s="9" t="s">
        <v>93</v>
      </c>
      <c r="F45" s="10">
        <f t="shared" si="0"/>
        <v>591</v>
      </c>
      <c r="G45" s="10">
        <f>G92+G139</f>
        <v>297</v>
      </c>
      <c r="H45" s="10">
        <f>H92+H139</f>
        <v>294</v>
      </c>
      <c r="I45" s="5"/>
      <c r="J45" s="25"/>
      <c r="K45" s="25"/>
      <c r="L45" s="25"/>
    </row>
    <row r="46" spans="1:12" ht="18" customHeight="1"/>
    <row r="47" spans="1:12" ht="18" customHeight="1"/>
    <row r="48" spans="1:12" ht="18" customHeight="1">
      <c r="A48" s="22"/>
      <c r="B48" s="71"/>
      <c r="C48" s="71"/>
      <c r="D48" s="1"/>
      <c r="E48" s="2"/>
      <c r="F48" s="1"/>
      <c r="G48" s="1"/>
      <c r="H48" s="1"/>
      <c r="I48" s="2"/>
      <c r="J48" s="68" t="str">
        <f>I1</f>
        <v>平成29年5月1日現在</v>
      </c>
      <c r="K48" s="69"/>
      <c r="L48" s="69"/>
    </row>
    <row r="49" spans="1:12" ht="18" customHeight="1">
      <c r="A49" s="21"/>
      <c r="B49" s="17"/>
      <c r="C49" s="15"/>
      <c r="D49" s="1"/>
      <c r="E49" s="2"/>
      <c r="F49" s="1"/>
      <c r="G49" s="1"/>
      <c r="H49" s="1"/>
      <c r="J49" s="19"/>
      <c r="K49" s="19"/>
      <c r="L49" s="20" t="s">
        <v>129</v>
      </c>
    </row>
    <row r="50" spans="1:12" ht="18" customHeight="1">
      <c r="A50" s="3" t="s">
        <v>94</v>
      </c>
      <c r="B50" s="3" t="s">
        <v>95</v>
      </c>
      <c r="C50" s="3" t="s">
        <v>96</v>
      </c>
      <c r="D50" s="4" t="s">
        <v>97</v>
      </c>
      <c r="E50" s="5" t="s">
        <v>98</v>
      </c>
      <c r="F50" s="6" t="s">
        <v>95</v>
      </c>
      <c r="G50" s="6" t="s">
        <v>96</v>
      </c>
      <c r="H50" s="7" t="s">
        <v>97</v>
      </c>
      <c r="I50" s="5" t="s">
        <v>98</v>
      </c>
      <c r="J50" s="6" t="s">
        <v>95</v>
      </c>
      <c r="K50" s="6" t="s">
        <v>96</v>
      </c>
      <c r="L50" s="6" t="s">
        <v>97</v>
      </c>
    </row>
    <row r="51" spans="1:12" ht="18" customHeight="1">
      <c r="A51" s="6" t="s">
        <v>99</v>
      </c>
      <c r="B51" s="23">
        <v>47222</v>
      </c>
      <c r="C51" s="24">
        <v>22789</v>
      </c>
      <c r="D51" s="23">
        <v>24433</v>
      </c>
      <c r="E51" s="9" t="s">
        <v>101</v>
      </c>
      <c r="F51" s="10">
        <v>351</v>
      </c>
      <c r="G51" s="10">
        <v>196</v>
      </c>
      <c r="H51" s="26">
        <v>155</v>
      </c>
      <c r="I51" s="9" t="s">
        <v>102</v>
      </c>
      <c r="J51" s="10">
        <v>554</v>
      </c>
      <c r="K51" s="10">
        <v>266</v>
      </c>
      <c r="L51" s="10">
        <v>288</v>
      </c>
    </row>
    <row r="52" spans="1:12" ht="18" customHeight="1">
      <c r="A52" s="6"/>
      <c r="B52" s="10"/>
      <c r="C52" s="10"/>
      <c r="D52" s="11"/>
      <c r="E52" s="9" t="s">
        <v>103</v>
      </c>
      <c r="F52" s="10">
        <v>311</v>
      </c>
      <c r="G52" s="10">
        <v>163</v>
      </c>
      <c r="H52" s="26">
        <v>148</v>
      </c>
      <c r="I52" s="9" t="s">
        <v>104</v>
      </c>
      <c r="J52" s="10">
        <v>623</v>
      </c>
      <c r="K52" s="10">
        <v>311</v>
      </c>
      <c r="L52" s="10">
        <v>312</v>
      </c>
    </row>
    <row r="53" spans="1:12" ht="18" customHeight="1">
      <c r="A53" s="6" t="s">
        <v>105</v>
      </c>
      <c r="B53" s="11">
        <v>1461</v>
      </c>
      <c r="C53" s="10">
        <v>762</v>
      </c>
      <c r="D53" s="11">
        <v>699</v>
      </c>
      <c r="E53" s="9" t="s">
        <v>0</v>
      </c>
      <c r="F53" s="10">
        <v>331</v>
      </c>
      <c r="G53" s="10">
        <v>196</v>
      </c>
      <c r="H53" s="26">
        <v>135</v>
      </c>
      <c r="I53" s="9" t="s">
        <v>1</v>
      </c>
      <c r="J53" s="10">
        <v>667</v>
      </c>
      <c r="K53" s="10">
        <v>317</v>
      </c>
      <c r="L53" s="10">
        <v>350</v>
      </c>
    </row>
    <row r="54" spans="1:12" ht="18" customHeight="1">
      <c r="A54" s="6" t="s">
        <v>106</v>
      </c>
      <c r="B54" s="10">
        <v>1733</v>
      </c>
      <c r="C54" s="10">
        <v>908</v>
      </c>
      <c r="D54" s="10">
        <v>825</v>
      </c>
      <c r="E54" s="9" t="s">
        <v>2</v>
      </c>
      <c r="F54" s="10">
        <v>321</v>
      </c>
      <c r="G54" s="10">
        <v>158</v>
      </c>
      <c r="H54" s="26">
        <v>163</v>
      </c>
      <c r="I54" s="9" t="s">
        <v>3</v>
      </c>
      <c r="J54" s="10">
        <v>719</v>
      </c>
      <c r="K54" s="10">
        <v>335</v>
      </c>
      <c r="L54" s="10">
        <v>384</v>
      </c>
    </row>
    <row r="55" spans="1:12" ht="18" customHeight="1">
      <c r="A55" s="6" t="s">
        <v>107</v>
      </c>
      <c r="B55" s="11">
        <v>1824</v>
      </c>
      <c r="C55" s="10">
        <v>961</v>
      </c>
      <c r="D55" s="10">
        <v>863</v>
      </c>
      <c r="E55" s="9" t="s">
        <v>4</v>
      </c>
      <c r="F55" s="10">
        <v>300</v>
      </c>
      <c r="G55" s="10">
        <v>157</v>
      </c>
      <c r="H55" s="26">
        <v>143</v>
      </c>
      <c r="I55" s="9" t="s">
        <v>5</v>
      </c>
      <c r="J55" s="10">
        <v>772</v>
      </c>
      <c r="K55" s="10">
        <v>371</v>
      </c>
      <c r="L55" s="10">
        <v>401</v>
      </c>
    </row>
    <row r="56" spans="1:12" ht="18" customHeight="1">
      <c r="A56" s="6" t="s">
        <v>108</v>
      </c>
      <c r="B56" s="10">
        <v>1944</v>
      </c>
      <c r="C56" s="10">
        <v>1061</v>
      </c>
      <c r="D56" s="10">
        <v>883</v>
      </c>
      <c r="E56" s="9" t="s">
        <v>6</v>
      </c>
      <c r="F56" s="10">
        <v>313</v>
      </c>
      <c r="G56" s="10">
        <v>155</v>
      </c>
      <c r="H56" s="26">
        <v>158</v>
      </c>
      <c r="I56" s="9" t="s">
        <v>7</v>
      </c>
      <c r="J56" s="10">
        <v>861</v>
      </c>
      <c r="K56" s="10">
        <v>425</v>
      </c>
      <c r="L56" s="10">
        <v>436</v>
      </c>
    </row>
    <row r="57" spans="1:12" ht="18" customHeight="1">
      <c r="A57" s="6" t="s">
        <v>109</v>
      </c>
      <c r="B57" s="11">
        <v>1589</v>
      </c>
      <c r="C57" s="12">
        <v>836</v>
      </c>
      <c r="D57" s="10">
        <v>753</v>
      </c>
      <c r="E57" s="9" t="s">
        <v>8</v>
      </c>
      <c r="F57" s="10">
        <v>324</v>
      </c>
      <c r="G57" s="10">
        <v>170</v>
      </c>
      <c r="H57" s="26">
        <v>154</v>
      </c>
      <c r="I57" s="9" t="s">
        <v>9</v>
      </c>
      <c r="J57" s="10">
        <v>853</v>
      </c>
      <c r="K57" s="10">
        <v>416</v>
      </c>
      <c r="L57" s="10">
        <v>437</v>
      </c>
    </row>
    <row r="58" spans="1:12" ht="18" customHeight="1">
      <c r="A58" s="6" t="s">
        <v>110</v>
      </c>
      <c r="B58" s="10">
        <v>1681</v>
      </c>
      <c r="C58" s="10">
        <v>899</v>
      </c>
      <c r="D58" s="10">
        <v>782</v>
      </c>
      <c r="E58" s="9" t="s">
        <v>10</v>
      </c>
      <c r="F58" s="10">
        <v>325</v>
      </c>
      <c r="G58" s="10">
        <v>177</v>
      </c>
      <c r="H58" s="26">
        <v>148</v>
      </c>
      <c r="I58" s="9" t="s">
        <v>11</v>
      </c>
      <c r="J58" s="10">
        <v>1070</v>
      </c>
      <c r="K58" s="10">
        <v>522</v>
      </c>
      <c r="L58" s="10">
        <v>548</v>
      </c>
    </row>
    <row r="59" spans="1:12" ht="18" customHeight="1">
      <c r="A59" s="6" t="s">
        <v>111</v>
      </c>
      <c r="B59" s="11">
        <v>2006</v>
      </c>
      <c r="C59" s="10">
        <v>1044</v>
      </c>
      <c r="D59" s="10">
        <v>962</v>
      </c>
      <c r="E59" s="9" t="s">
        <v>12</v>
      </c>
      <c r="F59" s="10">
        <v>340</v>
      </c>
      <c r="G59" s="10">
        <v>179</v>
      </c>
      <c r="H59" s="26">
        <v>161</v>
      </c>
      <c r="I59" s="9" t="s">
        <v>13</v>
      </c>
      <c r="J59" s="10">
        <v>1082</v>
      </c>
      <c r="K59" s="10">
        <v>557</v>
      </c>
      <c r="L59" s="10">
        <v>525</v>
      </c>
    </row>
    <row r="60" spans="1:12" ht="18" customHeight="1">
      <c r="A60" s="6" t="s">
        <v>112</v>
      </c>
      <c r="B60" s="10">
        <v>2434</v>
      </c>
      <c r="C60" s="10">
        <v>1214</v>
      </c>
      <c r="D60" s="10">
        <v>1220</v>
      </c>
      <c r="E60" s="9" t="s">
        <v>14</v>
      </c>
      <c r="F60" s="10">
        <v>311</v>
      </c>
      <c r="G60" s="10">
        <v>168</v>
      </c>
      <c r="H60" s="26">
        <v>143</v>
      </c>
      <c r="I60" s="9" t="s">
        <v>15</v>
      </c>
      <c r="J60" s="10">
        <v>1165</v>
      </c>
      <c r="K60" s="10">
        <v>556</v>
      </c>
      <c r="L60" s="10">
        <v>609</v>
      </c>
    </row>
    <row r="61" spans="1:12" ht="18" customHeight="1">
      <c r="A61" s="6" t="s">
        <v>113</v>
      </c>
      <c r="B61" s="11">
        <v>3062</v>
      </c>
      <c r="C61" s="10">
        <v>1543</v>
      </c>
      <c r="D61" s="11">
        <v>1519</v>
      </c>
      <c r="E61" s="9" t="s">
        <v>16</v>
      </c>
      <c r="F61" s="10">
        <v>354</v>
      </c>
      <c r="G61" s="10">
        <v>189</v>
      </c>
      <c r="H61" s="26">
        <v>165</v>
      </c>
      <c r="I61" s="9" t="s">
        <v>17</v>
      </c>
      <c r="J61" s="10">
        <v>894</v>
      </c>
      <c r="K61" s="10">
        <v>446</v>
      </c>
      <c r="L61" s="10">
        <v>448</v>
      </c>
    </row>
    <row r="62" spans="1:12" ht="18" customHeight="1">
      <c r="A62" s="6" t="s">
        <v>114</v>
      </c>
      <c r="B62" s="10">
        <v>2971</v>
      </c>
      <c r="C62" s="10">
        <v>1561</v>
      </c>
      <c r="D62" s="11">
        <v>1410</v>
      </c>
      <c r="E62" s="9" t="s">
        <v>18</v>
      </c>
      <c r="F62" s="10">
        <v>351</v>
      </c>
      <c r="G62" s="10">
        <v>186</v>
      </c>
      <c r="H62" s="26">
        <v>165</v>
      </c>
      <c r="I62" s="9" t="s">
        <v>19</v>
      </c>
      <c r="J62" s="10">
        <v>607</v>
      </c>
      <c r="K62" s="10">
        <v>311</v>
      </c>
      <c r="L62" s="10">
        <v>296</v>
      </c>
    </row>
    <row r="63" spans="1:12" ht="18" customHeight="1">
      <c r="A63" s="6" t="s">
        <v>115</v>
      </c>
      <c r="B63" s="11">
        <v>2536</v>
      </c>
      <c r="C63" s="10">
        <v>1264</v>
      </c>
      <c r="D63" s="11">
        <v>1272</v>
      </c>
      <c r="E63" s="9" t="s">
        <v>20</v>
      </c>
      <c r="F63" s="10">
        <v>340</v>
      </c>
      <c r="G63" s="10">
        <v>180</v>
      </c>
      <c r="H63" s="26">
        <v>160</v>
      </c>
      <c r="I63" s="9" t="s">
        <v>21</v>
      </c>
      <c r="J63" s="10">
        <v>738</v>
      </c>
      <c r="K63" s="10">
        <v>327</v>
      </c>
      <c r="L63" s="10">
        <v>411</v>
      </c>
    </row>
    <row r="64" spans="1:12" ht="18" customHeight="1">
      <c r="A64" s="6" t="s">
        <v>116</v>
      </c>
      <c r="B64" s="10">
        <v>2751</v>
      </c>
      <c r="C64" s="10">
        <v>1387</v>
      </c>
      <c r="D64" s="11">
        <v>1364</v>
      </c>
      <c r="E64" s="9" t="s">
        <v>22</v>
      </c>
      <c r="F64" s="10">
        <v>419</v>
      </c>
      <c r="G64" s="10">
        <v>214</v>
      </c>
      <c r="H64" s="26">
        <v>205</v>
      </c>
      <c r="I64" s="9" t="s">
        <v>23</v>
      </c>
      <c r="J64" s="10">
        <v>827</v>
      </c>
      <c r="K64" s="10">
        <v>380</v>
      </c>
      <c r="L64" s="10">
        <v>447</v>
      </c>
    </row>
    <row r="65" spans="1:12" ht="18" customHeight="1">
      <c r="A65" s="6" t="s">
        <v>117</v>
      </c>
      <c r="B65" s="11">
        <v>3335</v>
      </c>
      <c r="C65" s="10">
        <v>1600</v>
      </c>
      <c r="D65" s="11">
        <v>1735</v>
      </c>
      <c r="E65" s="9" t="s">
        <v>24</v>
      </c>
      <c r="F65" s="10">
        <v>408</v>
      </c>
      <c r="G65" s="10">
        <v>218</v>
      </c>
      <c r="H65" s="26">
        <v>190</v>
      </c>
      <c r="I65" s="9" t="s">
        <v>25</v>
      </c>
      <c r="J65" s="10">
        <v>756</v>
      </c>
      <c r="K65" s="10">
        <v>355</v>
      </c>
      <c r="L65" s="10">
        <v>401</v>
      </c>
    </row>
    <row r="66" spans="1:12" ht="18" customHeight="1">
      <c r="A66" s="6" t="s">
        <v>118</v>
      </c>
      <c r="B66" s="10">
        <v>5031</v>
      </c>
      <c r="C66" s="10">
        <v>2476</v>
      </c>
      <c r="D66" s="11">
        <v>2555</v>
      </c>
      <c r="E66" s="9" t="s">
        <v>26</v>
      </c>
      <c r="F66" s="10">
        <v>426</v>
      </c>
      <c r="G66" s="10">
        <v>221</v>
      </c>
      <c r="H66" s="26">
        <v>205</v>
      </c>
      <c r="I66" s="9" t="s">
        <v>27</v>
      </c>
      <c r="J66" s="10">
        <v>738</v>
      </c>
      <c r="K66" s="10">
        <v>340</v>
      </c>
      <c r="L66" s="10">
        <v>398</v>
      </c>
    </row>
    <row r="67" spans="1:12" ht="18" customHeight="1">
      <c r="A67" s="6" t="s">
        <v>119</v>
      </c>
      <c r="B67" s="11">
        <v>3822</v>
      </c>
      <c r="C67" s="10">
        <v>1819</v>
      </c>
      <c r="D67" s="11">
        <v>2003</v>
      </c>
      <c r="E67" s="9" t="s">
        <v>28</v>
      </c>
      <c r="F67" s="10">
        <v>413</v>
      </c>
      <c r="G67" s="10">
        <v>211</v>
      </c>
      <c r="H67" s="26">
        <v>202</v>
      </c>
      <c r="I67" s="9" t="s">
        <v>29</v>
      </c>
      <c r="J67" s="10">
        <v>695</v>
      </c>
      <c r="K67" s="10">
        <v>338</v>
      </c>
      <c r="L67" s="10">
        <v>357</v>
      </c>
    </row>
    <row r="68" spans="1:12" ht="18" customHeight="1">
      <c r="A68" s="6" t="s">
        <v>120</v>
      </c>
      <c r="B68" s="10">
        <v>3158</v>
      </c>
      <c r="C68" s="10">
        <v>1436</v>
      </c>
      <c r="D68" s="11">
        <v>1722</v>
      </c>
      <c r="E68" s="9" t="s">
        <v>30</v>
      </c>
      <c r="F68" s="10">
        <v>445</v>
      </c>
      <c r="G68" s="10">
        <v>222</v>
      </c>
      <c r="H68" s="26">
        <v>223</v>
      </c>
      <c r="I68" s="9" t="s">
        <v>31</v>
      </c>
      <c r="J68" s="10">
        <v>639</v>
      </c>
      <c r="K68" s="10">
        <v>282</v>
      </c>
      <c r="L68" s="10">
        <v>357</v>
      </c>
    </row>
    <row r="69" spans="1:12" ht="18" customHeight="1">
      <c r="A69" s="6" t="s">
        <v>121</v>
      </c>
      <c r="B69" s="11">
        <v>2688</v>
      </c>
      <c r="C69" s="10">
        <v>1091</v>
      </c>
      <c r="D69" s="11">
        <v>1597</v>
      </c>
      <c r="E69" s="9" t="s">
        <v>32</v>
      </c>
      <c r="F69" s="10">
        <v>427</v>
      </c>
      <c r="G69" s="10">
        <v>224</v>
      </c>
      <c r="H69" s="26">
        <v>203</v>
      </c>
      <c r="I69" s="9" t="s">
        <v>33</v>
      </c>
      <c r="J69" s="10">
        <v>501</v>
      </c>
      <c r="K69" s="10">
        <v>230</v>
      </c>
      <c r="L69" s="10">
        <v>271</v>
      </c>
    </row>
    <row r="70" spans="1:12" ht="18" customHeight="1">
      <c r="A70" s="6" t="s">
        <v>122</v>
      </c>
      <c r="B70" s="10">
        <v>1874</v>
      </c>
      <c r="C70" s="10">
        <v>620</v>
      </c>
      <c r="D70" s="11">
        <v>1254</v>
      </c>
      <c r="E70" s="9" t="s">
        <v>34</v>
      </c>
      <c r="F70" s="10">
        <v>487</v>
      </c>
      <c r="G70" s="10">
        <v>246</v>
      </c>
      <c r="H70" s="26">
        <v>241</v>
      </c>
      <c r="I70" s="9" t="s">
        <v>35</v>
      </c>
      <c r="J70" s="10">
        <v>585</v>
      </c>
      <c r="K70" s="10">
        <v>246</v>
      </c>
      <c r="L70" s="10">
        <v>339</v>
      </c>
    </row>
    <row r="71" spans="1:12" ht="18" customHeight="1">
      <c r="A71" s="6" t="s">
        <v>123</v>
      </c>
      <c r="B71" s="11">
        <v>1024</v>
      </c>
      <c r="C71" s="10">
        <v>257</v>
      </c>
      <c r="D71" s="11">
        <v>767</v>
      </c>
      <c r="E71" s="9" t="s">
        <v>36</v>
      </c>
      <c r="F71" s="10">
        <v>562</v>
      </c>
      <c r="G71" s="10">
        <v>262</v>
      </c>
      <c r="H71" s="26">
        <v>300</v>
      </c>
      <c r="I71" s="9" t="s">
        <v>37</v>
      </c>
      <c r="J71" s="10">
        <v>555</v>
      </c>
      <c r="K71" s="10">
        <v>236</v>
      </c>
      <c r="L71" s="10">
        <v>319</v>
      </c>
    </row>
    <row r="72" spans="1:12" ht="18" customHeight="1">
      <c r="A72" s="6" t="s">
        <v>124</v>
      </c>
      <c r="B72" s="10">
        <v>257</v>
      </c>
      <c r="C72" s="10">
        <v>43</v>
      </c>
      <c r="D72" s="11">
        <v>214</v>
      </c>
      <c r="E72" s="9" t="s">
        <v>38</v>
      </c>
      <c r="F72" s="10">
        <v>513</v>
      </c>
      <c r="G72" s="10">
        <v>260</v>
      </c>
      <c r="H72" s="26">
        <v>253</v>
      </c>
      <c r="I72" s="9" t="s">
        <v>39</v>
      </c>
      <c r="J72" s="10">
        <v>589</v>
      </c>
      <c r="K72" s="10">
        <v>232</v>
      </c>
      <c r="L72" s="10">
        <v>357</v>
      </c>
    </row>
    <row r="73" spans="1:12" ht="18" customHeight="1">
      <c r="A73" s="6" t="s">
        <v>125</v>
      </c>
      <c r="B73" s="11">
        <v>41</v>
      </c>
      <c r="C73" s="10">
        <v>7</v>
      </c>
      <c r="D73" s="11">
        <v>34</v>
      </c>
      <c r="E73" s="9" t="s">
        <v>40</v>
      </c>
      <c r="F73" s="10">
        <v>596</v>
      </c>
      <c r="G73" s="10">
        <v>319</v>
      </c>
      <c r="H73" s="26">
        <v>277</v>
      </c>
      <c r="I73" s="9" t="s">
        <v>41</v>
      </c>
      <c r="J73" s="10">
        <v>547</v>
      </c>
      <c r="K73" s="10">
        <v>240</v>
      </c>
      <c r="L73" s="10">
        <v>307</v>
      </c>
    </row>
    <row r="74" spans="1:12" ht="18" customHeight="1">
      <c r="A74" s="6"/>
      <c r="B74" s="10"/>
      <c r="C74" s="10"/>
      <c r="D74" s="11"/>
      <c r="E74" s="9" t="s">
        <v>42</v>
      </c>
      <c r="F74" s="10">
        <v>596</v>
      </c>
      <c r="G74" s="10">
        <v>285</v>
      </c>
      <c r="H74" s="26">
        <v>311</v>
      </c>
      <c r="I74" s="9" t="s">
        <v>43</v>
      </c>
      <c r="J74" s="10">
        <v>482</v>
      </c>
      <c r="K74" s="10">
        <v>179</v>
      </c>
      <c r="L74" s="10">
        <v>303</v>
      </c>
    </row>
    <row r="75" spans="1:12" ht="18" customHeight="1">
      <c r="A75" s="14" t="s">
        <v>126</v>
      </c>
      <c r="B75" s="10">
        <v>263</v>
      </c>
      <c r="C75" s="10">
        <v>144</v>
      </c>
      <c r="D75" s="10">
        <v>119</v>
      </c>
      <c r="E75" s="9" t="s">
        <v>44</v>
      </c>
      <c r="F75" s="10">
        <v>604</v>
      </c>
      <c r="G75" s="10">
        <v>313</v>
      </c>
      <c r="H75" s="26">
        <v>291</v>
      </c>
      <c r="I75" s="9" t="s">
        <v>45</v>
      </c>
      <c r="J75" s="10">
        <v>515</v>
      </c>
      <c r="K75" s="10">
        <v>204</v>
      </c>
      <c r="L75" s="10">
        <v>311</v>
      </c>
    </row>
    <row r="76" spans="1:12" ht="18" customHeight="1">
      <c r="A76" s="14" t="s">
        <v>127</v>
      </c>
      <c r="B76" s="10">
        <v>288</v>
      </c>
      <c r="C76" s="10">
        <v>139</v>
      </c>
      <c r="D76" s="10">
        <v>149</v>
      </c>
      <c r="E76" s="9" t="s">
        <v>46</v>
      </c>
      <c r="F76" s="10">
        <v>655</v>
      </c>
      <c r="G76" s="10">
        <v>320</v>
      </c>
      <c r="H76" s="26">
        <v>335</v>
      </c>
      <c r="I76" s="9" t="s">
        <v>47</v>
      </c>
      <c r="J76" s="10">
        <v>447</v>
      </c>
      <c r="K76" s="10">
        <v>157</v>
      </c>
      <c r="L76" s="10">
        <v>290</v>
      </c>
    </row>
    <row r="77" spans="1:12" ht="18" customHeight="1">
      <c r="A77" s="14" t="s">
        <v>48</v>
      </c>
      <c r="B77" s="10">
        <v>279</v>
      </c>
      <c r="C77" s="10">
        <v>141</v>
      </c>
      <c r="D77" s="10">
        <v>138</v>
      </c>
      <c r="E77" s="9" t="s">
        <v>49</v>
      </c>
      <c r="F77" s="10">
        <v>611</v>
      </c>
      <c r="G77" s="10">
        <v>306</v>
      </c>
      <c r="H77" s="26">
        <v>305</v>
      </c>
      <c r="I77" s="9" t="s">
        <v>50</v>
      </c>
      <c r="J77" s="10">
        <v>435</v>
      </c>
      <c r="K77" s="10">
        <v>140</v>
      </c>
      <c r="L77" s="10">
        <v>295</v>
      </c>
    </row>
    <row r="78" spans="1:12" ht="18" customHeight="1">
      <c r="A78" s="14" t="s">
        <v>51</v>
      </c>
      <c r="B78" s="10">
        <v>289</v>
      </c>
      <c r="C78" s="10">
        <v>167</v>
      </c>
      <c r="D78" s="10">
        <v>122</v>
      </c>
      <c r="E78" s="9" t="s">
        <v>52</v>
      </c>
      <c r="F78" s="10">
        <v>641</v>
      </c>
      <c r="G78" s="10">
        <v>327</v>
      </c>
      <c r="H78" s="26">
        <v>314</v>
      </c>
      <c r="I78" s="9" t="s">
        <v>53</v>
      </c>
      <c r="J78" s="10">
        <v>336</v>
      </c>
      <c r="K78" s="10">
        <v>108</v>
      </c>
      <c r="L78" s="10">
        <v>228</v>
      </c>
    </row>
    <row r="79" spans="1:12" ht="18" customHeight="1">
      <c r="A79" s="14" t="s">
        <v>54</v>
      </c>
      <c r="B79" s="10">
        <v>342</v>
      </c>
      <c r="C79" s="10">
        <v>171</v>
      </c>
      <c r="D79" s="10">
        <v>171</v>
      </c>
      <c r="E79" s="9" t="s">
        <v>55</v>
      </c>
      <c r="F79" s="10">
        <v>565</v>
      </c>
      <c r="G79" s="10">
        <v>293</v>
      </c>
      <c r="H79" s="26">
        <v>272</v>
      </c>
      <c r="I79" s="9" t="s">
        <v>56</v>
      </c>
      <c r="J79" s="10">
        <v>342</v>
      </c>
      <c r="K79" s="10">
        <v>117</v>
      </c>
      <c r="L79" s="10">
        <v>225</v>
      </c>
    </row>
    <row r="80" spans="1:12" ht="18" customHeight="1">
      <c r="A80" s="14" t="s">
        <v>57</v>
      </c>
      <c r="B80" s="10">
        <v>339</v>
      </c>
      <c r="C80" s="10">
        <v>166</v>
      </c>
      <c r="D80" s="10">
        <v>173</v>
      </c>
      <c r="E80" s="9" t="s">
        <v>58</v>
      </c>
      <c r="F80" s="10">
        <v>603</v>
      </c>
      <c r="G80" s="10">
        <v>342</v>
      </c>
      <c r="H80" s="26">
        <v>261</v>
      </c>
      <c r="I80" s="9" t="s">
        <v>59</v>
      </c>
      <c r="J80" s="10">
        <v>314</v>
      </c>
      <c r="K80" s="10">
        <v>98</v>
      </c>
      <c r="L80" s="10">
        <v>216</v>
      </c>
    </row>
    <row r="81" spans="1:12" ht="18" customHeight="1">
      <c r="A81" s="14" t="s">
        <v>60</v>
      </c>
      <c r="B81" s="10">
        <v>343</v>
      </c>
      <c r="C81" s="10">
        <v>200</v>
      </c>
      <c r="D81" s="10">
        <v>143</v>
      </c>
      <c r="E81" s="9" t="s">
        <v>61</v>
      </c>
      <c r="F81" s="10">
        <v>577</v>
      </c>
      <c r="G81" s="10">
        <v>294</v>
      </c>
      <c r="H81" s="26">
        <v>283</v>
      </c>
      <c r="I81" s="9" t="s">
        <v>62</v>
      </c>
      <c r="J81" s="10">
        <v>275</v>
      </c>
      <c r="K81" s="10">
        <v>76</v>
      </c>
      <c r="L81" s="10">
        <v>199</v>
      </c>
    </row>
    <row r="82" spans="1:12" ht="18" customHeight="1">
      <c r="A82" s="14" t="s">
        <v>63</v>
      </c>
      <c r="B82" s="10">
        <v>358</v>
      </c>
      <c r="C82" s="10">
        <v>186</v>
      </c>
      <c r="D82" s="10">
        <v>172</v>
      </c>
      <c r="E82" s="9" t="s">
        <v>64</v>
      </c>
      <c r="F82" s="10">
        <v>585</v>
      </c>
      <c r="G82" s="10">
        <v>305</v>
      </c>
      <c r="H82" s="26">
        <v>280</v>
      </c>
      <c r="I82" s="9" t="s">
        <v>65</v>
      </c>
      <c r="J82" s="10">
        <v>265</v>
      </c>
      <c r="K82" s="10">
        <v>72</v>
      </c>
      <c r="L82" s="10">
        <v>193</v>
      </c>
    </row>
    <row r="83" spans="1:12" ht="18" customHeight="1">
      <c r="A83" s="14" t="s">
        <v>66</v>
      </c>
      <c r="B83" s="10">
        <v>334</v>
      </c>
      <c r="C83" s="10">
        <v>170</v>
      </c>
      <c r="D83" s="10">
        <v>164</v>
      </c>
      <c r="E83" s="9" t="s">
        <v>67</v>
      </c>
      <c r="F83" s="10">
        <v>466</v>
      </c>
      <c r="G83" s="10">
        <v>226</v>
      </c>
      <c r="H83" s="26">
        <v>240</v>
      </c>
      <c r="I83" s="9" t="s">
        <v>68</v>
      </c>
      <c r="J83" s="10">
        <v>202</v>
      </c>
      <c r="K83" s="10">
        <v>47</v>
      </c>
      <c r="L83" s="10">
        <v>155</v>
      </c>
    </row>
    <row r="84" spans="1:12" ht="18" customHeight="1">
      <c r="A84" s="14" t="s">
        <v>69</v>
      </c>
      <c r="B84" s="10">
        <v>359</v>
      </c>
      <c r="C84" s="10">
        <v>186</v>
      </c>
      <c r="D84" s="27">
        <v>173</v>
      </c>
      <c r="E84" s="9" t="s">
        <v>70</v>
      </c>
      <c r="F84" s="10">
        <v>521</v>
      </c>
      <c r="G84" s="10">
        <v>261</v>
      </c>
      <c r="H84" s="26">
        <v>260</v>
      </c>
      <c r="I84" s="9" t="s">
        <v>71</v>
      </c>
      <c r="J84" s="10">
        <v>154</v>
      </c>
      <c r="K84" s="10">
        <v>39</v>
      </c>
      <c r="L84" s="10">
        <v>115</v>
      </c>
    </row>
    <row r="85" spans="1:12" ht="18" customHeight="1">
      <c r="A85" s="14" t="s">
        <v>72</v>
      </c>
      <c r="B85" s="10">
        <v>359</v>
      </c>
      <c r="C85" s="10">
        <v>197</v>
      </c>
      <c r="D85" s="10">
        <v>162</v>
      </c>
      <c r="E85" s="9" t="s">
        <v>73</v>
      </c>
      <c r="F85" s="10">
        <v>566</v>
      </c>
      <c r="G85" s="10">
        <v>306</v>
      </c>
      <c r="H85" s="26">
        <v>260</v>
      </c>
      <c r="I85" s="9" t="s">
        <v>74</v>
      </c>
      <c r="J85" s="10">
        <v>128</v>
      </c>
      <c r="K85" s="10">
        <v>23</v>
      </c>
      <c r="L85" s="10">
        <v>105</v>
      </c>
    </row>
    <row r="86" spans="1:12" ht="18" customHeight="1">
      <c r="A86" s="14" t="s">
        <v>75</v>
      </c>
      <c r="B86" s="10">
        <v>363</v>
      </c>
      <c r="C86" s="10">
        <v>187</v>
      </c>
      <c r="D86" s="10">
        <v>176</v>
      </c>
      <c r="E86" s="9" t="s">
        <v>76</v>
      </c>
      <c r="F86" s="10">
        <v>490</v>
      </c>
      <c r="G86" s="10">
        <v>222</v>
      </c>
      <c r="H86" s="26">
        <v>268</v>
      </c>
      <c r="I86" s="9" t="s">
        <v>77</v>
      </c>
      <c r="J86" s="10">
        <v>81</v>
      </c>
      <c r="K86" s="10">
        <v>14</v>
      </c>
      <c r="L86" s="10">
        <v>67</v>
      </c>
    </row>
    <row r="87" spans="1:12" ht="18" customHeight="1">
      <c r="A87" s="14" t="s">
        <v>78</v>
      </c>
      <c r="B87" s="10">
        <v>363</v>
      </c>
      <c r="C87" s="10">
        <v>184</v>
      </c>
      <c r="D87" s="10">
        <v>179</v>
      </c>
      <c r="E87" s="9" t="s">
        <v>79</v>
      </c>
      <c r="F87" s="10">
        <v>493</v>
      </c>
      <c r="G87" s="10">
        <v>249</v>
      </c>
      <c r="H87" s="26">
        <v>244</v>
      </c>
      <c r="I87" s="9" t="s">
        <v>80</v>
      </c>
      <c r="J87" s="10">
        <v>67</v>
      </c>
      <c r="K87" s="10">
        <v>9</v>
      </c>
      <c r="L87" s="10">
        <v>58</v>
      </c>
    </row>
    <row r="88" spans="1:12" ht="18" customHeight="1">
      <c r="A88" s="14" t="s">
        <v>81</v>
      </c>
      <c r="B88" s="10">
        <v>348</v>
      </c>
      <c r="C88" s="10">
        <v>173</v>
      </c>
      <c r="D88" s="10">
        <v>175</v>
      </c>
      <c r="E88" s="9" t="s">
        <v>82</v>
      </c>
      <c r="F88" s="10">
        <v>481</v>
      </c>
      <c r="G88" s="10">
        <v>246</v>
      </c>
      <c r="H88" s="26">
        <v>235</v>
      </c>
      <c r="I88" s="9" t="s">
        <v>83</v>
      </c>
      <c r="J88" s="10">
        <v>53</v>
      </c>
      <c r="K88" s="10">
        <v>10</v>
      </c>
      <c r="L88" s="10">
        <v>43</v>
      </c>
    </row>
    <row r="89" spans="1:12" ht="18" customHeight="1">
      <c r="A89" s="14" t="s">
        <v>84</v>
      </c>
      <c r="B89" s="10">
        <v>391</v>
      </c>
      <c r="C89" s="10">
        <v>220</v>
      </c>
      <c r="D89" s="10">
        <v>171</v>
      </c>
      <c r="E89" s="9" t="s">
        <v>85</v>
      </c>
      <c r="F89" s="10">
        <v>541</v>
      </c>
      <c r="G89" s="10">
        <v>268</v>
      </c>
      <c r="H89" s="26">
        <v>273</v>
      </c>
      <c r="I89" s="9" t="s">
        <v>86</v>
      </c>
      <c r="J89" s="10">
        <v>35</v>
      </c>
      <c r="K89" s="10">
        <v>7</v>
      </c>
      <c r="L89" s="10">
        <v>28</v>
      </c>
    </row>
    <row r="90" spans="1:12" ht="18" customHeight="1">
      <c r="A90" s="14" t="s">
        <v>87</v>
      </c>
      <c r="B90" s="10">
        <v>428</v>
      </c>
      <c r="C90" s="10">
        <v>231</v>
      </c>
      <c r="D90" s="11">
        <v>197</v>
      </c>
      <c r="E90" s="9" t="s">
        <v>88</v>
      </c>
      <c r="F90" s="10">
        <v>575</v>
      </c>
      <c r="G90" s="10">
        <v>286</v>
      </c>
      <c r="H90" s="26">
        <v>289</v>
      </c>
      <c r="I90" s="9" t="s">
        <v>89</v>
      </c>
      <c r="J90" s="10">
        <v>21</v>
      </c>
      <c r="K90" s="10">
        <v>3</v>
      </c>
      <c r="L90" s="10">
        <v>18</v>
      </c>
    </row>
    <row r="91" spans="1:12" ht="18" customHeight="1">
      <c r="A91" s="14" t="s">
        <v>90</v>
      </c>
      <c r="B91" s="10">
        <v>397</v>
      </c>
      <c r="C91" s="10">
        <v>230</v>
      </c>
      <c r="D91" s="11">
        <v>167</v>
      </c>
      <c r="E91" s="9" t="s">
        <v>91</v>
      </c>
      <c r="F91" s="10">
        <v>567</v>
      </c>
      <c r="G91" s="10">
        <v>290</v>
      </c>
      <c r="H91" s="26">
        <v>277</v>
      </c>
      <c r="I91" s="9" t="s">
        <v>125</v>
      </c>
      <c r="J91" s="10">
        <v>41</v>
      </c>
      <c r="K91" s="10">
        <v>7</v>
      </c>
      <c r="L91" s="10">
        <v>34</v>
      </c>
    </row>
    <row r="92" spans="1:12" ht="18" customHeight="1">
      <c r="A92" s="14" t="s">
        <v>92</v>
      </c>
      <c r="B92" s="10">
        <v>457</v>
      </c>
      <c r="C92" s="10">
        <v>241</v>
      </c>
      <c r="D92" s="11">
        <v>216</v>
      </c>
      <c r="E92" s="9" t="s">
        <v>93</v>
      </c>
      <c r="F92" s="10">
        <v>587</v>
      </c>
      <c r="G92" s="10">
        <v>297</v>
      </c>
      <c r="H92" s="26">
        <v>290</v>
      </c>
      <c r="I92" s="5"/>
      <c r="J92" s="25">
        <v>0</v>
      </c>
      <c r="K92" s="25"/>
      <c r="L92" s="25"/>
    </row>
    <row r="93" spans="1:12" ht="18" customHeight="1"/>
    <row r="94" spans="1:12" ht="18" customHeight="1"/>
    <row r="95" spans="1:12" ht="18" customHeight="1">
      <c r="A95" s="22"/>
      <c r="B95" s="71"/>
      <c r="C95" s="71"/>
      <c r="D95" s="1"/>
      <c r="E95" s="2"/>
      <c r="F95" s="1"/>
      <c r="G95" s="1"/>
      <c r="H95" s="1"/>
      <c r="I95" s="2"/>
      <c r="J95" s="68" t="str">
        <f>I1</f>
        <v>平成29年5月1日現在</v>
      </c>
      <c r="K95" s="69"/>
      <c r="L95" s="69"/>
    </row>
    <row r="96" spans="1:12" ht="18" customHeight="1">
      <c r="A96" s="21"/>
      <c r="B96" s="17"/>
      <c r="C96" s="15"/>
      <c r="D96" s="1"/>
      <c r="E96" s="2"/>
      <c r="F96" s="1"/>
      <c r="G96" s="1"/>
      <c r="H96" s="1"/>
      <c r="J96" s="19"/>
      <c r="K96" s="19"/>
      <c r="L96" s="20" t="s">
        <v>130</v>
      </c>
    </row>
    <row r="97" spans="1:12" ht="18" customHeight="1">
      <c r="A97" s="3" t="s">
        <v>94</v>
      </c>
      <c r="B97" s="3" t="s">
        <v>95</v>
      </c>
      <c r="C97" s="3" t="s">
        <v>96</v>
      </c>
      <c r="D97" s="4" t="s">
        <v>97</v>
      </c>
      <c r="E97" s="5" t="s">
        <v>98</v>
      </c>
      <c r="F97" s="6" t="s">
        <v>95</v>
      </c>
      <c r="G97" s="6" t="s">
        <v>96</v>
      </c>
      <c r="H97" s="7" t="s">
        <v>97</v>
      </c>
      <c r="I97" s="5" t="s">
        <v>98</v>
      </c>
      <c r="J97" s="6" t="s">
        <v>95</v>
      </c>
      <c r="K97" s="6" t="s">
        <v>96</v>
      </c>
      <c r="L97" s="6" t="s">
        <v>97</v>
      </c>
    </row>
    <row r="98" spans="1:12" ht="18" customHeight="1">
      <c r="A98" s="6" t="s">
        <v>99</v>
      </c>
      <c r="B98" s="23">
        <v>395</v>
      </c>
      <c r="C98" s="24">
        <v>120</v>
      </c>
      <c r="D98" s="23">
        <v>275</v>
      </c>
      <c r="E98" s="9" t="s">
        <v>101</v>
      </c>
      <c r="F98" s="10">
        <v>2</v>
      </c>
      <c r="G98" s="10">
        <v>0</v>
      </c>
      <c r="H98" s="10">
        <v>2</v>
      </c>
      <c r="I98" s="9" t="s">
        <v>102</v>
      </c>
      <c r="J98" s="10">
        <v>2</v>
      </c>
      <c r="K98" s="10">
        <v>2</v>
      </c>
      <c r="L98" s="10">
        <v>0</v>
      </c>
    </row>
    <row r="99" spans="1:12" ht="18" customHeight="1">
      <c r="A99" s="6"/>
      <c r="B99" s="10"/>
      <c r="C99" s="10"/>
      <c r="D99" s="11"/>
      <c r="E99" s="9" t="s">
        <v>103</v>
      </c>
      <c r="F99" s="10">
        <v>1</v>
      </c>
      <c r="G99" s="10">
        <v>1</v>
      </c>
      <c r="H99" s="10">
        <v>0</v>
      </c>
      <c r="I99" s="9" t="s">
        <v>104</v>
      </c>
      <c r="J99" s="10">
        <v>2</v>
      </c>
      <c r="K99" s="10">
        <v>1</v>
      </c>
      <c r="L99" s="10">
        <v>1</v>
      </c>
    </row>
    <row r="100" spans="1:12" ht="18" customHeight="1">
      <c r="A100" s="6" t="s">
        <v>105</v>
      </c>
      <c r="B100" s="11">
        <v>1</v>
      </c>
      <c r="C100" s="10">
        <v>1</v>
      </c>
      <c r="D100" s="11">
        <v>0</v>
      </c>
      <c r="E100" s="9" t="s">
        <v>0</v>
      </c>
      <c r="F100" s="10">
        <v>2</v>
      </c>
      <c r="G100" s="10">
        <v>2</v>
      </c>
      <c r="H100" s="10">
        <v>0</v>
      </c>
      <c r="I100" s="9" t="s">
        <v>1</v>
      </c>
      <c r="J100" s="10">
        <v>7</v>
      </c>
      <c r="K100" s="10">
        <v>2</v>
      </c>
      <c r="L100" s="10">
        <v>5</v>
      </c>
    </row>
    <row r="101" spans="1:12" ht="18" customHeight="1">
      <c r="A101" s="6" t="s">
        <v>106</v>
      </c>
      <c r="B101" s="10">
        <v>3</v>
      </c>
      <c r="C101" s="10">
        <v>1</v>
      </c>
      <c r="D101" s="11">
        <v>2</v>
      </c>
      <c r="E101" s="9" t="s">
        <v>2</v>
      </c>
      <c r="F101" s="10">
        <v>7</v>
      </c>
      <c r="G101" s="10">
        <v>3</v>
      </c>
      <c r="H101" s="10">
        <v>4</v>
      </c>
      <c r="I101" s="9" t="s">
        <v>3</v>
      </c>
      <c r="J101" s="10">
        <v>1</v>
      </c>
      <c r="K101" s="10">
        <v>0</v>
      </c>
      <c r="L101" s="10">
        <v>1</v>
      </c>
    </row>
    <row r="102" spans="1:12" ht="18" customHeight="1">
      <c r="A102" s="6" t="s">
        <v>107</v>
      </c>
      <c r="B102" s="10">
        <v>4</v>
      </c>
      <c r="C102" s="10">
        <v>1</v>
      </c>
      <c r="D102" s="11">
        <v>3</v>
      </c>
      <c r="E102" s="9" t="s">
        <v>4</v>
      </c>
      <c r="F102" s="10">
        <v>17</v>
      </c>
      <c r="G102" s="10">
        <v>7</v>
      </c>
      <c r="H102" s="10">
        <v>10</v>
      </c>
      <c r="I102" s="9" t="s">
        <v>5</v>
      </c>
      <c r="J102" s="10">
        <v>8</v>
      </c>
      <c r="K102" s="10">
        <v>2</v>
      </c>
      <c r="L102" s="10">
        <v>6</v>
      </c>
    </row>
    <row r="103" spans="1:12" ht="18" customHeight="1">
      <c r="A103" s="6" t="s">
        <v>108</v>
      </c>
      <c r="B103" s="10">
        <v>7</v>
      </c>
      <c r="C103" s="11">
        <v>4</v>
      </c>
      <c r="D103" s="11">
        <v>3</v>
      </c>
      <c r="E103" s="9" t="s">
        <v>6</v>
      </c>
      <c r="F103" s="10">
        <v>4</v>
      </c>
      <c r="G103" s="10">
        <v>1</v>
      </c>
      <c r="H103" s="10">
        <v>3</v>
      </c>
      <c r="I103" s="9" t="s">
        <v>7</v>
      </c>
      <c r="J103" s="10">
        <v>2</v>
      </c>
      <c r="K103" s="10">
        <v>1</v>
      </c>
      <c r="L103" s="10">
        <v>1</v>
      </c>
    </row>
    <row r="104" spans="1:12" ht="18" customHeight="1">
      <c r="A104" s="6" t="s">
        <v>109</v>
      </c>
      <c r="B104" s="10">
        <v>46</v>
      </c>
      <c r="C104" s="12">
        <v>26</v>
      </c>
      <c r="D104" s="13">
        <v>20</v>
      </c>
      <c r="E104" s="9" t="s">
        <v>8</v>
      </c>
      <c r="F104" s="10">
        <v>16</v>
      </c>
      <c r="G104" s="10">
        <v>13</v>
      </c>
      <c r="H104" s="10">
        <v>3</v>
      </c>
      <c r="I104" s="9" t="s">
        <v>9</v>
      </c>
      <c r="J104" s="10">
        <v>1</v>
      </c>
      <c r="K104" s="10">
        <v>0</v>
      </c>
      <c r="L104" s="10">
        <v>1</v>
      </c>
    </row>
    <row r="105" spans="1:12" ht="18" customHeight="1">
      <c r="A105" s="6" t="s">
        <v>110</v>
      </c>
      <c r="B105" s="10">
        <v>46</v>
      </c>
      <c r="C105" s="10">
        <v>17</v>
      </c>
      <c r="D105" s="11">
        <v>29</v>
      </c>
      <c r="E105" s="9" t="s">
        <v>10</v>
      </c>
      <c r="F105" s="10">
        <v>8</v>
      </c>
      <c r="G105" s="10">
        <v>2</v>
      </c>
      <c r="H105" s="10">
        <v>6</v>
      </c>
      <c r="I105" s="9" t="s">
        <v>11</v>
      </c>
      <c r="J105" s="10">
        <v>3</v>
      </c>
      <c r="K105" s="10">
        <v>1</v>
      </c>
      <c r="L105" s="10">
        <v>2</v>
      </c>
    </row>
    <row r="106" spans="1:12" ht="18" customHeight="1">
      <c r="A106" s="6" t="s">
        <v>111</v>
      </c>
      <c r="B106" s="10">
        <v>38</v>
      </c>
      <c r="C106" s="10">
        <v>16</v>
      </c>
      <c r="D106" s="11">
        <v>22</v>
      </c>
      <c r="E106" s="9" t="s">
        <v>12</v>
      </c>
      <c r="F106" s="10">
        <v>11</v>
      </c>
      <c r="G106" s="10">
        <v>4</v>
      </c>
      <c r="H106" s="10">
        <v>7</v>
      </c>
      <c r="I106" s="9" t="s">
        <v>13</v>
      </c>
      <c r="J106" s="10">
        <v>3</v>
      </c>
      <c r="K106" s="10">
        <v>1</v>
      </c>
      <c r="L106" s="10">
        <v>2</v>
      </c>
    </row>
    <row r="107" spans="1:12" ht="18" customHeight="1">
      <c r="A107" s="6" t="s">
        <v>112</v>
      </c>
      <c r="B107" s="10">
        <v>38</v>
      </c>
      <c r="C107" s="10">
        <v>7</v>
      </c>
      <c r="D107" s="11">
        <v>31</v>
      </c>
      <c r="E107" s="9" t="s">
        <v>14</v>
      </c>
      <c r="F107" s="10">
        <v>14</v>
      </c>
      <c r="G107" s="10">
        <v>7</v>
      </c>
      <c r="H107" s="10">
        <v>7</v>
      </c>
      <c r="I107" s="9" t="s">
        <v>15</v>
      </c>
      <c r="J107" s="10">
        <v>2</v>
      </c>
      <c r="K107" s="10">
        <v>1</v>
      </c>
      <c r="L107" s="10">
        <v>1</v>
      </c>
    </row>
    <row r="108" spans="1:12" ht="18" customHeight="1">
      <c r="A108" s="6" t="s">
        <v>113</v>
      </c>
      <c r="B108" s="10">
        <v>47</v>
      </c>
      <c r="C108" s="10">
        <v>9</v>
      </c>
      <c r="D108" s="11">
        <v>38</v>
      </c>
      <c r="E108" s="9" t="s">
        <v>16</v>
      </c>
      <c r="F108" s="10">
        <v>9</v>
      </c>
      <c r="G108" s="10">
        <v>4</v>
      </c>
      <c r="H108" s="10">
        <v>5</v>
      </c>
      <c r="I108" s="9" t="s">
        <v>17</v>
      </c>
      <c r="J108" s="10">
        <v>3</v>
      </c>
      <c r="K108" s="10">
        <v>2</v>
      </c>
      <c r="L108" s="10">
        <v>1</v>
      </c>
    </row>
    <row r="109" spans="1:12" ht="18" customHeight="1">
      <c r="A109" s="6" t="s">
        <v>114</v>
      </c>
      <c r="B109" s="10">
        <v>53</v>
      </c>
      <c r="C109" s="10">
        <v>9</v>
      </c>
      <c r="D109" s="11">
        <v>44</v>
      </c>
      <c r="E109" s="9" t="s">
        <v>18</v>
      </c>
      <c r="F109" s="10">
        <v>4</v>
      </c>
      <c r="G109" s="10">
        <v>0</v>
      </c>
      <c r="H109" s="10">
        <v>4</v>
      </c>
      <c r="I109" s="9" t="s">
        <v>19</v>
      </c>
      <c r="J109" s="10">
        <v>0</v>
      </c>
      <c r="K109" s="10">
        <v>0</v>
      </c>
      <c r="L109" s="10">
        <v>0</v>
      </c>
    </row>
    <row r="110" spans="1:12" ht="18" customHeight="1">
      <c r="A110" s="6" t="s">
        <v>115</v>
      </c>
      <c r="B110" s="10">
        <v>39</v>
      </c>
      <c r="C110" s="10">
        <v>10</v>
      </c>
      <c r="D110" s="11">
        <v>29</v>
      </c>
      <c r="E110" s="9" t="s">
        <v>20</v>
      </c>
      <c r="F110" s="10">
        <v>5</v>
      </c>
      <c r="G110" s="10">
        <v>3</v>
      </c>
      <c r="H110" s="10">
        <v>2</v>
      </c>
      <c r="I110" s="9" t="s">
        <v>21</v>
      </c>
      <c r="J110" s="10">
        <v>2</v>
      </c>
      <c r="K110" s="10">
        <v>0</v>
      </c>
      <c r="L110" s="10">
        <v>2</v>
      </c>
    </row>
    <row r="111" spans="1:12" ht="18" customHeight="1">
      <c r="A111" s="6" t="s">
        <v>116</v>
      </c>
      <c r="B111" s="10">
        <v>24</v>
      </c>
      <c r="C111" s="10">
        <v>2</v>
      </c>
      <c r="D111" s="11">
        <v>22</v>
      </c>
      <c r="E111" s="9" t="s">
        <v>22</v>
      </c>
      <c r="F111" s="10">
        <v>8</v>
      </c>
      <c r="G111" s="10">
        <v>4</v>
      </c>
      <c r="H111" s="10">
        <v>4</v>
      </c>
      <c r="I111" s="9" t="s">
        <v>23</v>
      </c>
      <c r="J111" s="10">
        <v>3</v>
      </c>
      <c r="K111" s="10">
        <v>1</v>
      </c>
      <c r="L111" s="10">
        <v>2</v>
      </c>
    </row>
    <row r="112" spans="1:12" ht="18" customHeight="1">
      <c r="A112" s="6" t="s">
        <v>117</v>
      </c>
      <c r="B112" s="10">
        <v>20</v>
      </c>
      <c r="C112" s="10">
        <v>7</v>
      </c>
      <c r="D112" s="11">
        <v>13</v>
      </c>
      <c r="E112" s="9" t="s">
        <v>24</v>
      </c>
      <c r="F112" s="10">
        <v>11</v>
      </c>
      <c r="G112" s="10">
        <v>3</v>
      </c>
      <c r="H112" s="10">
        <v>8</v>
      </c>
      <c r="I112" s="9" t="s">
        <v>25</v>
      </c>
      <c r="J112" s="10">
        <v>2</v>
      </c>
      <c r="K112" s="10">
        <v>0</v>
      </c>
      <c r="L112" s="10">
        <v>2</v>
      </c>
    </row>
    <row r="113" spans="1:12" ht="18" customHeight="1">
      <c r="A113" s="6" t="s">
        <v>118</v>
      </c>
      <c r="B113" s="10">
        <v>11</v>
      </c>
      <c r="C113" s="10">
        <v>4</v>
      </c>
      <c r="D113" s="11">
        <v>7</v>
      </c>
      <c r="E113" s="9" t="s">
        <v>26</v>
      </c>
      <c r="F113" s="10">
        <v>5</v>
      </c>
      <c r="G113" s="10">
        <v>4</v>
      </c>
      <c r="H113" s="10">
        <v>1</v>
      </c>
      <c r="I113" s="9" t="s">
        <v>27</v>
      </c>
      <c r="J113" s="10">
        <v>1</v>
      </c>
      <c r="K113" s="10">
        <v>1</v>
      </c>
      <c r="L113" s="10">
        <v>0</v>
      </c>
    </row>
    <row r="114" spans="1:12" ht="18" customHeight="1">
      <c r="A114" s="6" t="s">
        <v>119</v>
      </c>
      <c r="B114" s="10">
        <v>10</v>
      </c>
      <c r="C114" s="10">
        <v>3</v>
      </c>
      <c r="D114" s="11">
        <v>7</v>
      </c>
      <c r="E114" s="9" t="s">
        <v>28</v>
      </c>
      <c r="F114" s="10">
        <v>9</v>
      </c>
      <c r="G114" s="10">
        <v>2</v>
      </c>
      <c r="H114" s="10">
        <v>7</v>
      </c>
      <c r="I114" s="9" t="s">
        <v>29</v>
      </c>
      <c r="J114" s="10">
        <v>2</v>
      </c>
      <c r="K114" s="10">
        <v>0</v>
      </c>
      <c r="L114" s="10">
        <v>2</v>
      </c>
    </row>
    <row r="115" spans="1:12" ht="18" customHeight="1">
      <c r="A115" s="6" t="s">
        <v>120</v>
      </c>
      <c r="B115" s="10">
        <v>4</v>
      </c>
      <c r="C115" s="10">
        <v>1</v>
      </c>
      <c r="D115" s="11">
        <v>3</v>
      </c>
      <c r="E115" s="9" t="s">
        <v>30</v>
      </c>
      <c r="F115" s="10">
        <v>9</v>
      </c>
      <c r="G115" s="10">
        <v>3</v>
      </c>
      <c r="H115" s="10">
        <v>6</v>
      </c>
      <c r="I115" s="9" t="s">
        <v>31</v>
      </c>
      <c r="J115" s="10">
        <v>0</v>
      </c>
      <c r="K115" s="10">
        <v>0</v>
      </c>
      <c r="L115" s="10">
        <v>0</v>
      </c>
    </row>
    <row r="116" spans="1:12" ht="18" customHeight="1">
      <c r="A116" s="6" t="s">
        <v>121</v>
      </c>
      <c r="B116" s="10">
        <v>1</v>
      </c>
      <c r="C116" s="10">
        <v>1</v>
      </c>
      <c r="D116" s="11">
        <v>0</v>
      </c>
      <c r="E116" s="9" t="s">
        <v>32</v>
      </c>
      <c r="F116" s="10">
        <v>6</v>
      </c>
      <c r="G116" s="10">
        <v>1</v>
      </c>
      <c r="H116" s="10">
        <v>5</v>
      </c>
      <c r="I116" s="9" t="s">
        <v>33</v>
      </c>
      <c r="J116" s="10">
        <v>0</v>
      </c>
      <c r="K116" s="10">
        <v>0</v>
      </c>
      <c r="L116" s="10">
        <v>0</v>
      </c>
    </row>
    <row r="117" spans="1:12" ht="18" customHeight="1">
      <c r="A117" s="6" t="s">
        <v>122</v>
      </c>
      <c r="B117" s="10">
        <v>3</v>
      </c>
      <c r="C117" s="10">
        <v>1</v>
      </c>
      <c r="D117" s="11">
        <v>2</v>
      </c>
      <c r="E117" s="9" t="s">
        <v>34</v>
      </c>
      <c r="F117" s="10">
        <v>8</v>
      </c>
      <c r="G117" s="10">
        <v>0</v>
      </c>
      <c r="H117" s="10">
        <v>8</v>
      </c>
      <c r="I117" s="9" t="s">
        <v>35</v>
      </c>
      <c r="J117" s="10">
        <v>1</v>
      </c>
      <c r="K117" s="10">
        <v>0</v>
      </c>
      <c r="L117" s="10">
        <v>1</v>
      </c>
    </row>
    <row r="118" spans="1:12" ht="18" customHeight="1">
      <c r="A118" s="6" t="s">
        <v>123</v>
      </c>
      <c r="B118" s="10">
        <v>0</v>
      </c>
      <c r="C118" s="10">
        <v>0</v>
      </c>
      <c r="D118" s="11">
        <v>0</v>
      </c>
      <c r="E118" s="9" t="s">
        <v>36</v>
      </c>
      <c r="F118" s="10">
        <v>10</v>
      </c>
      <c r="G118" s="10">
        <v>2</v>
      </c>
      <c r="H118" s="10">
        <v>8</v>
      </c>
      <c r="I118" s="9" t="s">
        <v>37</v>
      </c>
      <c r="J118" s="10">
        <v>0</v>
      </c>
      <c r="K118" s="10">
        <v>0</v>
      </c>
      <c r="L118" s="10">
        <v>0</v>
      </c>
    </row>
    <row r="119" spans="1:12" ht="18" customHeight="1">
      <c r="A119" s="6" t="s">
        <v>124</v>
      </c>
      <c r="B119" s="10">
        <v>0</v>
      </c>
      <c r="C119" s="10">
        <v>0</v>
      </c>
      <c r="D119" s="11">
        <v>0</v>
      </c>
      <c r="E119" s="9" t="s">
        <v>38</v>
      </c>
      <c r="F119" s="10">
        <v>5</v>
      </c>
      <c r="G119" s="10">
        <v>1</v>
      </c>
      <c r="H119" s="10">
        <v>4</v>
      </c>
      <c r="I119" s="9" t="s">
        <v>39</v>
      </c>
      <c r="J119" s="10">
        <v>1</v>
      </c>
      <c r="K119" s="10">
        <v>1</v>
      </c>
      <c r="L119" s="10">
        <v>0</v>
      </c>
    </row>
    <row r="120" spans="1:12" ht="18" customHeight="1">
      <c r="A120" s="6" t="s">
        <v>125</v>
      </c>
      <c r="B120" s="10">
        <v>0</v>
      </c>
      <c r="C120" s="10">
        <v>0</v>
      </c>
      <c r="D120" s="11">
        <v>0</v>
      </c>
      <c r="E120" s="9" t="s">
        <v>40</v>
      </c>
      <c r="F120" s="10">
        <v>11</v>
      </c>
      <c r="G120" s="10">
        <v>4</v>
      </c>
      <c r="H120" s="10">
        <v>7</v>
      </c>
      <c r="I120" s="9" t="s">
        <v>41</v>
      </c>
      <c r="J120" s="10">
        <v>0</v>
      </c>
      <c r="K120" s="10">
        <v>0</v>
      </c>
      <c r="L120" s="10">
        <v>0</v>
      </c>
    </row>
    <row r="121" spans="1:12" ht="18" customHeight="1">
      <c r="A121" s="6"/>
      <c r="B121" s="10"/>
      <c r="C121" s="10"/>
      <c r="D121" s="11"/>
      <c r="E121" s="9" t="s">
        <v>42</v>
      </c>
      <c r="F121" s="10">
        <v>10</v>
      </c>
      <c r="G121" s="10">
        <v>1</v>
      </c>
      <c r="H121" s="10">
        <v>9</v>
      </c>
      <c r="I121" s="9" t="s">
        <v>43</v>
      </c>
      <c r="J121" s="10">
        <v>0</v>
      </c>
      <c r="K121" s="10">
        <v>0</v>
      </c>
      <c r="L121" s="10">
        <v>0</v>
      </c>
    </row>
    <row r="122" spans="1:12" ht="18" customHeight="1">
      <c r="A122" s="14" t="s">
        <v>126</v>
      </c>
      <c r="B122" s="10">
        <v>0</v>
      </c>
      <c r="C122" s="10">
        <v>0</v>
      </c>
      <c r="D122" s="10">
        <v>0</v>
      </c>
      <c r="E122" s="9" t="s">
        <v>44</v>
      </c>
      <c r="F122" s="10">
        <v>15</v>
      </c>
      <c r="G122" s="10">
        <v>3</v>
      </c>
      <c r="H122" s="10">
        <v>12</v>
      </c>
      <c r="I122" s="9" t="s">
        <v>45</v>
      </c>
      <c r="J122" s="10">
        <v>0</v>
      </c>
      <c r="K122" s="10">
        <v>0</v>
      </c>
      <c r="L122" s="10">
        <v>0</v>
      </c>
    </row>
    <row r="123" spans="1:12" ht="18" customHeight="1">
      <c r="A123" s="14" t="s">
        <v>127</v>
      </c>
      <c r="B123" s="10">
        <v>0</v>
      </c>
      <c r="C123" s="10">
        <v>0</v>
      </c>
      <c r="D123" s="10">
        <v>0</v>
      </c>
      <c r="E123" s="9" t="s">
        <v>46</v>
      </c>
      <c r="F123" s="10">
        <v>3</v>
      </c>
      <c r="G123" s="10">
        <v>0</v>
      </c>
      <c r="H123" s="10">
        <v>3</v>
      </c>
      <c r="I123" s="9" t="s">
        <v>47</v>
      </c>
      <c r="J123" s="10">
        <v>1</v>
      </c>
      <c r="K123" s="10">
        <v>0</v>
      </c>
      <c r="L123" s="10">
        <v>1</v>
      </c>
    </row>
    <row r="124" spans="1:12" ht="18" customHeight="1">
      <c r="A124" s="14" t="s">
        <v>48</v>
      </c>
      <c r="B124" s="10">
        <v>1</v>
      </c>
      <c r="C124" s="10">
        <v>1</v>
      </c>
      <c r="D124" s="10">
        <v>0</v>
      </c>
      <c r="E124" s="9" t="s">
        <v>49</v>
      </c>
      <c r="F124" s="10">
        <v>8</v>
      </c>
      <c r="G124" s="10">
        <v>1</v>
      </c>
      <c r="H124" s="10">
        <v>7</v>
      </c>
      <c r="I124" s="9" t="s">
        <v>50</v>
      </c>
      <c r="J124" s="10">
        <v>0</v>
      </c>
      <c r="K124" s="10">
        <v>0</v>
      </c>
      <c r="L124" s="10">
        <v>0</v>
      </c>
    </row>
    <row r="125" spans="1:12" ht="18" customHeight="1">
      <c r="A125" s="14" t="s">
        <v>51</v>
      </c>
      <c r="B125" s="10">
        <v>0</v>
      </c>
      <c r="C125" s="10">
        <v>0</v>
      </c>
      <c r="D125" s="10">
        <v>0</v>
      </c>
      <c r="E125" s="9" t="s">
        <v>52</v>
      </c>
      <c r="F125" s="10">
        <v>9</v>
      </c>
      <c r="G125" s="10">
        <v>2</v>
      </c>
      <c r="H125" s="10">
        <v>7</v>
      </c>
      <c r="I125" s="9" t="s">
        <v>53</v>
      </c>
      <c r="J125" s="10">
        <v>0</v>
      </c>
      <c r="K125" s="10">
        <v>0</v>
      </c>
      <c r="L125" s="10">
        <v>0</v>
      </c>
    </row>
    <row r="126" spans="1:12" ht="18" customHeight="1">
      <c r="A126" s="14" t="s">
        <v>54</v>
      </c>
      <c r="B126" s="10">
        <v>0</v>
      </c>
      <c r="C126" s="10">
        <v>0</v>
      </c>
      <c r="D126" s="10">
        <v>0</v>
      </c>
      <c r="E126" s="9" t="s">
        <v>55</v>
      </c>
      <c r="F126" s="10">
        <v>13</v>
      </c>
      <c r="G126" s="10">
        <v>3</v>
      </c>
      <c r="H126" s="10">
        <v>10</v>
      </c>
      <c r="I126" s="9" t="s">
        <v>56</v>
      </c>
      <c r="J126" s="10">
        <v>2</v>
      </c>
      <c r="K126" s="10">
        <v>1</v>
      </c>
      <c r="L126" s="10">
        <v>1</v>
      </c>
    </row>
    <row r="127" spans="1:12" ht="18" customHeight="1">
      <c r="A127" s="14" t="s">
        <v>57</v>
      </c>
      <c r="B127" s="10">
        <v>0</v>
      </c>
      <c r="C127" s="10">
        <v>0</v>
      </c>
      <c r="D127" s="10">
        <v>0</v>
      </c>
      <c r="E127" s="9" t="s">
        <v>58</v>
      </c>
      <c r="F127" s="10">
        <v>10</v>
      </c>
      <c r="G127" s="10">
        <v>2</v>
      </c>
      <c r="H127" s="10">
        <v>8</v>
      </c>
      <c r="I127" s="9" t="s">
        <v>59</v>
      </c>
      <c r="J127" s="10">
        <v>0</v>
      </c>
      <c r="K127" s="10">
        <v>0</v>
      </c>
      <c r="L127" s="10">
        <v>0</v>
      </c>
    </row>
    <row r="128" spans="1:12" ht="18" customHeight="1">
      <c r="A128" s="14" t="s">
        <v>60</v>
      </c>
      <c r="B128" s="10">
        <v>0</v>
      </c>
      <c r="C128" s="10">
        <v>0</v>
      </c>
      <c r="D128" s="10">
        <v>0</v>
      </c>
      <c r="E128" s="9" t="s">
        <v>61</v>
      </c>
      <c r="F128" s="10">
        <v>9</v>
      </c>
      <c r="G128" s="10">
        <v>2</v>
      </c>
      <c r="H128" s="10">
        <v>7</v>
      </c>
      <c r="I128" s="9" t="s">
        <v>62</v>
      </c>
      <c r="J128" s="10">
        <v>0</v>
      </c>
      <c r="K128" s="10">
        <v>0</v>
      </c>
      <c r="L128" s="10">
        <v>0</v>
      </c>
    </row>
    <row r="129" spans="1:12" ht="18" customHeight="1">
      <c r="A129" s="14" t="s">
        <v>63</v>
      </c>
      <c r="B129" s="10">
        <v>1</v>
      </c>
      <c r="C129" s="10">
        <v>0</v>
      </c>
      <c r="D129" s="10">
        <v>1</v>
      </c>
      <c r="E129" s="9" t="s">
        <v>64</v>
      </c>
      <c r="F129" s="10">
        <v>12</v>
      </c>
      <c r="G129" s="10">
        <v>0</v>
      </c>
      <c r="H129" s="10">
        <v>12</v>
      </c>
      <c r="I129" s="9" t="s">
        <v>65</v>
      </c>
      <c r="J129" s="10">
        <v>0</v>
      </c>
      <c r="K129" s="10">
        <v>0</v>
      </c>
      <c r="L129" s="10">
        <v>0</v>
      </c>
    </row>
    <row r="130" spans="1:12" ht="18" customHeight="1">
      <c r="A130" s="14" t="s">
        <v>66</v>
      </c>
      <c r="B130" s="10">
        <v>0</v>
      </c>
      <c r="C130" s="10">
        <v>0</v>
      </c>
      <c r="D130" s="10">
        <v>0</v>
      </c>
      <c r="E130" s="9" t="s">
        <v>67</v>
      </c>
      <c r="F130" s="10">
        <v>6</v>
      </c>
      <c r="G130" s="10">
        <v>1</v>
      </c>
      <c r="H130" s="10">
        <v>5</v>
      </c>
      <c r="I130" s="9" t="s">
        <v>68</v>
      </c>
      <c r="J130" s="10">
        <v>0</v>
      </c>
      <c r="K130" s="10">
        <v>0</v>
      </c>
      <c r="L130" s="10">
        <v>0</v>
      </c>
    </row>
    <row r="131" spans="1:12" ht="18" customHeight="1">
      <c r="A131" s="14" t="s">
        <v>69</v>
      </c>
      <c r="B131" s="10">
        <v>2</v>
      </c>
      <c r="C131" s="10">
        <v>1</v>
      </c>
      <c r="D131" s="10">
        <v>1</v>
      </c>
      <c r="E131" s="9" t="s">
        <v>70</v>
      </c>
      <c r="F131" s="10">
        <v>9</v>
      </c>
      <c r="G131" s="10">
        <v>3</v>
      </c>
      <c r="H131" s="10">
        <v>6</v>
      </c>
      <c r="I131" s="9" t="s">
        <v>71</v>
      </c>
      <c r="J131" s="10">
        <v>0</v>
      </c>
      <c r="K131" s="10">
        <v>0</v>
      </c>
      <c r="L131" s="10">
        <v>0</v>
      </c>
    </row>
    <row r="132" spans="1:12" ht="18" customHeight="1">
      <c r="A132" s="14" t="s">
        <v>72</v>
      </c>
      <c r="B132" s="10">
        <v>1</v>
      </c>
      <c r="C132" s="10">
        <v>0</v>
      </c>
      <c r="D132" s="10">
        <v>1</v>
      </c>
      <c r="E132" s="9" t="s">
        <v>73</v>
      </c>
      <c r="F132" s="10">
        <v>10</v>
      </c>
      <c r="G132" s="10">
        <v>2</v>
      </c>
      <c r="H132" s="10">
        <v>8</v>
      </c>
      <c r="I132" s="9" t="s">
        <v>74</v>
      </c>
      <c r="J132" s="10">
        <v>0</v>
      </c>
      <c r="K132" s="10">
        <v>0</v>
      </c>
      <c r="L132" s="10">
        <v>0</v>
      </c>
    </row>
    <row r="133" spans="1:12" ht="18" customHeight="1">
      <c r="A133" s="14" t="s">
        <v>75</v>
      </c>
      <c r="B133" s="10">
        <v>0</v>
      </c>
      <c r="C133" s="10">
        <v>0</v>
      </c>
      <c r="D133" s="10">
        <v>0</v>
      </c>
      <c r="E133" s="9" t="s">
        <v>76</v>
      </c>
      <c r="F133" s="10">
        <v>5</v>
      </c>
      <c r="G133" s="10">
        <v>2</v>
      </c>
      <c r="H133" s="10">
        <v>3</v>
      </c>
      <c r="I133" s="9" t="s">
        <v>77</v>
      </c>
      <c r="J133" s="10">
        <v>0</v>
      </c>
      <c r="K133" s="10">
        <v>0</v>
      </c>
      <c r="L133" s="10">
        <v>0</v>
      </c>
    </row>
    <row r="134" spans="1:12" ht="18" customHeight="1">
      <c r="A134" s="14" t="s">
        <v>78</v>
      </c>
      <c r="B134" s="10">
        <v>1</v>
      </c>
      <c r="C134" s="10">
        <v>0</v>
      </c>
      <c r="D134" s="10">
        <v>1</v>
      </c>
      <c r="E134" s="9" t="s">
        <v>79</v>
      </c>
      <c r="F134" s="10">
        <v>9</v>
      </c>
      <c r="G134" s="10">
        <v>2</v>
      </c>
      <c r="H134" s="10">
        <v>7</v>
      </c>
      <c r="I134" s="9" t="s">
        <v>80</v>
      </c>
      <c r="J134" s="10">
        <v>0</v>
      </c>
      <c r="K134" s="10">
        <v>0</v>
      </c>
      <c r="L134" s="10">
        <v>0</v>
      </c>
    </row>
    <row r="135" spans="1:12" ht="18" customHeight="1">
      <c r="A135" s="14" t="s">
        <v>81</v>
      </c>
      <c r="B135" s="10">
        <v>1</v>
      </c>
      <c r="C135" s="10">
        <v>0</v>
      </c>
      <c r="D135" s="10">
        <v>1</v>
      </c>
      <c r="E135" s="9" t="s">
        <v>82</v>
      </c>
      <c r="F135" s="10">
        <v>6</v>
      </c>
      <c r="G135" s="10">
        <v>1</v>
      </c>
      <c r="H135" s="10">
        <v>5</v>
      </c>
      <c r="I135" s="9" t="s">
        <v>83</v>
      </c>
      <c r="J135" s="10">
        <v>0</v>
      </c>
      <c r="K135" s="10">
        <v>0</v>
      </c>
      <c r="L135" s="10">
        <v>0</v>
      </c>
    </row>
    <row r="136" spans="1:12" ht="18" customHeight="1">
      <c r="A136" s="14" t="s">
        <v>84</v>
      </c>
      <c r="B136" s="10">
        <v>1</v>
      </c>
      <c r="C136" s="10">
        <v>1</v>
      </c>
      <c r="D136" s="10">
        <v>0</v>
      </c>
      <c r="E136" s="9" t="s">
        <v>85</v>
      </c>
      <c r="F136" s="10">
        <v>7</v>
      </c>
      <c r="G136" s="10">
        <v>0</v>
      </c>
      <c r="H136" s="10">
        <v>7</v>
      </c>
      <c r="I136" s="9" t="s">
        <v>86</v>
      </c>
      <c r="J136" s="10">
        <v>0</v>
      </c>
      <c r="K136" s="10">
        <v>0</v>
      </c>
      <c r="L136" s="10">
        <v>0</v>
      </c>
    </row>
    <row r="137" spans="1:12" ht="18" customHeight="1">
      <c r="A137" s="14" t="s">
        <v>87</v>
      </c>
      <c r="B137" s="10">
        <v>2</v>
      </c>
      <c r="C137" s="10">
        <v>1</v>
      </c>
      <c r="D137" s="10">
        <v>1</v>
      </c>
      <c r="E137" s="9" t="s">
        <v>88</v>
      </c>
      <c r="F137" s="10">
        <v>6</v>
      </c>
      <c r="G137" s="10">
        <v>1</v>
      </c>
      <c r="H137" s="10">
        <v>5</v>
      </c>
      <c r="I137" s="9" t="s">
        <v>89</v>
      </c>
      <c r="J137" s="10">
        <v>0</v>
      </c>
      <c r="K137" s="10">
        <v>0</v>
      </c>
      <c r="L137" s="10">
        <v>0</v>
      </c>
    </row>
    <row r="138" spans="1:12" ht="18" customHeight="1">
      <c r="A138" s="14" t="s">
        <v>90</v>
      </c>
      <c r="B138" s="10">
        <v>0</v>
      </c>
      <c r="C138" s="10">
        <v>0</v>
      </c>
      <c r="D138" s="10">
        <v>0</v>
      </c>
      <c r="E138" s="9" t="s">
        <v>91</v>
      </c>
      <c r="F138" s="10">
        <v>1</v>
      </c>
      <c r="G138" s="10">
        <v>0</v>
      </c>
      <c r="H138" s="10">
        <v>1</v>
      </c>
      <c r="I138" s="9" t="s">
        <v>125</v>
      </c>
      <c r="J138" s="10">
        <v>0</v>
      </c>
      <c r="K138" s="10">
        <v>0</v>
      </c>
      <c r="L138" s="10">
        <v>0</v>
      </c>
    </row>
    <row r="139" spans="1:12" ht="18" customHeight="1">
      <c r="A139" s="14" t="s">
        <v>92</v>
      </c>
      <c r="B139" s="10">
        <v>2</v>
      </c>
      <c r="C139" s="10">
        <v>2</v>
      </c>
      <c r="D139" s="10">
        <v>0</v>
      </c>
      <c r="E139" s="9" t="s">
        <v>93</v>
      </c>
      <c r="F139" s="10">
        <v>4</v>
      </c>
      <c r="G139" s="10">
        <v>0</v>
      </c>
      <c r="H139" s="10">
        <v>4</v>
      </c>
      <c r="I139" s="5"/>
      <c r="J139" s="25"/>
      <c r="K139" s="25"/>
      <c r="L139" s="25"/>
    </row>
    <row r="140" spans="1:12" ht="18" customHeight="1"/>
    <row r="141" spans="1:12" ht="18" customHeight="1"/>
    <row r="142" spans="1:12" ht="18" customHeight="1"/>
  </sheetData>
  <sheetProtection sheet="1" objects="1" scenarios="1"/>
  <mergeCells count="6">
    <mergeCell ref="B1:C1"/>
    <mergeCell ref="I1:L1"/>
    <mergeCell ref="B48:C48"/>
    <mergeCell ref="J48:L48"/>
    <mergeCell ref="B95:C95"/>
    <mergeCell ref="J95:L95"/>
  </mergeCells>
  <phoneticPr fontId="2"/>
  <pageMargins left="0.59055118110236227" right="0.59055118110236227" top="0.78740157480314965" bottom="0.78740157480314965" header="0.51181102362204722" footer="0.51181102362204722"/>
  <pageSetup paperSize="9" scale="94" fitToHeight="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42"/>
  <sheetViews>
    <sheetView showGridLines="0" workbookViewId="0">
      <selection activeCell="N53" sqref="N53"/>
    </sheetView>
  </sheetViews>
  <sheetFormatPr defaultRowHeight="13.5"/>
  <cols>
    <col min="1" max="1" width="7.25" style="35" customWidth="1"/>
    <col min="2" max="2" width="8.375" style="18" customWidth="1"/>
    <col min="3" max="4" width="8" style="18" customWidth="1"/>
    <col min="5" max="5" width="7.25" style="35" customWidth="1"/>
    <col min="6" max="6" width="8.375" style="18" customWidth="1"/>
    <col min="7" max="8" width="8" style="18" customWidth="1"/>
    <col min="9" max="9" width="7.25" style="35" customWidth="1"/>
    <col min="10" max="10" width="8.375" style="18" customWidth="1"/>
    <col min="11" max="12" width="8" style="18" customWidth="1"/>
    <col min="13" max="16384" width="9" style="18"/>
  </cols>
  <sheetData>
    <row r="1" spans="1:12" ht="18" customHeight="1">
      <c r="A1" s="28" t="s">
        <v>100</v>
      </c>
      <c r="B1" s="72">
        <v>22984</v>
      </c>
      <c r="C1" s="72"/>
      <c r="D1" s="30"/>
      <c r="E1" s="31"/>
      <c r="F1" s="30"/>
      <c r="G1" s="30"/>
      <c r="H1" s="30"/>
      <c r="I1" s="73" t="s">
        <v>164</v>
      </c>
      <c r="J1" s="73"/>
      <c r="K1" s="73"/>
      <c r="L1" s="73"/>
    </row>
    <row r="2" spans="1:12" ht="18" customHeight="1">
      <c r="A2" s="32"/>
      <c r="B2" s="33"/>
      <c r="C2" s="34"/>
      <c r="D2" s="30"/>
      <c r="E2" s="31"/>
      <c r="F2" s="30"/>
      <c r="G2" s="30"/>
      <c r="H2" s="30"/>
      <c r="J2" s="36"/>
      <c r="K2" s="36"/>
      <c r="L2" s="37" t="s">
        <v>128</v>
      </c>
    </row>
    <row r="3" spans="1:12" s="35" customFormat="1" ht="18" customHeight="1">
      <c r="A3" s="38" t="s">
        <v>94</v>
      </c>
      <c r="B3" s="38" t="s">
        <v>95</v>
      </c>
      <c r="C3" s="38" t="s">
        <v>96</v>
      </c>
      <c r="D3" s="39" t="s">
        <v>97</v>
      </c>
      <c r="E3" s="40" t="s">
        <v>98</v>
      </c>
      <c r="F3" s="28" t="s">
        <v>95</v>
      </c>
      <c r="G3" s="28" t="s">
        <v>96</v>
      </c>
      <c r="H3" s="41" t="s">
        <v>97</v>
      </c>
      <c r="I3" s="40" t="s">
        <v>98</v>
      </c>
      <c r="J3" s="28" t="s">
        <v>95</v>
      </c>
      <c r="K3" s="28" t="s">
        <v>96</v>
      </c>
      <c r="L3" s="28" t="s">
        <v>97</v>
      </c>
    </row>
    <row r="4" spans="1:12" ht="18" customHeight="1">
      <c r="A4" s="28" t="s">
        <v>99</v>
      </c>
      <c r="B4" s="42">
        <f>SUM(B6:B26)</f>
        <v>47573</v>
      </c>
      <c r="C4" s="42">
        <f>SUM(C6:C26)</f>
        <v>22894</v>
      </c>
      <c r="D4" s="42">
        <f>SUM(D6:D26)</f>
        <v>24679</v>
      </c>
      <c r="E4" s="43" t="s">
        <v>101</v>
      </c>
      <c r="F4" s="44">
        <f t="shared" ref="F4:F45" si="0">G4+H4</f>
        <v>350</v>
      </c>
      <c r="G4" s="44">
        <f t="shared" ref="G4:H19" si="1">G51+G98</f>
        <v>195</v>
      </c>
      <c r="H4" s="44">
        <f t="shared" si="1"/>
        <v>155</v>
      </c>
      <c r="I4" s="43" t="s">
        <v>102</v>
      </c>
      <c r="J4" s="44">
        <f t="shared" ref="J4:J44" si="2">K4+L4</f>
        <v>530</v>
      </c>
      <c r="K4" s="44">
        <f t="shared" ref="K4:L19" si="3">K51+K98</f>
        <v>257</v>
      </c>
      <c r="L4" s="44">
        <f t="shared" si="3"/>
        <v>273</v>
      </c>
    </row>
    <row r="5" spans="1:12" ht="18" customHeight="1">
      <c r="A5" s="28"/>
      <c r="B5" s="44"/>
      <c r="C5" s="44"/>
      <c r="D5" s="45"/>
      <c r="E5" s="43" t="s">
        <v>103</v>
      </c>
      <c r="F5" s="44">
        <f t="shared" si="0"/>
        <v>318</v>
      </c>
      <c r="G5" s="44">
        <f t="shared" si="1"/>
        <v>161</v>
      </c>
      <c r="H5" s="44">
        <f t="shared" si="1"/>
        <v>157</v>
      </c>
      <c r="I5" s="43" t="s">
        <v>104</v>
      </c>
      <c r="J5" s="44">
        <f t="shared" si="2"/>
        <v>639</v>
      </c>
      <c r="K5" s="44">
        <f t="shared" si="3"/>
        <v>321</v>
      </c>
      <c r="L5" s="44">
        <f t="shared" si="3"/>
        <v>318</v>
      </c>
    </row>
    <row r="6" spans="1:12" ht="18" customHeight="1">
      <c r="A6" s="28" t="s">
        <v>105</v>
      </c>
      <c r="B6" s="45">
        <f>SUM(B28:B32)</f>
        <v>1450</v>
      </c>
      <c r="C6" s="45">
        <f>SUM(C28:C32)</f>
        <v>760</v>
      </c>
      <c r="D6" s="45">
        <f>SUM(D28:D32)</f>
        <v>690</v>
      </c>
      <c r="E6" s="43" t="s">
        <v>0</v>
      </c>
      <c r="F6" s="44">
        <f t="shared" si="0"/>
        <v>327</v>
      </c>
      <c r="G6" s="44">
        <f t="shared" si="1"/>
        <v>189</v>
      </c>
      <c r="H6" s="44">
        <f t="shared" si="1"/>
        <v>138</v>
      </c>
      <c r="I6" s="43" t="s">
        <v>1</v>
      </c>
      <c r="J6" s="44">
        <f t="shared" si="2"/>
        <v>678</v>
      </c>
      <c r="K6" s="44">
        <f t="shared" si="3"/>
        <v>317</v>
      </c>
      <c r="L6" s="44">
        <f t="shared" si="3"/>
        <v>361</v>
      </c>
    </row>
    <row r="7" spans="1:12" ht="18" customHeight="1">
      <c r="A7" s="28" t="s">
        <v>106</v>
      </c>
      <c r="B7" s="44">
        <f>SUM(B33:B37)</f>
        <v>1739</v>
      </c>
      <c r="C7" s="44">
        <f>SUM(C33:C37)</f>
        <v>910</v>
      </c>
      <c r="D7" s="44">
        <f>SUM(D33:D37)</f>
        <v>829</v>
      </c>
      <c r="E7" s="43" t="s">
        <v>2</v>
      </c>
      <c r="F7" s="44">
        <f t="shared" si="0"/>
        <v>334</v>
      </c>
      <c r="G7" s="44">
        <f t="shared" si="1"/>
        <v>164</v>
      </c>
      <c r="H7" s="44">
        <f t="shared" si="1"/>
        <v>170</v>
      </c>
      <c r="I7" s="43" t="s">
        <v>3</v>
      </c>
      <c r="J7" s="44">
        <f t="shared" si="2"/>
        <v>713</v>
      </c>
      <c r="K7" s="44">
        <f t="shared" si="3"/>
        <v>339</v>
      </c>
      <c r="L7" s="44">
        <f t="shared" si="3"/>
        <v>374</v>
      </c>
    </row>
    <row r="8" spans="1:12" ht="18" customHeight="1">
      <c r="A8" s="28" t="s">
        <v>107</v>
      </c>
      <c r="B8" s="45">
        <f>SUM(B38:B42)</f>
        <v>1826</v>
      </c>
      <c r="C8" s="45">
        <f>SUM(C38:C42)</f>
        <v>964</v>
      </c>
      <c r="D8" s="45">
        <f>SUM(D38:D42)</f>
        <v>862</v>
      </c>
      <c r="E8" s="43" t="s">
        <v>4</v>
      </c>
      <c r="F8" s="44">
        <f t="shared" si="0"/>
        <v>308</v>
      </c>
      <c r="G8" s="44">
        <f t="shared" si="1"/>
        <v>161</v>
      </c>
      <c r="H8" s="44">
        <f t="shared" si="1"/>
        <v>147</v>
      </c>
      <c r="I8" s="43" t="s">
        <v>5</v>
      </c>
      <c r="J8" s="44">
        <f t="shared" si="2"/>
        <v>772</v>
      </c>
      <c r="K8" s="44">
        <f t="shared" si="3"/>
        <v>361</v>
      </c>
      <c r="L8" s="44">
        <f t="shared" si="3"/>
        <v>411</v>
      </c>
    </row>
    <row r="9" spans="1:12" ht="18" customHeight="1">
      <c r="A9" s="28" t="s">
        <v>108</v>
      </c>
      <c r="B9" s="44">
        <f>SUM(B43:B45,F4:F5)</f>
        <v>1957</v>
      </c>
      <c r="C9" s="44">
        <f>SUM(C43:C45,G4:G5)</f>
        <v>1066</v>
      </c>
      <c r="D9" s="44">
        <f>SUM(D43:D45,H4:H5)</f>
        <v>891</v>
      </c>
      <c r="E9" s="43" t="s">
        <v>6</v>
      </c>
      <c r="F9" s="44">
        <f t="shared" si="0"/>
        <v>322</v>
      </c>
      <c r="G9" s="44">
        <f t="shared" si="1"/>
        <v>160</v>
      </c>
      <c r="H9" s="44">
        <f t="shared" si="1"/>
        <v>162</v>
      </c>
      <c r="I9" s="43" t="s">
        <v>7</v>
      </c>
      <c r="J9" s="44">
        <f t="shared" si="2"/>
        <v>865</v>
      </c>
      <c r="K9" s="44">
        <f t="shared" si="3"/>
        <v>432</v>
      </c>
      <c r="L9" s="44">
        <f t="shared" si="3"/>
        <v>433</v>
      </c>
    </row>
    <row r="10" spans="1:12" ht="18" customHeight="1">
      <c r="A10" s="28" t="s">
        <v>109</v>
      </c>
      <c r="B10" s="45">
        <f>SUM(F6:F10)</f>
        <v>1639</v>
      </c>
      <c r="C10" s="45">
        <f>SUM(G6:G10)</f>
        <v>865</v>
      </c>
      <c r="D10" s="45">
        <f>SUM(H6:H10)</f>
        <v>774</v>
      </c>
      <c r="E10" s="43" t="s">
        <v>8</v>
      </c>
      <c r="F10" s="44">
        <f t="shared" si="0"/>
        <v>348</v>
      </c>
      <c r="G10" s="44">
        <f t="shared" si="1"/>
        <v>191</v>
      </c>
      <c r="H10" s="44">
        <f t="shared" si="1"/>
        <v>157</v>
      </c>
      <c r="I10" s="43" t="s">
        <v>9</v>
      </c>
      <c r="J10" s="44">
        <f t="shared" si="2"/>
        <v>860</v>
      </c>
      <c r="K10" s="44">
        <f t="shared" si="3"/>
        <v>427</v>
      </c>
      <c r="L10" s="44">
        <f t="shared" si="3"/>
        <v>433</v>
      </c>
    </row>
    <row r="11" spans="1:12" ht="18" customHeight="1">
      <c r="A11" s="28" t="s">
        <v>110</v>
      </c>
      <c r="B11" s="44">
        <f>SUM(F11:F15)</f>
        <v>1717</v>
      </c>
      <c r="C11" s="44">
        <f>SUM(G11:G15)</f>
        <v>902</v>
      </c>
      <c r="D11" s="44">
        <f>SUM(H11:H15)</f>
        <v>815</v>
      </c>
      <c r="E11" s="43" t="s">
        <v>10</v>
      </c>
      <c r="F11" s="44">
        <f t="shared" si="0"/>
        <v>336</v>
      </c>
      <c r="G11" s="44">
        <f t="shared" si="1"/>
        <v>175</v>
      </c>
      <c r="H11" s="44">
        <f t="shared" si="1"/>
        <v>161</v>
      </c>
      <c r="I11" s="43" t="s">
        <v>11</v>
      </c>
      <c r="J11" s="44">
        <f t="shared" si="2"/>
        <v>1048</v>
      </c>
      <c r="K11" s="44">
        <f t="shared" si="3"/>
        <v>501</v>
      </c>
      <c r="L11" s="44">
        <f t="shared" si="3"/>
        <v>547</v>
      </c>
    </row>
    <row r="12" spans="1:12" ht="18" customHeight="1">
      <c r="A12" s="28" t="s">
        <v>111</v>
      </c>
      <c r="B12" s="45">
        <f>SUM(F16:F20)</f>
        <v>2038</v>
      </c>
      <c r="C12" s="45">
        <f>SUM(G16:G20)</f>
        <v>1063</v>
      </c>
      <c r="D12" s="45">
        <f>SUM(H16:H20)</f>
        <v>975</v>
      </c>
      <c r="E12" s="43" t="s">
        <v>12</v>
      </c>
      <c r="F12" s="44">
        <f t="shared" si="0"/>
        <v>332</v>
      </c>
      <c r="G12" s="44">
        <f t="shared" si="1"/>
        <v>174</v>
      </c>
      <c r="H12" s="44">
        <f t="shared" si="1"/>
        <v>158</v>
      </c>
      <c r="I12" s="43" t="s">
        <v>13</v>
      </c>
      <c r="J12" s="44">
        <f t="shared" si="2"/>
        <v>1088</v>
      </c>
      <c r="K12" s="44">
        <f t="shared" si="3"/>
        <v>560</v>
      </c>
      <c r="L12" s="44">
        <f t="shared" si="3"/>
        <v>528</v>
      </c>
    </row>
    <row r="13" spans="1:12" ht="18" customHeight="1">
      <c r="A13" s="28" t="s">
        <v>112</v>
      </c>
      <c r="B13" s="44">
        <f>SUM(F21:F25)</f>
        <v>2467</v>
      </c>
      <c r="C13" s="44">
        <f>SUM(G21:G25)</f>
        <v>1220</v>
      </c>
      <c r="D13" s="44">
        <f>SUM(H21:H25)</f>
        <v>1247</v>
      </c>
      <c r="E13" s="43" t="s">
        <v>14</v>
      </c>
      <c r="F13" s="44">
        <f t="shared" si="0"/>
        <v>338</v>
      </c>
      <c r="G13" s="44">
        <f t="shared" si="1"/>
        <v>179</v>
      </c>
      <c r="H13" s="44">
        <f t="shared" si="1"/>
        <v>159</v>
      </c>
      <c r="I13" s="43" t="s">
        <v>15</v>
      </c>
      <c r="J13" s="44">
        <f t="shared" si="2"/>
        <v>1167</v>
      </c>
      <c r="K13" s="44">
        <f t="shared" si="3"/>
        <v>559</v>
      </c>
      <c r="L13" s="44">
        <f t="shared" si="3"/>
        <v>608</v>
      </c>
    </row>
    <row r="14" spans="1:12" ht="18" customHeight="1">
      <c r="A14" s="28" t="s">
        <v>113</v>
      </c>
      <c r="B14" s="45">
        <f>SUM(F26:F30)</f>
        <v>3101</v>
      </c>
      <c r="C14" s="45">
        <f>SUM(G26:G30)</f>
        <v>1551</v>
      </c>
      <c r="D14" s="45">
        <f>SUM(H26:H30)</f>
        <v>1550</v>
      </c>
      <c r="E14" s="43" t="s">
        <v>16</v>
      </c>
      <c r="F14" s="44">
        <f t="shared" si="0"/>
        <v>355</v>
      </c>
      <c r="G14" s="44">
        <f t="shared" si="1"/>
        <v>188</v>
      </c>
      <c r="H14" s="44">
        <f t="shared" si="1"/>
        <v>167</v>
      </c>
      <c r="I14" s="43" t="s">
        <v>17</v>
      </c>
      <c r="J14" s="44">
        <f t="shared" si="2"/>
        <v>930</v>
      </c>
      <c r="K14" s="44">
        <f t="shared" si="3"/>
        <v>460</v>
      </c>
      <c r="L14" s="44">
        <f t="shared" si="3"/>
        <v>470</v>
      </c>
    </row>
    <row r="15" spans="1:12" ht="18" customHeight="1">
      <c r="A15" s="28" t="s">
        <v>114</v>
      </c>
      <c r="B15" s="44">
        <f>SUM(F31:F35)</f>
        <v>3025</v>
      </c>
      <c r="C15" s="44">
        <f>SUM(G31:G35)</f>
        <v>1565</v>
      </c>
      <c r="D15" s="44">
        <f>SUM(H31:H35)</f>
        <v>1460</v>
      </c>
      <c r="E15" s="43" t="s">
        <v>18</v>
      </c>
      <c r="F15" s="44">
        <f t="shared" si="0"/>
        <v>356</v>
      </c>
      <c r="G15" s="44">
        <f t="shared" si="1"/>
        <v>186</v>
      </c>
      <c r="H15" s="44">
        <f t="shared" si="1"/>
        <v>170</v>
      </c>
      <c r="I15" s="43" t="s">
        <v>19</v>
      </c>
      <c r="J15" s="44">
        <f t="shared" si="2"/>
        <v>596</v>
      </c>
      <c r="K15" s="44">
        <f t="shared" si="3"/>
        <v>299</v>
      </c>
      <c r="L15" s="44">
        <f t="shared" si="3"/>
        <v>297</v>
      </c>
    </row>
    <row r="16" spans="1:12" ht="18" customHeight="1">
      <c r="A16" s="28" t="s">
        <v>115</v>
      </c>
      <c r="B16" s="45">
        <f>SUM(F36:F40)</f>
        <v>2584</v>
      </c>
      <c r="C16" s="45">
        <f>SUM(G36:G40)</f>
        <v>1279</v>
      </c>
      <c r="D16" s="45">
        <f>SUM(H36:H40)</f>
        <v>1305</v>
      </c>
      <c r="E16" s="43" t="s">
        <v>20</v>
      </c>
      <c r="F16" s="44">
        <f t="shared" si="0"/>
        <v>347</v>
      </c>
      <c r="G16" s="44">
        <f t="shared" si="1"/>
        <v>188</v>
      </c>
      <c r="H16" s="44">
        <f t="shared" si="1"/>
        <v>159</v>
      </c>
      <c r="I16" s="43" t="s">
        <v>21</v>
      </c>
      <c r="J16" s="44">
        <f t="shared" si="2"/>
        <v>717</v>
      </c>
      <c r="K16" s="44">
        <f t="shared" si="3"/>
        <v>316</v>
      </c>
      <c r="L16" s="44">
        <f t="shared" si="3"/>
        <v>401</v>
      </c>
    </row>
    <row r="17" spans="1:12" ht="18" customHeight="1">
      <c r="A17" s="28" t="s">
        <v>116</v>
      </c>
      <c r="B17" s="44">
        <f>SUM(F41:F45)</f>
        <v>2775</v>
      </c>
      <c r="C17" s="44">
        <f>SUM(G41:G45)</f>
        <v>1388</v>
      </c>
      <c r="D17" s="44">
        <f>SUM(H41:H45)</f>
        <v>1387</v>
      </c>
      <c r="E17" s="43" t="s">
        <v>22</v>
      </c>
      <c r="F17" s="44">
        <f t="shared" si="0"/>
        <v>418</v>
      </c>
      <c r="G17" s="44">
        <f t="shared" si="1"/>
        <v>218</v>
      </c>
      <c r="H17" s="44">
        <f t="shared" si="1"/>
        <v>200</v>
      </c>
      <c r="I17" s="43" t="s">
        <v>23</v>
      </c>
      <c r="J17" s="44">
        <f t="shared" si="2"/>
        <v>836</v>
      </c>
      <c r="K17" s="44">
        <f t="shared" si="3"/>
        <v>388</v>
      </c>
      <c r="L17" s="44">
        <f t="shared" si="3"/>
        <v>448</v>
      </c>
    </row>
    <row r="18" spans="1:12" ht="18" customHeight="1">
      <c r="A18" s="28" t="s">
        <v>117</v>
      </c>
      <c r="B18" s="45">
        <f>SUM(J4:J8)</f>
        <v>3332</v>
      </c>
      <c r="C18" s="45">
        <f>SUM(K4:K8)</f>
        <v>1595</v>
      </c>
      <c r="D18" s="45">
        <f>SUM(L4:L8)</f>
        <v>1737</v>
      </c>
      <c r="E18" s="43" t="s">
        <v>24</v>
      </c>
      <c r="F18" s="44">
        <f t="shared" si="0"/>
        <v>406</v>
      </c>
      <c r="G18" s="44">
        <f t="shared" si="1"/>
        <v>207</v>
      </c>
      <c r="H18" s="44">
        <f t="shared" si="1"/>
        <v>199</v>
      </c>
      <c r="I18" s="43" t="s">
        <v>25</v>
      </c>
      <c r="J18" s="44">
        <f t="shared" si="2"/>
        <v>767</v>
      </c>
      <c r="K18" s="44">
        <f t="shared" si="3"/>
        <v>360</v>
      </c>
      <c r="L18" s="44">
        <f t="shared" si="3"/>
        <v>407</v>
      </c>
    </row>
    <row r="19" spans="1:12" ht="18" customHeight="1">
      <c r="A19" s="28" t="s">
        <v>118</v>
      </c>
      <c r="B19" s="44">
        <f>SUM(J9:J13)</f>
        <v>5028</v>
      </c>
      <c r="C19" s="44">
        <f>SUM(K9:K13)</f>
        <v>2479</v>
      </c>
      <c r="D19" s="44">
        <f>SUM(L9:L13)</f>
        <v>2549</v>
      </c>
      <c r="E19" s="43" t="s">
        <v>26</v>
      </c>
      <c r="F19" s="44">
        <f t="shared" si="0"/>
        <v>442</v>
      </c>
      <c r="G19" s="44">
        <f t="shared" si="1"/>
        <v>228</v>
      </c>
      <c r="H19" s="44">
        <f t="shared" si="1"/>
        <v>214</v>
      </c>
      <c r="I19" s="43" t="s">
        <v>27</v>
      </c>
      <c r="J19" s="44">
        <f t="shared" si="2"/>
        <v>735</v>
      </c>
      <c r="K19" s="44">
        <f t="shared" si="3"/>
        <v>343</v>
      </c>
      <c r="L19" s="44">
        <f t="shared" si="3"/>
        <v>392</v>
      </c>
    </row>
    <row r="20" spans="1:12" ht="18" customHeight="1">
      <c r="A20" s="28" t="s">
        <v>119</v>
      </c>
      <c r="B20" s="45">
        <f>SUM(J14:J18)</f>
        <v>3846</v>
      </c>
      <c r="C20" s="45">
        <f>SUM(K14:K18)</f>
        <v>1823</v>
      </c>
      <c r="D20" s="45">
        <f>SUM(L14:L18)</f>
        <v>2023</v>
      </c>
      <c r="E20" s="43" t="s">
        <v>28</v>
      </c>
      <c r="F20" s="44">
        <f t="shared" si="0"/>
        <v>425</v>
      </c>
      <c r="G20" s="44">
        <f t="shared" ref="G20:H35" si="4">G67+G114</f>
        <v>222</v>
      </c>
      <c r="H20" s="44">
        <f t="shared" si="4"/>
        <v>203</v>
      </c>
      <c r="I20" s="43" t="s">
        <v>29</v>
      </c>
      <c r="J20" s="44">
        <f t="shared" si="2"/>
        <v>703</v>
      </c>
      <c r="K20" s="44">
        <f t="shared" ref="K20:L35" si="5">K67+K114</f>
        <v>329</v>
      </c>
      <c r="L20" s="44">
        <f t="shared" si="5"/>
        <v>374</v>
      </c>
    </row>
    <row r="21" spans="1:12" ht="18" customHeight="1">
      <c r="A21" s="28" t="s">
        <v>120</v>
      </c>
      <c r="B21" s="44">
        <f>SUM(J19:J23)</f>
        <v>3162</v>
      </c>
      <c r="C21" s="44">
        <f>SUM(K19:K23)</f>
        <v>1433</v>
      </c>
      <c r="D21" s="44">
        <f>SUM(L19:L23)</f>
        <v>1729</v>
      </c>
      <c r="E21" s="43" t="s">
        <v>30</v>
      </c>
      <c r="F21" s="44">
        <f t="shared" si="0"/>
        <v>448</v>
      </c>
      <c r="G21" s="44">
        <f t="shared" si="4"/>
        <v>216</v>
      </c>
      <c r="H21" s="44">
        <f t="shared" si="4"/>
        <v>232</v>
      </c>
      <c r="I21" s="43" t="s">
        <v>31</v>
      </c>
      <c r="J21" s="44">
        <f t="shared" si="2"/>
        <v>643</v>
      </c>
      <c r="K21" s="44">
        <f t="shared" si="5"/>
        <v>295</v>
      </c>
      <c r="L21" s="44">
        <f t="shared" si="5"/>
        <v>348</v>
      </c>
    </row>
    <row r="22" spans="1:12" ht="18" customHeight="1">
      <c r="A22" s="28" t="s">
        <v>121</v>
      </c>
      <c r="B22" s="45">
        <f>SUM(J24:J28)</f>
        <v>2688</v>
      </c>
      <c r="C22" s="45">
        <f>SUM(K24:K28)</f>
        <v>1095</v>
      </c>
      <c r="D22" s="45">
        <f>SUM(L24:L28)</f>
        <v>1593</v>
      </c>
      <c r="E22" s="43" t="s">
        <v>32</v>
      </c>
      <c r="F22" s="44">
        <f t="shared" si="0"/>
        <v>432</v>
      </c>
      <c r="G22" s="44">
        <f t="shared" si="4"/>
        <v>227</v>
      </c>
      <c r="H22" s="44">
        <f t="shared" si="4"/>
        <v>205</v>
      </c>
      <c r="I22" s="43" t="s">
        <v>33</v>
      </c>
      <c r="J22" s="44">
        <f t="shared" si="2"/>
        <v>494</v>
      </c>
      <c r="K22" s="44">
        <f t="shared" si="5"/>
        <v>219</v>
      </c>
      <c r="L22" s="44">
        <f t="shared" si="5"/>
        <v>275</v>
      </c>
    </row>
    <row r="23" spans="1:12" ht="18" customHeight="1">
      <c r="A23" s="28" t="s">
        <v>122</v>
      </c>
      <c r="B23" s="44">
        <f>SUM(J29:J33)</f>
        <v>1863</v>
      </c>
      <c r="C23" s="44">
        <f>SUM(K29:K33)</f>
        <v>623</v>
      </c>
      <c r="D23" s="44">
        <f>SUM(L29:L33)</f>
        <v>1240</v>
      </c>
      <c r="E23" s="43" t="s">
        <v>34</v>
      </c>
      <c r="F23" s="44">
        <f t="shared" si="0"/>
        <v>487</v>
      </c>
      <c r="G23" s="44">
        <f t="shared" si="4"/>
        <v>247</v>
      </c>
      <c r="H23" s="44">
        <f t="shared" si="4"/>
        <v>240</v>
      </c>
      <c r="I23" s="43" t="s">
        <v>35</v>
      </c>
      <c r="J23" s="44">
        <f t="shared" si="2"/>
        <v>587</v>
      </c>
      <c r="K23" s="44">
        <f t="shared" si="5"/>
        <v>247</v>
      </c>
      <c r="L23" s="44">
        <f t="shared" si="5"/>
        <v>340</v>
      </c>
    </row>
    <row r="24" spans="1:12" ht="18" customHeight="1">
      <c r="A24" s="28" t="s">
        <v>123</v>
      </c>
      <c r="B24" s="45">
        <f>SUM(J34:J38)</f>
        <v>1035</v>
      </c>
      <c r="C24" s="45">
        <f>SUM(K34:K38)</f>
        <v>262</v>
      </c>
      <c r="D24" s="45">
        <f>SUM(L34:L38)</f>
        <v>773</v>
      </c>
      <c r="E24" s="43" t="s">
        <v>36</v>
      </c>
      <c r="F24" s="44">
        <f t="shared" si="0"/>
        <v>584</v>
      </c>
      <c r="G24" s="44">
        <f t="shared" si="4"/>
        <v>271</v>
      </c>
      <c r="H24" s="44">
        <f t="shared" si="4"/>
        <v>313</v>
      </c>
      <c r="I24" s="43" t="s">
        <v>37</v>
      </c>
      <c r="J24" s="44">
        <f t="shared" si="2"/>
        <v>550</v>
      </c>
      <c r="K24" s="44">
        <f t="shared" si="5"/>
        <v>237</v>
      </c>
      <c r="L24" s="44">
        <f t="shared" si="5"/>
        <v>313</v>
      </c>
    </row>
    <row r="25" spans="1:12" ht="18" customHeight="1">
      <c r="A25" s="28" t="s">
        <v>124</v>
      </c>
      <c r="B25" s="44">
        <f>SUM(J39:J43)</f>
        <v>262</v>
      </c>
      <c r="C25" s="44">
        <f>SUM(K39:K43)</f>
        <v>44</v>
      </c>
      <c r="D25" s="44">
        <f>SUM(L39:L43)</f>
        <v>218</v>
      </c>
      <c r="E25" s="43" t="s">
        <v>38</v>
      </c>
      <c r="F25" s="44">
        <f t="shared" si="0"/>
        <v>516</v>
      </c>
      <c r="G25" s="44">
        <f t="shared" si="4"/>
        <v>259</v>
      </c>
      <c r="H25" s="44">
        <f t="shared" si="4"/>
        <v>257</v>
      </c>
      <c r="I25" s="43" t="s">
        <v>39</v>
      </c>
      <c r="J25" s="44">
        <f t="shared" si="2"/>
        <v>593</v>
      </c>
      <c r="K25" s="44">
        <f t="shared" si="5"/>
        <v>236</v>
      </c>
      <c r="L25" s="44">
        <f t="shared" si="5"/>
        <v>357</v>
      </c>
    </row>
    <row r="26" spans="1:12" ht="18" customHeight="1">
      <c r="A26" s="28" t="s">
        <v>125</v>
      </c>
      <c r="B26" s="45">
        <f>J44</f>
        <v>39</v>
      </c>
      <c r="C26" s="45">
        <f>K44</f>
        <v>7</v>
      </c>
      <c r="D26" s="45">
        <f>L44</f>
        <v>32</v>
      </c>
      <c r="E26" s="43" t="s">
        <v>40</v>
      </c>
      <c r="F26" s="44">
        <f t="shared" si="0"/>
        <v>582</v>
      </c>
      <c r="G26" s="44">
        <f t="shared" si="4"/>
        <v>300</v>
      </c>
      <c r="H26" s="44">
        <f t="shared" si="4"/>
        <v>282</v>
      </c>
      <c r="I26" s="43" t="s">
        <v>41</v>
      </c>
      <c r="J26" s="44">
        <f t="shared" si="2"/>
        <v>550</v>
      </c>
      <c r="K26" s="44">
        <f t="shared" si="5"/>
        <v>238</v>
      </c>
      <c r="L26" s="44">
        <f t="shared" si="5"/>
        <v>312</v>
      </c>
    </row>
    <row r="27" spans="1:12" ht="18" customHeight="1">
      <c r="A27" s="28"/>
      <c r="B27" s="44"/>
      <c r="C27" s="44"/>
      <c r="D27" s="45"/>
      <c r="E27" s="43" t="s">
        <v>42</v>
      </c>
      <c r="F27" s="44">
        <f t="shared" si="0"/>
        <v>623</v>
      </c>
      <c r="G27" s="44">
        <f t="shared" si="4"/>
        <v>299</v>
      </c>
      <c r="H27" s="44">
        <f t="shared" si="4"/>
        <v>324</v>
      </c>
      <c r="I27" s="43" t="s">
        <v>43</v>
      </c>
      <c r="J27" s="44">
        <f t="shared" si="2"/>
        <v>490</v>
      </c>
      <c r="K27" s="44">
        <f t="shared" si="5"/>
        <v>180</v>
      </c>
      <c r="L27" s="44">
        <f t="shared" si="5"/>
        <v>310</v>
      </c>
    </row>
    <row r="28" spans="1:12" ht="18" customHeight="1">
      <c r="A28" s="46" t="s">
        <v>126</v>
      </c>
      <c r="B28" s="44">
        <f t="shared" ref="B28:B45" si="6">C28+D28</f>
        <v>265</v>
      </c>
      <c r="C28" s="44">
        <f t="shared" ref="C28:D43" si="7">C75+C122</f>
        <v>151</v>
      </c>
      <c r="D28" s="44">
        <f t="shared" si="7"/>
        <v>114</v>
      </c>
      <c r="E28" s="43" t="s">
        <v>44</v>
      </c>
      <c r="F28" s="44">
        <f t="shared" si="0"/>
        <v>621</v>
      </c>
      <c r="G28" s="44">
        <f t="shared" si="4"/>
        <v>320</v>
      </c>
      <c r="H28" s="44">
        <f t="shared" si="4"/>
        <v>301</v>
      </c>
      <c r="I28" s="43" t="s">
        <v>45</v>
      </c>
      <c r="J28" s="44">
        <f t="shared" si="2"/>
        <v>505</v>
      </c>
      <c r="K28" s="44">
        <f t="shared" si="5"/>
        <v>204</v>
      </c>
      <c r="L28" s="44">
        <f t="shared" si="5"/>
        <v>301</v>
      </c>
    </row>
    <row r="29" spans="1:12" ht="18" customHeight="1">
      <c r="A29" s="46" t="s">
        <v>127</v>
      </c>
      <c r="B29" s="44">
        <f t="shared" si="6"/>
        <v>284</v>
      </c>
      <c r="C29" s="44">
        <f t="shared" si="7"/>
        <v>139</v>
      </c>
      <c r="D29" s="44">
        <f t="shared" si="7"/>
        <v>145</v>
      </c>
      <c r="E29" s="43" t="s">
        <v>46</v>
      </c>
      <c r="F29" s="44">
        <f t="shared" si="0"/>
        <v>648</v>
      </c>
      <c r="G29" s="44">
        <f t="shared" si="4"/>
        <v>316</v>
      </c>
      <c r="H29" s="44">
        <f t="shared" si="4"/>
        <v>332</v>
      </c>
      <c r="I29" s="43" t="s">
        <v>47</v>
      </c>
      <c r="J29" s="44">
        <f t="shared" si="2"/>
        <v>448</v>
      </c>
      <c r="K29" s="44">
        <f t="shared" si="5"/>
        <v>160</v>
      </c>
      <c r="L29" s="44">
        <f t="shared" si="5"/>
        <v>288</v>
      </c>
    </row>
    <row r="30" spans="1:12" ht="18" customHeight="1">
      <c r="A30" s="46" t="s">
        <v>48</v>
      </c>
      <c r="B30" s="44">
        <f t="shared" si="6"/>
        <v>280</v>
      </c>
      <c r="C30" s="44">
        <f t="shared" si="7"/>
        <v>139</v>
      </c>
      <c r="D30" s="44">
        <f t="shared" si="7"/>
        <v>141</v>
      </c>
      <c r="E30" s="43" t="s">
        <v>49</v>
      </c>
      <c r="F30" s="44">
        <f t="shared" si="0"/>
        <v>627</v>
      </c>
      <c r="G30" s="44">
        <f t="shared" si="4"/>
        <v>316</v>
      </c>
      <c r="H30" s="44">
        <f t="shared" si="4"/>
        <v>311</v>
      </c>
      <c r="I30" s="43" t="s">
        <v>50</v>
      </c>
      <c r="J30" s="44">
        <f t="shared" si="2"/>
        <v>425</v>
      </c>
      <c r="K30" s="44">
        <f t="shared" si="5"/>
        <v>140</v>
      </c>
      <c r="L30" s="44">
        <f t="shared" si="5"/>
        <v>285</v>
      </c>
    </row>
    <row r="31" spans="1:12" ht="18" customHeight="1">
      <c r="A31" s="46" t="s">
        <v>51</v>
      </c>
      <c r="B31" s="44">
        <f t="shared" si="6"/>
        <v>290</v>
      </c>
      <c r="C31" s="44">
        <f t="shared" si="7"/>
        <v>164</v>
      </c>
      <c r="D31" s="44">
        <f t="shared" si="7"/>
        <v>126</v>
      </c>
      <c r="E31" s="43" t="s">
        <v>52</v>
      </c>
      <c r="F31" s="44">
        <f t="shared" si="0"/>
        <v>658</v>
      </c>
      <c r="G31" s="44">
        <f t="shared" si="4"/>
        <v>324</v>
      </c>
      <c r="H31" s="44">
        <f t="shared" si="4"/>
        <v>334</v>
      </c>
      <c r="I31" s="43" t="s">
        <v>53</v>
      </c>
      <c r="J31" s="44">
        <f t="shared" si="2"/>
        <v>348</v>
      </c>
      <c r="K31" s="44">
        <f t="shared" si="5"/>
        <v>111</v>
      </c>
      <c r="L31" s="44">
        <f t="shared" si="5"/>
        <v>237</v>
      </c>
    </row>
    <row r="32" spans="1:12" ht="18" customHeight="1">
      <c r="A32" s="46" t="s">
        <v>54</v>
      </c>
      <c r="B32" s="44">
        <f t="shared" si="6"/>
        <v>331</v>
      </c>
      <c r="C32" s="44">
        <f t="shared" si="7"/>
        <v>167</v>
      </c>
      <c r="D32" s="44">
        <f t="shared" si="7"/>
        <v>164</v>
      </c>
      <c r="E32" s="43" t="s">
        <v>55</v>
      </c>
      <c r="F32" s="44">
        <f t="shared" si="0"/>
        <v>592</v>
      </c>
      <c r="G32" s="44">
        <f t="shared" si="4"/>
        <v>304</v>
      </c>
      <c r="H32" s="44">
        <f t="shared" si="4"/>
        <v>288</v>
      </c>
      <c r="I32" s="43" t="s">
        <v>56</v>
      </c>
      <c r="J32" s="44">
        <f t="shared" si="2"/>
        <v>335</v>
      </c>
      <c r="K32" s="44">
        <f t="shared" si="5"/>
        <v>110</v>
      </c>
      <c r="L32" s="44">
        <f t="shared" si="5"/>
        <v>225</v>
      </c>
    </row>
    <row r="33" spans="1:12" ht="18" customHeight="1">
      <c r="A33" s="46" t="s">
        <v>57</v>
      </c>
      <c r="B33" s="44">
        <f t="shared" si="6"/>
        <v>348</v>
      </c>
      <c r="C33" s="44">
        <f t="shared" si="7"/>
        <v>169</v>
      </c>
      <c r="D33" s="44">
        <f t="shared" si="7"/>
        <v>179</v>
      </c>
      <c r="E33" s="43" t="s">
        <v>58</v>
      </c>
      <c r="F33" s="44">
        <f t="shared" si="0"/>
        <v>594</v>
      </c>
      <c r="G33" s="44">
        <f t="shared" si="4"/>
        <v>336</v>
      </c>
      <c r="H33" s="44">
        <f t="shared" si="4"/>
        <v>258</v>
      </c>
      <c r="I33" s="43" t="s">
        <v>59</v>
      </c>
      <c r="J33" s="44">
        <f t="shared" si="2"/>
        <v>307</v>
      </c>
      <c r="K33" s="44">
        <f t="shared" si="5"/>
        <v>102</v>
      </c>
      <c r="L33" s="44">
        <f t="shared" si="5"/>
        <v>205</v>
      </c>
    </row>
    <row r="34" spans="1:12" ht="18" customHeight="1">
      <c r="A34" s="46" t="s">
        <v>60</v>
      </c>
      <c r="B34" s="44">
        <f t="shared" si="6"/>
        <v>336</v>
      </c>
      <c r="C34" s="44">
        <f t="shared" si="7"/>
        <v>198</v>
      </c>
      <c r="D34" s="44">
        <f t="shared" si="7"/>
        <v>138</v>
      </c>
      <c r="E34" s="43" t="s">
        <v>61</v>
      </c>
      <c r="F34" s="44">
        <f t="shared" si="0"/>
        <v>590</v>
      </c>
      <c r="G34" s="44">
        <f t="shared" si="4"/>
        <v>302</v>
      </c>
      <c r="H34" s="44">
        <f t="shared" si="4"/>
        <v>288</v>
      </c>
      <c r="I34" s="43" t="s">
        <v>62</v>
      </c>
      <c r="J34" s="44">
        <f t="shared" si="2"/>
        <v>287</v>
      </c>
      <c r="K34" s="44">
        <f t="shared" si="5"/>
        <v>76</v>
      </c>
      <c r="L34" s="44">
        <f t="shared" si="5"/>
        <v>211</v>
      </c>
    </row>
    <row r="35" spans="1:12" ht="18" customHeight="1">
      <c r="A35" s="46" t="s">
        <v>63</v>
      </c>
      <c r="B35" s="44">
        <f t="shared" si="6"/>
        <v>356</v>
      </c>
      <c r="C35" s="44">
        <f t="shared" si="7"/>
        <v>188</v>
      </c>
      <c r="D35" s="44">
        <f t="shared" si="7"/>
        <v>168</v>
      </c>
      <c r="E35" s="43" t="s">
        <v>64</v>
      </c>
      <c r="F35" s="44">
        <f t="shared" si="0"/>
        <v>591</v>
      </c>
      <c r="G35" s="44">
        <f t="shared" si="4"/>
        <v>299</v>
      </c>
      <c r="H35" s="44">
        <f t="shared" si="4"/>
        <v>292</v>
      </c>
      <c r="I35" s="43" t="s">
        <v>65</v>
      </c>
      <c r="J35" s="44">
        <f t="shared" si="2"/>
        <v>265</v>
      </c>
      <c r="K35" s="44">
        <f t="shared" si="5"/>
        <v>75</v>
      </c>
      <c r="L35" s="44">
        <f t="shared" si="5"/>
        <v>190</v>
      </c>
    </row>
    <row r="36" spans="1:12" ht="18" customHeight="1">
      <c r="A36" s="46" t="s">
        <v>66</v>
      </c>
      <c r="B36" s="44">
        <f t="shared" si="6"/>
        <v>343</v>
      </c>
      <c r="C36" s="44">
        <f t="shared" si="7"/>
        <v>174</v>
      </c>
      <c r="D36" s="44">
        <f t="shared" si="7"/>
        <v>169</v>
      </c>
      <c r="E36" s="43" t="s">
        <v>67</v>
      </c>
      <c r="F36" s="44">
        <f t="shared" si="0"/>
        <v>493</v>
      </c>
      <c r="G36" s="44">
        <f t="shared" ref="G36:H43" si="8">G83+G130</f>
        <v>237</v>
      </c>
      <c r="H36" s="44">
        <f t="shared" si="8"/>
        <v>256</v>
      </c>
      <c r="I36" s="43" t="s">
        <v>68</v>
      </c>
      <c r="J36" s="44">
        <f t="shared" si="2"/>
        <v>208</v>
      </c>
      <c r="K36" s="44">
        <f t="shared" ref="K36:L43" si="9">K83+K130</f>
        <v>49</v>
      </c>
      <c r="L36" s="44">
        <f t="shared" si="9"/>
        <v>159</v>
      </c>
    </row>
    <row r="37" spans="1:12" ht="18" customHeight="1">
      <c r="A37" s="46" t="s">
        <v>69</v>
      </c>
      <c r="B37" s="44">
        <f t="shared" si="6"/>
        <v>356</v>
      </c>
      <c r="C37" s="44">
        <f t="shared" si="7"/>
        <v>181</v>
      </c>
      <c r="D37" s="44">
        <f t="shared" si="7"/>
        <v>175</v>
      </c>
      <c r="E37" s="43" t="s">
        <v>70</v>
      </c>
      <c r="F37" s="44">
        <f t="shared" si="0"/>
        <v>505</v>
      </c>
      <c r="G37" s="44">
        <f t="shared" si="8"/>
        <v>247</v>
      </c>
      <c r="H37" s="44">
        <f t="shared" si="8"/>
        <v>258</v>
      </c>
      <c r="I37" s="43" t="s">
        <v>71</v>
      </c>
      <c r="J37" s="44">
        <f t="shared" si="2"/>
        <v>152</v>
      </c>
      <c r="K37" s="44">
        <f t="shared" si="9"/>
        <v>41</v>
      </c>
      <c r="L37" s="44">
        <f t="shared" si="9"/>
        <v>111</v>
      </c>
    </row>
    <row r="38" spans="1:12" ht="18" customHeight="1">
      <c r="A38" s="46" t="s">
        <v>72</v>
      </c>
      <c r="B38" s="44">
        <f t="shared" si="6"/>
        <v>363</v>
      </c>
      <c r="C38" s="44">
        <f t="shared" si="7"/>
        <v>200</v>
      </c>
      <c r="D38" s="44">
        <f t="shared" si="7"/>
        <v>163</v>
      </c>
      <c r="E38" s="43" t="s">
        <v>73</v>
      </c>
      <c r="F38" s="44">
        <f t="shared" si="0"/>
        <v>582</v>
      </c>
      <c r="G38" s="44">
        <f t="shared" si="8"/>
        <v>314</v>
      </c>
      <c r="H38" s="44">
        <f t="shared" si="8"/>
        <v>268</v>
      </c>
      <c r="I38" s="43" t="s">
        <v>74</v>
      </c>
      <c r="J38" s="44">
        <f t="shared" si="2"/>
        <v>123</v>
      </c>
      <c r="K38" s="44">
        <f t="shared" si="9"/>
        <v>21</v>
      </c>
      <c r="L38" s="44">
        <f t="shared" si="9"/>
        <v>102</v>
      </c>
    </row>
    <row r="39" spans="1:12" ht="18" customHeight="1">
      <c r="A39" s="46" t="s">
        <v>75</v>
      </c>
      <c r="B39" s="44">
        <f t="shared" si="6"/>
        <v>362</v>
      </c>
      <c r="C39" s="44">
        <f t="shared" si="7"/>
        <v>186</v>
      </c>
      <c r="D39" s="44">
        <f t="shared" si="7"/>
        <v>176</v>
      </c>
      <c r="E39" s="43" t="s">
        <v>76</v>
      </c>
      <c r="F39" s="44">
        <f t="shared" si="0"/>
        <v>503</v>
      </c>
      <c r="G39" s="44">
        <f t="shared" si="8"/>
        <v>232</v>
      </c>
      <c r="H39" s="44">
        <f t="shared" si="8"/>
        <v>271</v>
      </c>
      <c r="I39" s="43" t="s">
        <v>77</v>
      </c>
      <c r="J39" s="44">
        <f t="shared" si="2"/>
        <v>86</v>
      </c>
      <c r="K39" s="44">
        <f t="shared" si="9"/>
        <v>14</v>
      </c>
      <c r="L39" s="44">
        <f t="shared" si="9"/>
        <v>72</v>
      </c>
    </row>
    <row r="40" spans="1:12" ht="18" customHeight="1">
      <c r="A40" s="46" t="s">
        <v>78</v>
      </c>
      <c r="B40" s="44">
        <f t="shared" si="6"/>
        <v>353</v>
      </c>
      <c r="C40" s="44">
        <f t="shared" si="7"/>
        <v>180</v>
      </c>
      <c r="D40" s="44">
        <f t="shared" si="7"/>
        <v>173</v>
      </c>
      <c r="E40" s="43" t="s">
        <v>79</v>
      </c>
      <c r="F40" s="44">
        <f t="shared" si="0"/>
        <v>501</v>
      </c>
      <c r="G40" s="44">
        <f t="shared" si="8"/>
        <v>249</v>
      </c>
      <c r="H40" s="44">
        <f t="shared" si="8"/>
        <v>252</v>
      </c>
      <c r="I40" s="43" t="s">
        <v>80</v>
      </c>
      <c r="J40" s="44">
        <f t="shared" si="2"/>
        <v>68</v>
      </c>
      <c r="K40" s="44">
        <f t="shared" si="9"/>
        <v>10</v>
      </c>
      <c r="L40" s="44">
        <f t="shared" si="9"/>
        <v>58</v>
      </c>
    </row>
    <row r="41" spans="1:12" ht="18" customHeight="1">
      <c r="A41" s="46" t="s">
        <v>81</v>
      </c>
      <c r="B41" s="44">
        <f t="shared" si="6"/>
        <v>363</v>
      </c>
      <c r="C41" s="44">
        <f t="shared" si="7"/>
        <v>181</v>
      </c>
      <c r="D41" s="44">
        <f t="shared" si="7"/>
        <v>182</v>
      </c>
      <c r="E41" s="43" t="s">
        <v>82</v>
      </c>
      <c r="F41" s="44">
        <f t="shared" si="0"/>
        <v>492</v>
      </c>
      <c r="G41" s="44">
        <f t="shared" si="8"/>
        <v>251</v>
      </c>
      <c r="H41" s="44">
        <f t="shared" si="8"/>
        <v>241</v>
      </c>
      <c r="I41" s="43" t="s">
        <v>83</v>
      </c>
      <c r="J41" s="44">
        <f t="shared" si="2"/>
        <v>51</v>
      </c>
      <c r="K41" s="44">
        <f t="shared" si="9"/>
        <v>9</v>
      </c>
      <c r="L41" s="44">
        <f t="shared" si="9"/>
        <v>42</v>
      </c>
    </row>
    <row r="42" spans="1:12" ht="18" customHeight="1">
      <c r="A42" s="46" t="s">
        <v>84</v>
      </c>
      <c r="B42" s="44">
        <f t="shared" si="6"/>
        <v>385</v>
      </c>
      <c r="C42" s="44">
        <f t="shared" si="7"/>
        <v>217</v>
      </c>
      <c r="D42" s="44">
        <f t="shared" si="7"/>
        <v>168</v>
      </c>
      <c r="E42" s="43" t="s">
        <v>85</v>
      </c>
      <c r="F42" s="44">
        <f t="shared" si="0"/>
        <v>537</v>
      </c>
      <c r="G42" s="44">
        <f t="shared" si="8"/>
        <v>265</v>
      </c>
      <c r="H42" s="44">
        <f t="shared" si="8"/>
        <v>272</v>
      </c>
      <c r="I42" s="43" t="s">
        <v>86</v>
      </c>
      <c r="J42" s="44">
        <f t="shared" si="2"/>
        <v>33</v>
      </c>
      <c r="K42" s="44">
        <f t="shared" si="9"/>
        <v>8</v>
      </c>
      <c r="L42" s="44">
        <f t="shared" si="9"/>
        <v>25</v>
      </c>
    </row>
    <row r="43" spans="1:12" ht="18" customHeight="1">
      <c r="A43" s="46" t="s">
        <v>87</v>
      </c>
      <c r="B43" s="44">
        <f t="shared" si="6"/>
        <v>430</v>
      </c>
      <c r="C43" s="44">
        <f t="shared" si="7"/>
        <v>229</v>
      </c>
      <c r="D43" s="44">
        <f t="shared" si="7"/>
        <v>201</v>
      </c>
      <c r="E43" s="43" t="s">
        <v>88</v>
      </c>
      <c r="F43" s="44">
        <f t="shared" si="0"/>
        <v>577</v>
      </c>
      <c r="G43" s="44">
        <f t="shared" si="8"/>
        <v>275</v>
      </c>
      <c r="H43" s="44">
        <f t="shared" si="8"/>
        <v>302</v>
      </c>
      <c r="I43" s="43" t="s">
        <v>89</v>
      </c>
      <c r="J43" s="44">
        <f t="shared" si="2"/>
        <v>24</v>
      </c>
      <c r="K43" s="44">
        <f t="shared" si="9"/>
        <v>3</v>
      </c>
      <c r="L43" s="44">
        <f t="shared" si="9"/>
        <v>21</v>
      </c>
    </row>
    <row r="44" spans="1:12" ht="18" customHeight="1">
      <c r="A44" s="46" t="s">
        <v>90</v>
      </c>
      <c r="B44" s="44">
        <f t="shared" si="6"/>
        <v>390</v>
      </c>
      <c r="C44" s="44">
        <f>C91+C138</f>
        <v>226</v>
      </c>
      <c r="D44" s="44">
        <f>D91+D138</f>
        <v>164</v>
      </c>
      <c r="E44" s="43" t="s">
        <v>91</v>
      </c>
      <c r="F44" s="44">
        <f t="shared" si="0"/>
        <v>571</v>
      </c>
      <c r="G44" s="44">
        <f>G91+G138</f>
        <v>299</v>
      </c>
      <c r="H44" s="44">
        <f>H91+H138</f>
        <v>272</v>
      </c>
      <c r="I44" s="43" t="s">
        <v>125</v>
      </c>
      <c r="J44" s="44">
        <f t="shared" si="2"/>
        <v>39</v>
      </c>
      <c r="K44" s="44">
        <f>K91+K138</f>
        <v>7</v>
      </c>
      <c r="L44" s="44">
        <f>L91+L138</f>
        <v>32</v>
      </c>
    </row>
    <row r="45" spans="1:12" ht="18" customHeight="1">
      <c r="A45" s="46" t="s">
        <v>92</v>
      </c>
      <c r="B45" s="44">
        <f t="shared" si="6"/>
        <v>469</v>
      </c>
      <c r="C45" s="44">
        <f>C92+C139</f>
        <v>255</v>
      </c>
      <c r="D45" s="44">
        <f>D92+D139</f>
        <v>214</v>
      </c>
      <c r="E45" s="43" t="s">
        <v>93</v>
      </c>
      <c r="F45" s="44">
        <f t="shared" si="0"/>
        <v>598</v>
      </c>
      <c r="G45" s="44">
        <f>G92+G139</f>
        <v>298</v>
      </c>
      <c r="H45" s="44">
        <f>H92+H139</f>
        <v>300</v>
      </c>
      <c r="I45" s="40"/>
      <c r="J45" s="47"/>
      <c r="K45" s="47"/>
      <c r="L45" s="47"/>
    </row>
    <row r="46" spans="1:12" ht="18" customHeight="1"/>
    <row r="47" spans="1:12" ht="18" customHeight="1"/>
    <row r="48" spans="1:12" ht="18" customHeight="1">
      <c r="A48" s="48"/>
      <c r="B48" s="74"/>
      <c r="C48" s="74"/>
      <c r="D48" s="30"/>
      <c r="E48" s="31"/>
      <c r="F48" s="30"/>
      <c r="G48" s="30"/>
      <c r="H48" s="30"/>
      <c r="I48" s="31"/>
      <c r="J48" s="73" t="str">
        <f>I1</f>
        <v>平成29年6月1日現在</v>
      </c>
      <c r="K48" s="75"/>
      <c r="L48" s="75"/>
    </row>
    <row r="49" spans="1:12" ht="18" customHeight="1">
      <c r="A49" s="49"/>
      <c r="B49" s="33"/>
      <c r="C49" s="34"/>
      <c r="D49" s="30"/>
      <c r="E49" s="31"/>
      <c r="F49" s="30"/>
      <c r="G49" s="30"/>
      <c r="H49" s="30"/>
      <c r="J49" s="36"/>
      <c r="K49" s="36"/>
      <c r="L49" s="37" t="s">
        <v>129</v>
      </c>
    </row>
    <row r="50" spans="1:12" ht="18" customHeight="1">
      <c r="A50" s="38" t="s">
        <v>94</v>
      </c>
      <c r="B50" s="38" t="s">
        <v>95</v>
      </c>
      <c r="C50" s="38" t="s">
        <v>96</v>
      </c>
      <c r="D50" s="41" t="s">
        <v>97</v>
      </c>
      <c r="E50" s="40" t="s">
        <v>98</v>
      </c>
      <c r="F50" s="28" t="s">
        <v>95</v>
      </c>
      <c r="G50" s="28" t="s">
        <v>96</v>
      </c>
      <c r="H50" s="41" t="s">
        <v>97</v>
      </c>
      <c r="I50" s="40" t="s">
        <v>98</v>
      </c>
      <c r="J50" s="28" t="s">
        <v>95</v>
      </c>
      <c r="K50" s="28" t="s">
        <v>96</v>
      </c>
      <c r="L50" s="28" t="s">
        <v>97</v>
      </c>
    </row>
    <row r="51" spans="1:12" ht="18" customHeight="1">
      <c r="A51" s="28" t="s">
        <v>99</v>
      </c>
      <c r="B51" s="50">
        <f>SUM(B53:B73)</f>
        <v>47191</v>
      </c>
      <c r="C51" s="29">
        <f>SUM(C53:C73)</f>
        <v>22783</v>
      </c>
      <c r="D51" s="50">
        <f>SUM(D53:D73)</f>
        <v>24408</v>
      </c>
      <c r="E51" s="43" t="s">
        <v>133</v>
      </c>
      <c r="F51" s="51">
        <f t="shared" ref="F51:F92" si="10">+G51+H51</f>
        <v>348</v>
      </c>
      <c r="G51" s="51">
        <v>195</v>
      </c>
      <c r="H51" s="52">
        <v>153</v>
      </c>
      <c r="I51" s="43" t="s">
        <v>139</v>
      </c>
      <c r="J51" s="51">
        <f t="shared" ref="J51:J92" si="11">+K51+L51</f>
        <v>529</v>
      </c>
      <c r="K51" s="51">
        <v>256</v>
      </c>
      <c r="L51" s="51">
        <v>273</v>
      </c>
    </row>
    <row r="52" spans="1:12" ht="18" customHeight="1">
      <c r="A52" s="28"/>
      <c r="B52" s="51"/>
      <c r="C52" s="51"/>
      <c r="D52" s="53"/>
      <c r="E52" s="43" t="s">
        <v>140</v>
      </c>
      <c r="F52" s="51">
        <f t="shared" si="10"/>
        <v>317</v>
      </c>
      <c r="G52" s="51">
        <v>160</v>
      </c>
      <c r="H52" s="52">
        <v>157</v>
      </c>
      <c r="I52" s="43" t="s">
        <v>141</v>
      </c>
      <c r="J52" s="51">
        <f t="shared" si="11"/>
        <v>636</v>
      </c>
      <c r="K52" s="51">
        <v>319</v>
      </c>
      <c r="L52" s="51">
        <v>317</v>
      </c>
    </row>
    <row r="53" spans="1:12" ht="18" customHeight="1">
      <c r="A53" s="28" t="s">
        <v>142</v>
      </c>
      <c r="B53" s="53">
        <f>SUM(B75:B79)</f>
        <v>1449</v>
      </c>
      <c r="C53" s="44">
        <f>SUM(C75:C79)</f>
        <v>759</v>
      </c>
      <c r="D53" s="45">
        <f>SUM(D75:D79)</f>
        <v>690</v>
      </c>
      <c r="E53" s="43" t="s">
        <v>0</v>
      </c>
      <c r="F53" s="51">
        <f t="shared" si="10"/>
        <v>325</v>
      </c>
      <c r="G53" s="51">
        <v>187</v>
      </c>
      <c r="H53" s="52">
        <v>138</v>
      </c>
      <c r="I53" s="43" t="s">
        <v>1</v>
      </c>
      <c r="J53" s="51">
        <f t="shared" si="11"/>
        <v>671</v>
      </c>
      <c r="K53" s="51">
        <v>315</v>
      </c>
      <c r="L53" s="51">
        <v>356</v>
      </c>
    </row>
    <row r="54" spans="1:12" ht="18" customHeight="1">
      <c r="A54" s="28" t="s">
        <v>143</v>
      </c>
      <c r="B54" s="51">
        <f>SUM(B80:B84)</f>
        <v>1735</v>
      </c>
      <c r="C54" s="44">
        <f>SUM(C80:C84)</f>
        <v>909</v>
      </c>
      <c r="D54" s="45">
        <f>SUM(D80:D84)</f>
        <v>826</v>
      </c>
      <c r="E54" s="43" t="s">
        <v>2</v>
      </c>
      <c r="F54" s="51">
        <f t="shared" si="10"/>
        <v>327</v>
      </c>
      <c r="G54" s="51">
        <v>161</v>
      </c>
      <c r="H54" s="54">
        <v>166</v>
      </c>
      <c r="I54" s="43" t="s">
        <v>3</v>
      </c>
      <c r="J54" s="51">
        <f t="shared" si="11"/>
        <v>712</v>
      </c>
      <c r="K54" s="51">
        <v>339</v>
      </c>
      <c r="L54" s="51">
        <v>373</v>
      </c>
    </row>
    <row r="55" spans="1:12" ht="18" customHeight="1">
      <c r="A55" s="28" t="s">
        <v>144</v>
      </c>
      <c r="B55" s="51">
        <f>SUM(B85:B89)</f>
        <v>1822</v>
      </c>
      <c r="C55" s="44">
        <f>SUM(C85:C89)</f>
        <v>963</v>
      </c>
      <c r="D55" s="45">
        <f>SUM(D85:D89)</f>
        <v>859</v>
      </c>
      <c r="E55" s="43" t="s">
        <v>4</v>
      </c>
      <c r="F55" s="51">
        <f t="shared" si="10"/>
        <v>297</v>
      </c>
      <c r="G55" s="51">
        <v>158</v>
      </c>
      <c r="H55" s="52">
        <v>139</v>
      </c>
      <c r="I55" s="43" t="s">
        <v>5</v>
      </c>
      <c r="J55" s="51">
        <f t="shared" si="11"/>
        <v>766</v>
      </c>
      <c r="K55" s="51">
        <v>359</v>
      </c>
      <c r="L55" s="51">
        <v>407</v>
      </c>
    </row>
    <row r="56" spans="1:12" ht="18" customHeight="1">
      <c r="A56" s="28" t="s">
        <v>145</v>
      </c>
      <c r="B56" s="51">
        <f>+B90+B91+B92+F51+F52</f>
        <v>1950</v>
      </c>
      <c r="C56" s="45">
        <f>+C90+C91+C92+G51+G52</f>
        <v>1062</v>
      </c>
      <c r="D56" s="45">
        <f>+D90+D91+D92+H51+H52</f>
        <v>888</v>
      </c>
      <c r="E56" s="43" t="s">
        <v>6</v>
      </c>
      <c r="F56" s="51">
        <f t="shared" si="10"/>
        <v>318</v>
      </c>
      <c r="G56" s="51">
        <v>158</v>
      </c>
      <c r="H56" s="52">
        <v>160</v>
      </c>
      <c r="I56" s="43" t="s">
        <v>7</v>
      </c>
      <c r="J56" s="51">
        <f t="shared" si="11"/>
        <v>861</v>
      </c>
      <c r="K56" s="51">
        <v>431</v>
      </c>
      <c r="L56" s="51">
        <v>430</v>
      </c>
    </row>
    <row r="57" spans="1:12" ht="18" customHeight="1">
      <c r="A57" s="28" t="s">
        <v>146</v>
      </c>
      <c r="B57" s="51">
        <f>SUM(F53:F57)</f>
        <v>1601</v>
      </c>
      <c r="C57" s="55">
        <f>SUM(G53:G57)</f>
        <v>843</v>
      </c>
      <c r="D57" s="56">
        <f>SUM(H53:H57)</f>
        <v>758</v>
      </c>
      <c r="E57" s="43" t="s">
        <v>8</v>
      </c>
      <c r="F57" s="51">
        <f t="shared" si="10"/>
        <v>334</v>
      </c>
      <c r="G57" s="51">
        <v>179</v>
      </c>
      <c r="H57" s="52">
        <v>155</v>
      </c>
      <c r="I57" s="43" t="s">
        <v>9</v>
      </c>
      <c r="J57" s="51">
        <f t="shared" si="11"/>
        <v>859</v>
      </c>
      <c r="K57" s="51">
        <v>427</v>
      </c>
      <c r="L57" s="51">
        <v>432</v>
      </c>
    </row>
    <row r="58" spans="1:12" ht="18" customHeight="1">
      <c r="A58" s="28" t="s">
        <v>147</v>
      </c>
      <c r="B58" s="51">
        <f>SUM(F58:F62)</f>
        <v>1674</v>
      </c>
      <c r="C58" s="44">
        <f>SUM(G58:G62)</f>
        <v>887</v>
      </c>
      <c r="D58" s="45">
        <f>SUM(H58:H62)</f>
        <v>787</v>
      </c>
      <c r="E58" s="43" t="s">
        <v>10</v>
      </c>
      <c r="F58" s="51">
        <f t="shared" si="10"/>
        <v>327</v>
      </c>
      <c r="G58" s="51">
        <v>172</v>
      </c>
      <c r="H58" s="52">
        <v>155</v>
      </c>
      <c r="I58" s="43" t="s">
        <v>11</v>
      </c>
      <c r="J58" s="51">
        <f t="shared" si="11"/>
        <v>1045</v>
      </c>
      <c r="K58" s="51">
        <v>500</v>
      </c>
      <c r="L58" s="51">
        <v>545</v>
      </c>
    </row>
    <row r="59" spans="1:12" ht="18" customHeight="1">
      <c r="A59" s="28" t="s">
        <v>148</v>
      </c>
      <c r="B59" s="51">
        <f>SUM(F63:F67)</f>
        <v>2004</v>
      </c>
      <c r="C59" s="44">
        <f>SUM(G63:G67)</f>
        <v>1050</v>
      </c>
      <c r="D59" s="45">
        <f>SUM(H63:H67)</f>
        <v>954</v>
      </c>
      <c r="E59" s="43" t="s">
        <v>12</v>
      </c>
      <c r="F59" s="51">
        <f t="shared" si="10"/>
        <v>324</v>
      </c>
      <c r="G59" s="51">
        <v>171</v>
      </c>
      <c r="H59" s="52">
        <v>153</v>
      </c>
      <c r="I59" s="43" t="s">
        <v>13</v>
      </c>
      <c r="J59" s="51">
        <f t="shared" si="11"/>
        <v>1086</v>
      </c>
      <c r="K59" s="51">
        <v>559</v>
      </c>
      <c r="L59" s="51">
        <v>527</v>
      </c>
    </row>
    <row r="60" spans="1:12" ht="18" customHeight="1">
      <c r="A60" s="28" t="s">
        <v>149</v>
      </c>
      <c r="B60" s="51">
        <f>SUM(F68:F72)</f>
        <v>2427</v>
      </c>
      <c r="C60" s="44">
        <f>SUM(G68:G72)</f>
        <v>1212</v>
      </c>
      <c r="D60" s="45">
        <f>SUM(H68:H72)</f>
        <v>1215</v>
      </c>
      <c r="E60" s="43" t="s">
        <v>14</v>
      </c>
      <c r="F60" s="51">
        <f t="shared" si="10"/>
        <v>325</v>
      </c>
      <c r="G60" s="51">
        <v>174</v>
      </c>
      <c r="H60" s="52">
        <v>151</v>
      </c>
      <c r="I60" s="43" t="s">
        <v>15</v>
      </c>
      <c r="J60" s="51">
        <f t="shared" si="11"/>
        <v>1164</v>
      </c>
      <c r="K60" s="51">
        <v>558</v>
      </c>
      <c r="L60" s="51">
        <v>606</v>
      </c>
    </row>
    <row r="61" spans="1:12" ht="18" customHeight="1">
      <c r="A61" s="28" t="s">
        <v>150</v>
      </c>
      <c r="B61" s="51">
        <f>SUM(F73:F77)</f>
        <v>3054</v>
      </c>
      <c r="C61" s="44">
        <f>SUM(G73:G77)</f>
        <v>1542</v>
      </c>
      <c r="D61" s="45">
        <f>SUM(H73:H77)</f>
        <v>1512</v>
      </c>
      <c r="E61" s="43" t="s">
        <v>16</v>
      </c>
      <c r="F61" s="51">
        <f t="shared" si="10"/>
        <v>346</v>
      </c>
      <c r="G61" s="51">
        <v>184</v>
      </c>
      <c r="H61" s="52">
        <v>162</v>
      </c>
      <c r="I61" s="43" t="s">
        <v>17</v>
      </c>
      <c r="J61" s="51">
        <f t="shared" si="11"/>
        <v>927</v>
      </c>
      <c r="K61" s="51">
        <v>458</v>
      </c>
      <c r="L61" s="51">
        <v>469</v>
      </c>
    </row>
    <row r="62" spans="1:12" ht="18" customHeight="1">
      <c r="A62" s="28" t="s">
        <v>151</v>
      </c>
      <c r="B62" s="51">
        <f>SUM(F78:F82)</f>
        <v>2973</v>
      </c>
      <c r="C62" s="44">
        <f>SUM(G78:G82)</f>
        <v>1556</v>
      </c>
      <c r="D62" s="45">
        <f>SUM(H78:H82)</f>
        <v>1417</v>
      </c>
      <c r="E62" s="43" t="s">
        <v>18</v>
      </c>
      <c r="F62" s="51">
        <f t="shared" si="10"/>
        <v>352</v>
      </c>
      <c r="G62" s="51">
        <v>186</v>
      </c>
      <c r="H62" s="52">
        <v>166</v>
      </c>
      <c r="I62" s="43" t="s">
        <v>19</v>
      </c>
      <c r="J62" s="51">
        <f t="shared" si="11"/>
        <v>596</v>
      </c>
      <c r="K62" s="51">
        <v>299</v>
      </c>
      <c r="L62" s="51">
        <v>297</v>
      </c>
    </row>
    <row r="63" spans="1:12" ht="18" customHeight="1">
      <c r="A63" s="28" t="s">
        <v>152</v>
      </c>
      <c r="B63" s="51">
        <f>SUM(F83:F87)</f>
        <v>2547</v>
      </c>
      <c r="C63" s="44">
        <f>SUM(G83:G87)</f>
        <v>1271</v>
      </c>
      <c r="D63" s="45">
        <f>SUM(H83:H87)</f>
        <v>1276</v>
      </c>
      <c r="E63" s="43" t="s">
        <v>20</v>
      </c>
      <c r="F63" s="51">
        <f t="shared" si="10"/>
        <v>343</v>
      </c>
      <c r="G63" s="51">
        <v>185</v>
      </c>
      <c r="H63" s="52">
        <v>158</v>
      </c>
      <c r="I63" s="43" t="s">
        <v>21</v>
      </c>
      <c r="J63" s="51">
        <f t="shared" si="11"/>
        <v>715</v>
      </c>
      <c r="K63" s="51">
        <v>316</v>
      </c>
      <c r="L63" s="51">
        <v>399</v>
      </c>
    </row>
    <row r="64" spans="1:12" ht="18" customHeight="1">
      <c r="A64" s="28" t="s">
        <v>153</v>
      </c>
      <c r="B64" s="51">
        <f>SUM(F88:F92)</f>
        <v>2749</v>
      </c>
      <c r="C64" s="44">
        <f>SUM(G88:G92)</f>
        <v>1385</v>
      </c>
      <c r="D64" s="45">
        <f>SUM(H88:H92)</f>
        <v>1364</v>
      </c>
      <c r="E64" s="43" t="s">
        <v>22</v>
      </c>
      <c r="F64" s="51">
        <f t="shared" si="10"/>
        <v>413</v>
      </c>
      <c r="G64" s="51">
        <v>217</v>
      </c>
      <c r="H64" s="52">
        <v>196</v>
      </c>
      <c r="I64" s="43" t="s">
        <v>23</v>
      </c>
      <c r="J64" s="51">
        <f t="shared" si="11"/>
        <v>834</v>
      </c>
      <c r="K64" s="51">
        <v>388</v>
      </c>
      <c r="L64" s="51">
        <v>446</v>
      </c>
    </row>
    <row r="65" spans="1:12" ht="18" customHeight="1">
      <c r="A65" s="28" t="s">
        <v>154</v>
      </c>
      <c r="B65" s="51">
        <f>SUM(J51:J55)</f>
        <v>3314</v>
      </c>
      <c r="C65" s="44">
        <f>SUM(K51:K55)</f>
        <v>1588</v>
      </c>
      <c r="D65" s="45">
        <f>SUM(L51:L55)</f>
        <v>1726</v>
      </c>
      <c r="E65" s="43" t="s">
        <v>24</v>
      </c>
      <c r="F65" s="51">
        <f t="shared" si="10"/>
        <v>396</v>
      </c>
      <c r="G65" s="51">
        <v>204</v>
      </c>
      <c r="H65" s="52">
        <v>192</v>
      </c>
      <c r="I65" s="43" t="s">
        <v>25</v>
      </c>
      <c r="J65" s="51">
        <f t="shared" si="11"/>
        <v>765</v>
      </c>
      <c r="K65" s="51">
        <v>359</v>
      </c>
      <c r="L65" s="51">
        <v>406</v>
      </c>
    </row>
    <row r="66" spans="1:12" ht="18" customHeight="1">
      <c r="A66" s="28" t="s">
        <v>155</v>
      </c>
      <c r="B66" s="51">
        <f>SUM(J56:J60)</f>
        <v>5015</v>
      </c>
      <c r="C66" s="44">
        <f>SUM(K56:K60)</f>
        <v>2475</v>
      </c>
      <c r="D66" s="45">
        <f>SUM(L56:L60)</f>
        <v>2540</v>
      </c>
      <c r="E66" s="43" t="s">
        <v>26</v>
      </c>
      <c r="F66" s="51">
        <f t="shared" si="10"/>
        <v>436</v>
      </c>
      <c r="G66" s="51">
        <v>224</v>
      </c>
      <c r="H66" s="52">
        <v>212</v>
      </c>
      <c r="I66" s="43" t="s">
        <v>27</v>
      </c>
      <c r="J66" s="51">
        <f t="shared" si="11"/>
        <v>733</v>
      </c>
      <c r="K66" s="51">
        <v>342</v>
      </c>
      <c r="L66" s="51">
        <v>391</v>
      </c>
    </row>
    <row r="67" spans="1:12" ht="18" customHeight="1">
      <c r="A67" s="28" t="s">
        <v>156</v>
      </c>
      <c r="B67" s="51">
        <f>SUM(J61:J65)</f>
        <v>3837</v>
      </c>
      <c r="C67" s="44">
        <f>SUM(K61:K65)</f>
        <v>1820</v>
      </c>
      <c r="D67" s="45">
        <f>SUM(L61:L65)</f>
        <v>2017</v>
      </c>
      <c r="E67" s="43" t="s">
        <v>28</v>
      </c>
      <c r="F67" s="51">
        <f t="shared" si="10"/>
        <v>416</v>
      </c>
      <c r="G67" s="51">
        <v>220</v>
      </c>
      <c r="H67" s="52">
        <v>196</v>
      </c>
      <c r="I67" s="43" t="s">
        <v>29</v>
      </c>
      <c r="J67" s="51">
        <f t="shared" si="11"/>
        <v>701</v>
      </c>
      <c r="K67" s="51">
        <v>329</v>
      </c>
      <c r="L67" s="51">
        <v>372</v>
      </c>
    </row>
    <row r="68" spans="1:12" ht="18" customHeight="1">
      <c r="A68" s="28" t="s">
        <v>157</v>
      </c>
      <c r="B68" s="51">
        <f>SUM(J66:J70)</f>
        <v>3157</v>
      </c>
      <c r="C68" s="44">
        <f>SUM(K66:K70)</f>
        <v>1432</v>
      </c>
      <c r="D68" s="45">
        <f>SUM(L66:L70)</f>
        <v>1725</v>
      </c>
      <c r="E68" s="43" t="s">
        <v>30</v>
      </c>
      <c r="F68" s="51">
        <f t="shared" si="10"/>
        <v>437</v>
      </c>
      <c r="G68" s="51">
        <v>212</v>
      </c>
      <c r="H68" s="52">
        <v>225</v>
      </c>
      <c r="I68" s="43" t="s">
        <v>31</v>
      </c>
      <c r="J68" s="51">
        <f t="shared" si="11"/>
        <v>643</v>
      </c>
      <c r="K68" s="51">
        <v>295</v>
      </c>
      <c r="L68" s="51">
        <v>348</v>
      </c>
    </row>
    <row r="69" spans="1:12" ht="18" customHeight="1">
      <c r="A69" s="28" t="s">
        <v>158</v>
      </c>
      <c r="B69" s="51">
        <f>SUM(J71:J75)</f>
        <v>2687</v>
      </c>
      <c r="C69" s="44">
        <f>SUM(K71:K75)</f>
        <v>1094</v>
      </c>
      <c r="D69" s="45">
        <f>SUM(L71:L75)</f>
        <v>1593</v>
      </c>
      <c r="E69" s="43" t="s">
        <v>32</v>
      </c>
      <c r="F69" s="51">
        <f t="shared" si="10"/>
        <v>426</v>
      </c>
      <c r="G69" s="51">
        <v>226</v>
      </c>
      <c r="H69" s="52">
        <v>200</v>
      </c>
      <c r="I69" s="43" t="s">
        <v>33</v>
      </c>
      <c r="J69" s="51">
        <f t="shared" si="11"/>
        <v>494</v>
      </c>
      <c r="K69" s="51">
        <v>219</v>
      </c>
      <c r="L69" s="51">
        <v>275</v>
      </c>
    </row>
    <row r="70" spans="1:12" ht="18" customHeight="1">
      <c r="A70" s="28" t="s">
        <v>159</v>
      </c>
      <c r="B70" s="51">
        <f>SUM(J76:J80)</f>
        <v>1860</v>
      </c>
      <c r="C70" s="44">
        <f>SUM(K76:K80)</f>
        <v>622</v>
      </c>
      <c r="D70" s="45">
        <f>SUM(L76:L80)</f>
        <v>1238</v>
      </c>
      <c r="E70" s="43" t="s">
        <v>34</v>
      </c>
      <c r="F70" s="51">
        <f t="shared" si="10"/>
        <v>481</v>
      </c>
      <c r="G70" s="51">
        <v>247</v>
      </c>
      <c r="H70" s="52">
        <v>234</v>
      </c>
      <c r="I70" s="43" t="s">
        <v>35</v>
      </c>
      <c r="J70" s="51">
        <f t="shared" si="11"/>
        <v>586</v>
      </c>
      <c r="K70" s="51">
        <v>247</v>
      </c>
      <c r="L70" s="51">
        <v>339</v>
      </c>
    </row>
    <row r="71" spans="1:12" ht="18" customHeight="1">
      <c r="A71" s="28" t="s">
        <v>160</v>
      </c>
      <c r="B71" s="51">
        <f>SUM(J81:J85)</f>
        <v>1035</v>
      </c>
      <c r="C71" s="44">
        <f>SUM(K81:K85)</f>
        <v>262</v>
      </c>
      <c r="D71" s="45">
        <f>SUM(L81:L85)</f>
        <v>773</v>
      </c>
      <c r="E71" s="43" t="s">
        <v>36</v>
      </c>
      <c r="F71" s="51">
        <f t="shared" si="10"/>
        <v>572</v>
      </c>
      <c r="G71" s="51">
        <v>269</v>
      </c>
      <c r="H71" s="52">
        <v>303</v>
      </c>
      <c r="I71" s="43" t="s">
        <v>37</v>
      </c>
      <c r="J71" s="51">
        <f t="shared" si="11"/>
        <v>550</v>
      </c>
      <c r="K71" s="51">
        <v>237</v>
      </c>
      <c r="L71" s="51">
        <v>313</v>
      </c>
    </row>
    <row r="72" spans="1:12" ht="18" customHeight="1">
      <c r="A72" s="28" t="s">
        <v>161</v>
      </c>
      <c r="B72" s="51">
        <f>SUM(J86:J90)</f>
        <v>262</v>
      </c>
      <c r="C72" s="44">
        <f>SUM(K86:K90)</f>
        <v>44</v>
      </c>
      <c r="D72" s="45">
        <f>SUM(L86:L90)</f>
        <v>218</v>
      </c>
      <c r="E72" s="43" t="s">
        <v>38</v>
      </c>
      <c r="F72" s="51">
        <f t="shared" si="10"/>
        <v>511</v>
      </c>
      <c r="G72" s="51">
        <v>258</v>
      </c>
      <c r="H72" s="52">
        <v>253</v>
      </c>
      <c r="I72" s="43" t="s">
        <v>39</v>
      </c>
      <c r="J72" s="51">
        <f t="shared" si="11"/>
        <v>592</v>
      </c>
      <c r="K72" s="51">
        <v>235</v>
      </c>
      <c r="L72" s="51">
        <v>357</v>
      </c>
    </row>
    <row r="73" spans="1:12" ht="18" customHeight="1">
      <c r="A73" s="28" t="s">
        <v>162</v>
      </c>
      <c r="B73" s="51">
        <f>SUM(J91)</f>
        <v>39</v>
      </c>
      <c r="C73" s="44">
        <f>SUM(K91)</f>
        <v>7</v>
      </c>
      <c r="D73" s="45">
        <f>SUM(L91)</f>
        <v>32</v>
      </c>
      <c r="E73" s="43" t="s">
        <v>40</v>
      </c>
      <c r="F73" s="51">
        <f t="shared" si="10"/>
        <v>571</v>
      </c>
      <c r="G73" s="51">
        <v>296</v>
      </c>
      <c r="H73" s="52">
        <v>275</v>
      </c>
      <c r="I73" s="43" t="s">
        <v>41</v>
      </c>
      <c r="J73" s="51">
        <f t="shared" si="11"/>
        <v>550</v>
      </c>
      <c r="K73" s="51">
        <v>238</v>
      </c>
      <c r="L73" s="51">
        <v>312</v>
      </c>
    </row>
    <row r="74" spans="1:12" ht="18" customHeight="1">
      <c r="A74" s="28"/>
      <c r="B74" s="51"/>
      <c r="C74" s="51"/>
      <c r="D74" s="53"/>
      <c r="E74" s="43" t="s">
        <v>42</v>
      </c>
      <c r="F74" s="51">
        <f t="shared" si="10"/>
        <v>614</v>
      </c>
      <c r="G74" s="51">
        <v>298</v>
      </c>
      <c r="H74" s="52">
        <v>316</v>
      </c>
      <c r="I74" s="43" t="s">
        <v>43</v>
      </c>
      <c r="J74" s="51">
        <f t="shared" si="11"/>
        <v>490</v>
      </c>
      <c r="K74" s="51">
        <v>180</v>
      </c>
      <c r="L74" s="51">
        <v>310</v>
      </c>
    </row>
    <row r="75" spans="1:12" ht="18" customHeight="1">
      <c r="A75" s="46" t="s">
        <v>135</v>
      </c>
      <c r="B75" s="51">
        <f t="shared" ref="B75:B92" si="12">+C75+D75</f>
        <v>265</v>
      </c>
      <c r="C75" s="51">
        <v>151</v>
      </c>
      <c r="D75" s="51">
        <v>114</v>
      </c>
      <c r="E75" s="43" t="s">
        <v>44</v>
      </c>
      <c r="F75" s="51">
        <f t="shared" si="10"/>
        <v>605</v>
      </c>
      <c r="G75" s="51">
        <v>317</v>
      </c>
      <c r="H75" s="52">
        <v>288</v>
      </c>
      <c r="I75" s="43" t="s">
        <v>45</v>
      </c>
      <c r="J75" s="51">
        <f t="shared" si="11"/>
        <v>505</v>
      </c>
      <c r="K75" s="51">
        <v>204</v>
      </c>
      <c r="L75" s="51">
        <v>301</v>
      </c>
    </row>
    <row r="76" spans="1:12" ht="18" customHeight="1">
      <c r="A76" s="46" t="s">
        <v>136</v>
      </c>
      <c r="B76" s="51">
        <f t="shared" si="12"/>
        <v>284</v>
      </c>
      <c r="C76" s="51">
        <v>139</v>
      </c>
      <c r="D76" s="57">
        <v>145</v>
      </c>
      <c r="E76" s="43" t="s">
        <v>46</v>
      </c>
      <c r="F76" s="51">
        <f t="shared" si="10"/>
        <v>646</v>
      </c>
      <c r="G76" s="51">
        <v>316</v>
      </c>
      <c r="H76" s="52">
        <v>330</v>
      </c>
      <c r="I76" s="43" t="s">
        <v>47</v>
      </c>
      <c r="J76" s="51">
        <f t="shared" si="11"/>
        <v>448</v>
      </c>
      <c r="K76" s="51">
        <v>160</v>
      </c>
      <c r="L76" s="51">
        <v>288</v>
      </c>
    </row>
    <row r="77" spans="1:12" ht="18" customHeight="1">
      <c r="A77" s="46" t="s">
        <v>48</v>
      </c>
      <c r="B77" s="51">
        <f t="shared" si="12"/>
        <v>279</v>
      </c>
      <c r="C77" s="51">
        <v>138</v>
      </c>
      <c r="D77" s="51">
        <v>141</v>
      </c>
      <c r="E77" s="43" t="s">
        <v>49</v>
      </c>
      <c r="F77" s="51">
        <f t="shared" si="10"/>
        <v>618</v>
      </c>
      <c r="G77" s="51">
        <v>315</v>
      </c>
      <c r="H77" s="52">
        <v>303</v>
      </c>
      <c r="I77" s="43" t="s">
        <v>50</v>
      </c>
      <c r="J77" s="51">
        <f t="shared" si="11"/>
        <v>424</v>
      </c>
      <c r="K77" s="51">
        <v>140</v>
      </c>
      <c r="L77" s="51">
        <v>284</v>
      </c>
    </row>
    <row r="78" spans="1:12" ht="18" customHeight="1">
      <c r="A78" s="46" t="s">
        <v>51</v>
      </c>
      <c r="B78" s="51">
        <f t="shared" si="12"/>
        <v>290</v>
      </c>
      <c r="C78" s="51">
        <v>164</v>
      </c>
      <c r="D78" s="51">
        <v>126</v>
      </c>
      <c r="E78" s="43" t="s">
        <v>52</v>
      </c>
      <c r="F78" s="51">
        <f t="shared" si="10"/>
        <v>651</v>
      </c>
      <c r="G78" s="51">
        <v>323</v>
      </c>
      <c r="H78" s="52">
        <v>328</v>
      </c>
      <c r="I78" s="43" t="s">
        <v>53</v>
      </c>
      <c r="J78" s="51">
        <f t="shared" si="11"/>
        <v>348</v>
      </c>
      <c r="K78" s="51">
        <v>111</v>
      </c>
      <c r="L78" s="51">
        <v>237</v>
      </c>
    </row>
    <row r="79" spans="1:12" ht="18" customHeight="1">
      <c r="A79" s="46" t="s">
        <v>54</v>
      </c>
      <c r="B79" s="51">
        <f t="shared" si="12"/>
        <v>331</v>
      </c>
      <c r="C79" s="51">
        <v>167</v>
      </c>
      <c r="D79" s="51">
        <v>164</v>
      </c>
      <c r="E79" s="43" t="s">
        <v>55</v>
      </c>
      <c r="F79" s="51">
        <f t="shared" si="10"/>
        <v>577</v>
      </c>
      <c r="G79" s="51">
        <v>300</v>
      </c>
      <c r="H79" s="54">
        <v>277</v>
      </c>
      <c r="I79" s="43" t="s">
        <v>56</v>
      </c>
      <c r="J79" s="51">
        <f t="shared" si="11"/>
        <v>333</v>
      </c>
      <c r="K79" s="51">
        <v>109</v>
      </c>
      <c r="L79" s="51">
        <v>224</v>
      </c>
    </row>
    <row r="80" spans="1:12" ht="18" customHeight="1">
      <c r="A80" s="46" t="s">
        <v>57</v>
      </c>
      <c r="B80" s="51">
        <f t="shared" si="12"/>
        <v>347</v>
      </c>
      <c r="C80" s="51">
        <v>169</v>
      </c>
      <c r="D80" s="51">
        <v>178</v>
      </c>
      <c r="E80" s="43" t="s">
        <v>58</v>
      </c>
      <c r="F80" s="51">
        <f t="shared" si="10"/>
        <v>584</v>
      </c>
      <c r="G80" s="51">
        <v>334</v>
      </c>
      <c r="H80" s="52">
        <v>250</v>
      </c>
      <c r="I80" s="43" t="s">
        <v>59</v>
      </c>
      <c r="J80" s="51">
        <f t="shared" si="11"/>
        <v>307</v>
      </c>
      <c r="K80" s="51">
        <v>102</v>
      </c>
      <c r="L80" s="51">
        <v>205</v>
      </c>
    </row>
    <row r="81" spans="1:12" ht="18" customHeight="1">
      <c r="A81" s="46" t="s">
        <v>60</v>
      </c>
      <c r="B81" s="51">
        <f t="shared" si="12"/>
        <v>336</v>
      </c>
      <c r="C81" s="51">
        <v>198</v>
      </c>
      <c r="D81" s="51">
        <v>138</v>
      </c>
      <c r="E81" s="43" t="s">
        <v>61</v>
      </c>
      <c r="F81" s="51">
        <f t="shared" si="10"/>
        <v>582</v>
      </c>
      <c r="G81" s="51">
        <v>300</v>
      </c>
      <c r="H81" s="52">
        <v>282</v>
      </c>
      <c r="I81" s="43" t="s">
        <v>62</v>
      </c>
      <c r="J81" s="51">
        <f t="shared" si="11"/>
        <v>287</v>
      </c>
      <c r="K81" s="51">
        <v>76</v>
      </c>
      <c r="L81" s="51">
        <v>211</v>
      </c>
    </row>
    <row r="82" spans="1:12" ht="18" customHeight="1">
      <c r="A82" s="46" t="s">
        <v>63</v>
      </c>
      <c r="B82" s="51">
        <f t="shared" si="12"/>
        <v>355</v>
      </c>
      <c r="C82" s="51">
        <v>188</v>
      </c>
      <c r="D82" s="51">
        <v>167</v>
      </c>
      <c r="E82" s="43" t="s">
        <v>64</v>
      </c>
      <c r="F82" s="51">
        <f t="shared" si="10"/>
        <v>579</v>
      </c>
      <c r="G82" s="51">
        <v>299</v>
      </c>
      <c r="H82" s="52">
        <v>280</v>
      </c>
      <c r="I82" s="43" t="s">
        <v>163</v>
      </c>
      <c r="J82" s="51">
        <f t="shared" si="11"/>
        <v>265</v>
      </c>
      <c r="K82" s="51">
        <v>75</v>
      </c>
      <c r="L82" s="51">
        <v>190</v>
      </c>
    </row>
    <row r="83" spans="1:12" ht="18" customHeight="1">
      <c r="A83" s="46" t="s">
        <v>66</v>
      </c>
      <c r="B83" s="51">
        <f t="shared" si="12"/>
        <v>343</v>
      </c>
      <c r="C83" s="51">
        <v>174</v>
      </c>
      <c r="D83" s="51">
        <v>169</v>
      </c>
      <c r="E83" s="43" t="s">
        <v>67</v>
      </c>
      <c r="F83" s="51">
        <f t="shared" si="10"/>
        <v>487</v>
      </c>
      <c r="G83" s="51">
        <v>236</v>
      </c>
      <c r="H83" s="52">
        <v>251</v>
      </c>
      <c r="I83" s="43" t="s">
        <v>68</v>
      </c>
      <c r="J83" s="51">
        <f t="shared" si="11"/>
        <v>208</v>
      </c>
      <c r="K83" s="51">
        <v>49</v>
      </c>
      <c r="L83" s="51">
        <v>159</v>
      </c>
    </row>
    <row r="84" spans="1:12" ht="18" customHeight="1">
      <c r="A84" s="46" t="s">
        <v>69</v>
      </c>
      <c r="B84" s="51">
        <f t="shared" si="12"/>
        <v>354</v>
      </c>
      <c r="C84" s="51">
        <v>180</v>
      </c>
      <c r="D84" s="58">
        <v>174</v>
      </c>
      <c r="E84" s="43" t="s">
        <v>70</v>
      </c>
      <c r="F84" s="51">
        <f t="shared" si="10"/>
        <v>498</v>
      </c>
      <c r="G84" s="51">
        <v>245</v>
      </c>
      <c r="H84" s="52">
        <v>253</v>
      </c>
      <c r="I84" s="43" t="s">
        <v>71</v>
      </c>
      <c r="J84" s="51">
        <f t="shared" si="11"/>
        <v>152</v>
      </c>
      <c r="K84" s="51">
        <v>41</v>
      </c>
      <c r="L84" s="51">
        <v>111</v>
      </c>
    </row>
    <row r="85" spans="1:12" ht="18" customHeight="1">
      <c r="A85" s="46" t="s">
        <v>72</v>
      </c>
      <c r="B85" s="51">
        <f t="shared" si="12"/>
        <v>362</v>
      </c>
      <c r="C85" s="51">
        <v>200</v>
      </c>
      <c r="D85" s="51">
        <v>162</v>
      </c>
      <c r="E85" s="43" t="s">
        <v>73</v>
      </c>
      <c r="F85" s="51">
        <f t="shared" si="10"/>
        <v>573</v>
      </c>
      <c r="G85" s="51">
        <v>312</v>
      </c>
      <c r="H85" s="52">
        <v>261</v>
      </c>
      <c r="I85" s="43" t="s">
        <v>74</v>
      </c>
      <c r="J85" s="51">
        <f t="shared" si="11"/>
        <v>123</v>
      </c>
      <c r="K85" s="51">
        <v>21</v>
      </c>
      <c r="L85" s="51">
        <v>102</v>
      </c>
    </row>
    <row r="86" spans="1:12" ht="18" customHeight="1">
      <c r="A86" s="46" t="s">
        <v>75</v>
      </c>
      <c r="B86" s="51">
        <f t="shared" si="12"/>
        <v>362</v>
      </c>
      <c r="C86" s="51">
        <v>186</v>
      </c>
      <c r="D86" s="51">
        <v>176</v>
      </c>
      <c r="E86" s="43" t="s">
        <v>76</v>
      </c>
      <c r="F86" s="51">
        <f t="shared" si="10"/>
        <v>497</v>
      </c>
      <c r="G86" s="51">
        <v>230</v>
      </c>
      <c r="H86" s="52">
        <v>267</v>
      </c>
      <c r="I86" s="43" t="s">
        <v>77</v>
      </c>
      <c r="J86" s="51">
        <f t="shared" si="11"/>
        <v>86</v>
      </c>
      <c r="K86" s="51">
        <v>14</v>
      </c>
      <c r="L86" s="51">
        <v>72</v>
      </c>
    </row>
    <row r="87" spans="1:12" ht="18" customHeight="1">
      <c r="A87" s="46" t="s">
        <v>78</v>
      </c>
      <c r="B87" s="51">
        <f t="shared" si="12"/>
        <v>352</v>
      </c>
      <c r="C87" s="51">
        <v>180</v>
      </c>
      <c r="D87" s="51">
        <v>172</v>
      </c>
      <c r="E87" s="43" t="s">
        <v>79</v>
      </c>
      <c r="F87" s="51">
        <f t="shared" si="10"/>
        <v>492</v>
      </c>
      <c r="G87" s="51">
        <v>248</v>
      </c>
      <c r="H87" s="52">
        <v>244</v>
      </c>
      <c r="I87" s="43" t="s">
        <v>80</v>
      </c>
      <c r="J87" s="51">
        <f t="shared" si="11"/>
        <v>68</v>
      </c>
      <c r="K87" s="51">
        <v>10</v>
      </c>
      <c r="L87" s="51">
        <v>58</v>
      </c>
    </row>
    <row r="88" spans="1:12" ht="18" customHeight="1">
      <c r="A88" s="46" t="s">
        <v>81</v>
      </c>
      <c r="B88" s="51">
        <f t="shared" si="12"/>
        <v>362</v>
      </c>
      <c r="C88" s="51">
        <v>181</v>
      </c>
      <c r="D88" s="51">
        <v>181</v>
      </c>
      <c r="E88" s="43" t="s">
        <v>82</v>
      </c>
      <c r="F88" s="51">
        <f t="shared" si="10"/>
        <v>485</v>
      </c>
      <c r="G88" s="51">
        <v>249</v>
      </c>
      <c r="H88" s="52">
        <v>236</v>
      </c>
      <c r="I88" s="43" t="s">
        <v>83</v>
      </c>
      <c r="J88" s="51">
        <f t="shared" si="11"/>
        <v>51</v>
      </c>
      <c r="K88" s="51">
        <v>9</v>
      </c>
      <c r="L88" s="51">
        <v>42</v>
      </c>
    </row>
    <row r="89" spans="1:12" ht="18" customHeight="1">
      <c r="A89" s="46" t="s">
        <v>84</v>
      </c>
      <c r="B89" s="51">
        <f t="shared" si="12"/>
        <v>384</v>
      </c>
      <c r="C89" s="51">
        <v>216</v>
      </c>
      <c r="D89" s="51">
        <v>168</v>
      </c>
      <c r="E89" s="43" t="s">
        <v>85</v>
      </c>
      <c r="F89" s="51">
        <f t="shared" si="10"/>
        <v>531</v>
      </c>
      <c r="G89" s="51">
        <v>265</v>
      </c>
      <c r="H89" s="52">
        <v>266</v>
      </c>
      <c r="I89" s="43" t="s">
        <v>86</v>
      </c>
      <c r="J89" s="51">
        <f t="shared" si="11"/>
        <v>33</v>
      </c>
      <c r="K89" s="51">
        <v>8</v>
      </c>
      <c r="L89" s="51">
        <v>25</v>
      </c>
    </row>
    <row r="90" spans="1:12" ht="18" customHeight="1">
      <c r="A90" s="46" t="s">
        <v>87</v>
      </c>
      <c r="B90" s="51">
        <f t="shared" si="12"/>
        <v>428</v>
      </c>
      <c r="C90" s="51">
        <v>228</v>
      </c>
      <c r="D90" s="53">
        <v>200</v>
      </c>
      <c r="E90" s="43" t="s">
        <v>88</v>
      </c>
      <c r="F90" s="51">
        <f t="shared" si="10"/>
        <v>569</v>
      </c>
      <c r="G90" s="51">
        <v>274</v>
      </c>
      <c r="H90" s="52">
        <v>295</v>
      </c>
      <c r="I90" s="43" t="s">
        <v>89</v>
      </c>
      <c r="J90" s="51">
        <f t="shared" si="11"/>
        <v>24</v>
      </c>
      <c r="K90" s="51">
        <v>3</v>
      </c>
      <c r="L90" s="51">
        <v>21</v>
      </c>
    </row>
    <row r="91" spans="1:12" ht="18" customHeight="1">
      <c r="A91" s="46" t="s">
        <v>90</v>
      </c>
      <c r="B91" s="51">
        <f t="shared" si="12"/>
        <v>390</v>
      </c>
      <c r="C91" s="51">
        <v>226</v>
      </c>
      <c r="D91" s="53">
        <v>164</v>
      </c>
      <c r="E91" s="43" t="s">
        <v>91</v>
      </c>
      <c r="F91" s="51">
        <f t="shared" si="10"/>
        <v>570</v>
      </c>
      <c r="G91" s="51">
        <v>299</v>
      </c>
      <c r="H91" s="52">
        <v>271</v>
      </c>
      <c r="I91" s="43" t="s">
        <v>134</v>
      </c>
      <c r="J91" s="51">
        <f t="shared" si="11"/>
        <v>39</v>
      </c>
      <c r="K91" s="51">
        <v>7</v>
      </c>
      <c r="L91" s="51">
        <v>32</v>
      </c>
    </row>
    <row r="92" spans="1:12" ht="18" customHeight="1">
      <c r="A92" s="46" t="s">
        <v>92</v>
      </c>
      <c r="B92" s="51">
        <f t="shared" si="12"/>
        <v>467</v>
      </c>
      <c r="C92" s="51">
        <v>253</v>
      </c>
      <c r="D92" s="53">
        <v>214</v>
      </c>
      <c r="E92" s="43" t="s">
        <v>93</v>
      </c>
      <c r="F92" s="51">
        <f t="shared" si="10"/>
        <v>594</v>
      </c>
      <c r="G92" s="51">
        <v>298</v>
      </c>
      <c r="H92" s="52">
        <v>296</v>
      </c>
      <c r="I92" s="40"/>
      <c r="J92" s="59">
        <f t="shared" si="11"/>
        <v>0</v>
      </c>
      <c r="K92" s="59"/>
      <c r="L92" s="59"/>
    </row>
    <row r="93" spans="1:12" ht="18" customHeight="1"/>
    <row r="94" spans="1:12" ht="18" customHeight="1"/>
    <row r="95" spans="1:12" ht="18" customHeight="1">
      <c r="A95" s="48"/>
      <c r="B95" s="74"/>
      <c r="C95" s="74"/>
      <c r="D95" s="30"/>
      <c r="E95" s="31"/>
      <c r="F95" s="30"/>
      <c r="G95" s="30"/>
      <c r="H95" s="30"/>
      <c r="I95" s="31"/>
      <c r="J95" s="73" t="str">
        <f>I1</f>
        <v>平成29年6月1日現在</v>
      </c>
      <c r="K95" s="75"/>
      <c r="L95" s="75"/>
    </row>
    <row r="96" spans="1:12" ht="18" customHeight="1">
      <c r="A96" s="49"/>
      <c r="B96" s="33"/>
      <c r="C96" s="34"/>
      <c r="D96" s="30"/>
      <c r="E96" s="31"/>
      <c r="F96" s="30"/>
      <c r="G96" s="30"/>
      <c r="H96" s="30"/>
      <c r="J96" s="36"/>
      <c r="K96" s="36"/>
      <c r="L96" s="37" t="s">
        <v>130</v>
      </c>
    </row>
    <row r="97" spans="1:12" ht="18" customHeight="1">
      <c r="A97" s="38" t="s">
        <v>94</v>
      </c>
      <c r="B97" s="38" t="s">
        <v>95</v>
      </c>
      <c r="C97" s="38" t="s">
        <v>96</v>
      </c>
      <c r="D97" s="39" t="s">
        <v>97</v>
      </c>
      <c r="E97" s="40" t="s">
        <v>98</v>
      </c>
      <c r="F97" s="28" t="s">
        <v>95</v>
      </c>
      <c r="G97" s="28" t="s">
        <v>96</v>
      </c>
      <c r="H97" s="41" t="s">
        <v>97</v>
      </c>
      <c r="I97" s="40" t="s">
        <v>98</v>
      </c>
      <c r="J97" s="28" t="s">
        <v>95</v>
      </c>
      <c r="K97" s="28" t="s">
        <v>96</v>
      </c>
      <c r="L97" s="28" t="s">
        <v>97</v>
      </c>
    </row>
    <row r="98" spans="1:12" ht="18" customHeight="1">
      <c r="A98" s="28" t="s">
        <v>99</v>
      </c>
      <c r="B98" s="50">
        <f>SUM(B100:B120)</f>
        <v>382</v>
      </c>
      <c r="C98" s="29">
        <f>SUM(C100:C120)</f>
        <v>111</v>
      </c>
      <c r="D98" s="50">
        <f>SUM(D100:D120)</f>
        <v>271</v>
      </c>
      <c r="E98" s="43" t="s">
        <v>133</v>
      </c>
      <c r="F98" s="51">
        <f t="shared" ref="F98:F139" si="13">+G98+H98</f>
        <v>2</v>
      </c>
      <c r="G98" s="51">
        <v>0</v>
      </c>
      <c r="H98" s="52">
        <v>2</v>
      </c>
      <c r="I98" s="43" t="s">
        <v>139</v>
      </c>
      <c r="J98" s="51">
        <f t="shared" ref="J98:J138" si="14">+K98+L98</f>
        <v>1</v>
      </c>
      <c r="K98" s="51">
        <v>1</v>
      </c>
      <c r="L98" s="51">
        <v>0</v>
      </c>
    </row>
    <row r="99" spans="1:12" ht="18" customHeight="1">
      <c r="A99" s="28"/>
      <c r="B99" s="51"/>
      <c r="C99" s="51"/>
      <c r="D99" s="53"/>
      <c r="E99" s="43" t="s">
        <v>140</v>
      </c>
      <c r="F99" s="51">
        <f t="shared" si="13"/>
        <v>1</v>
      </c>
      <c r="G99" s="51">
        <v>1</v>
      </c>
      <c r="H99" s="52">
        <v>0</v>
      </c>
      <c r="I99" s="43" t="s">
        <v>141</v>
      </c>
      <c r="J99" s="51">
        <f t="shared" si="14"/>
        <v>3</v>
      </c>
      <c r="K99" s="51">
        <v>2</v>
      </c>
      <c r="L99" s="51">
        <v>1</v>
      </c>
    </row>
    <row r="100" spans="1:12" ht="18" customHeight="1">
      <c r="A100" s="28" t="s">
        <v>142</v>
      </c>
      <c r="B100" s="53">
        <f>SUM(B122:B126)</f>
        <v>1</v>
      </c>
      <c r="C100" s="44">
        <f>SUM(C122:C126)</f>
        <v>1</v>
      </c>
      <c r="D100" s="60">
        <f>SUM(D122:D126)</f>
        <v>0</v>
      </c>
      <c r="E100" s="43" t="s">
        <v>0</v>
      </c>
      <c r="F100" s="51">
        <f t="shared" si="13"/>
        <v>2</v>
      </c>
      <c r="G100" s="51">
        <v>2</v>
      </c>
      <c r="H100" s="52">
        <v>0</v>
      </c>
      <c r="I100" s="43" t="s">
        <v>1</v>
      </c>
      <c r="J100" s="51">
        <f t="shared" si="14"/>
        <v>7</v>
      </c>
      <c r="K100" s="51">
        <v>2</v>
      </c>
      <c r="L100" s="51">
        <v>5</v>
      </c>
    </row>
    <row r="101" spans="1:12" ht="18" customHeight="1">
      <c r="A101" s="28" t="s">
        <v>143</v>
      </c>
      <c r="B101" s="51">
        <f>SUM(B127:B131)</f>
        <v>4</v>
      </c>
      <c r="C101" s="44">
        <f>SUM(C127:C131)</f>
        <v>1</v>
      </c>
      <c r="D101" s="61">
        <f>SUM(D127:D131)</f>
        <v>3</v>
      </c>
      <c r="E101" s="43" t="s">
        <v>2</v>
      </c>
      <c r="F101" s="51">
        <f t="shared" si="13"/>
        <v>7</v>
      </c>
      <c r="G101" s="51">
        <v>3</v>
      </c>
      <c r="H101" s="52">
        <v>4</v>
      </c>
      <c r="I101" s="43" t="s">
        <v>3</v>
      </c>
      <c r="J101" s="51">
        <f t="shared" si="14"/>
        <v>1</v>
      </c>
      <c r="K101" s="51">
        <v>0</v>
      </c>
      <c r="L101" s="51">
        <v>1</v>
      </c>
    </row>
    <row r="102" spans="1:12" ht="18" customHeight="1">
      <c r="A102" s="28" t="s">
        <v>144</v>
      </c>
      <c r="B102" s="51">
        <f>SUM(B132:B136)</f>
        <v>4</v>
      </c>
      <c r="C102" s="44">
        <f>SUM(C132:C136)</f>
        <v>1</v>
      </c>
      <c r="D102" s="61">
        <f>SUM(D132:D136)</f>
        <v>3</v>
      </c>
      <c r="E102" s="43" t="s">
        <v>4</v>
      </c>
      <c r="F102" s="51">
        <f t="shared" si="13"/>
        <v>11</v>
      </c>
      <c r="G102" s="51">
        <v>3</v>
      </c>
      <c r="H102" s="52">
        <v>8</v>
      </c>
      <c r="I102" s="43" t="s">
        <v>5</v>
      </c>
      <c r="J102" s="51">
        <f t="shared" si="14"/>
        <v>6</v>
      </c>
      <c r="K102" s="51">
        <v>2</v>
      </c>
      <c r="L102" s="51">
        <v>4</v>
      </c>
    </row>
    <row r="103" spans="1:12" ht="18" customHeight="1">
      <c r="A103" s="28" t="s">
        <v>145</v>
      </c>
      <c r="B103" s="51">
        <f>SUM(B137+B138+B139+F98+F99)</f>
        <v>7</v>
      </c>
      <c r="C103" s="61">
        <f>SUM(C137+C138+C139+G98+G99)</f>
        <v>4</v>
      </c>
      <c r="D103" s="61">
        <f>SUM(D137+D138+D139+H98+H99)</f>
        <v>3</v>
      </c>
      <c r="E103" s="43" t="s">
        <v>6</v>
      </c>
      <c r="F103" s="51">
        <f t="shared" si="13"/>
        <v>4</v>
      </c>
      <c r="G103" s="51">
        <v>2</v>
      </c>
      <c r="H103" s="52">
        <v>2</v>
      </c>
      <c r="I103" s="43" t="s">
        <v>7</v>
      </c>
      <c r="J103" s="51">
        <f t="shared" si="14"/>
        <v>4</v>
      </c>
      <c r="K103" s="51">
        <v>1</v>
      </c>
      <c r="L103" s="51">
        <v>3</v>
      </c>
    </row>
    <row r="104" spans="1:12" ht="18" customHeight="1">
      <c r="A104" s="28" t="s">
        <v>146</v>
      </c>
      <c r="B104" s="51">
        <f>SUM(F100:F104)</f>
        <v>38</v>
      </c>
      <c r="C104" s="55">
        <f>SUM(G100:G104)</f>
        <v>22</v>
      </c>
      <c r="D104" s="61">
        <f>SUM(H100:H104)</f>
        <v>16</v>
      </c>
      <c r="E104" s="43" t="s">
        <v>8</v>
      </c>
      <c r="F104" s="51">
        <f t="shared" si="13"/>
        <v>14</v>
      </c>
      <c r="G104" s="51">
        <v>12</v>
      </c>
      <c r="H104" s="54">
        <v>2</v>
      </c>
      <c r="I104" s="43" t="s">
        <v>9</v>
      </c>
      <c r="J104" s="51">
        <f t="shared" si="14"/>
        <v>1</v>
      </c>
      <c r="K104" s="51">
        <v>0</v>
      </c>
      <c r="L104" s="51">
        <v>1</v>
      </c>
    </row>
    <row r="105" spans="1:12" ht="18" customHeight="1">
      <c r="A105" s="28" t="s">
        <v>147</v>
      </c>
      <c r="B105" s="51">
        <f>SUM(F105:F109)</f>
        <v>43</v>
      </c>
      <c r="C105" s="44">
        <f>SUM(G105:G109)</f>
        <v>15</v>
      </c>
      <c r="D105" s="61">
        <f>SUM(H105:H109)</f>
        <v>28</v>
      </c>
      <c r="E105" s="43" t="s">
        <v>10</v>
      </c>
      <c r="F105" s="51">
        <f t="shared" si="13"/>
        <v>9</v>
      </c>
      <c r="G105" s="51">
        <v>3</v>
      </c>
      <c r="H105" s="52">
        <v>6</v>
      </c>
      <c r="I105" s="43" t="s">
        <v>11</v>
      </c>
      <c r="J105" s="51">
        <f t="shared" si="14"/>
        <v>3</v>
      </c>
      <c r="K105" s="51">
        <v>1</v>
      </c>
      <c r="L105" s="51">
        <v>2</v>
      </c>
    </row>
    <row r="106" spans="1:12" ht="18" customHeight="1">
      <c r="A106" s="28" t="s">
        <v>148</v>
      </c>
      <c r="B106" s="51">
        <f>SUM(F110:F114)</f>
        <v>34</v>
      </c>
      <c r="C106" s="44">
        <f>SUM(G110:G114)</f>
        <v>13</v>
      </c>
      <c r="D106" s="61">
        <f>SUM(H110:H114)</f>
        <v>21</v>
      </c>
      <c r="E106" s="43" t="s">
        <v>12</v>
      </c>
      <c r="F106" s="51">
        <f t="shared" si="13"/>
        <v>8</v>
      </c>
      <c r="G106" s="51">
        <v>3</v>
      </c>
      <c r="H106" s="52">
        <v>5</v>
      </c>
      <c r="I106" s="43" t="s">
        <v>13</v>
      </c>
      <c r="J106" s="51">
        <f t="shared" si="14"/>
        <v>2</v>
      </c>
      <c r="K106" s="51">
        <v>1</v>
      </c>
      <c r="L106" s="51">
        <v>1</v>
      </c>
    </row>
    <row r="107" spans="1:12" ht="18" customHeight="1">
      <c r="A107" s="28" t="s">
        <v>149</v>
      </c>
      <c r="B107" s="51">
        <f>SUM(F115:F119)</f>
        <v>40</v>
      </c>
      <c r="C107" s="44">
        <f>SUM(G115:G119)</f>
        <v>8</v>
      </c>
      <c r="D107" s="61">
        <f>SUM(H115:H119)</f>
        <v>32</v>
      </c>
      <c r="E107" s="43" t="s">
        <v>14</v>
      </c>
      <c r="F107" s="51">
        <f t="shared" si="13"/>
        <v>13</v>
      </c>
      <c r="G107" s="51">
        <v>5</v>
      </c>
      <c r="H107" s="52">
        <v>8</v>
      </c>
      <c r="I107" s="43" t="s">
        <v>15</v>
      </c>
      <c r="J107" s="51">
        <f t="shared" si="14"/>
        <v>3</v>
      </c>
      <c r="K107" s="51">
        <v>1</v>
      </c>
      <c r="L107" s="51">
        <v>2</v>
      </c>
    </row>
    <row r="108" spans="1:12" ht="18" customHeight="1">
      <c r="A108" s="28" t="s">
        <v>150</v>
      </c>
      <c r="B108" s="51">
        <f>SUM(F120:F124)</f>
        <v>47</v>
      </c>
      <c r="C108" s="44">
        <f>SUM(G120:G124)</f>
        <v>9</v>
      </c>
      <c r="D108" s="45">
        <f>SUM(H120:H124)</f>
        <v>38</v>
      </c>
      <c r="E108" s="43" t="s">
        <v>16</v>
      </c>
      <c r="F108" s="51">
        <f t="shared" si="13"/>
        <v>9</v>
      </c>
      <c r="G108" s="51">
        <v>4</v>
      </c>
      <c r="H108" s="52">
        <v>5</v>
      </c>
      <c r="I108" s="43" t="s">
        <v>17</v>
      </c>
      <c r="J108" s="51">
        <f t="shared" si="14"/>
        <v>3</v>
      </c>
      <c r="K108" s="51">
        <v>2</v>
      </c>
      <c r="L108" s="51">
        <v>1</v>
      </c>
    </row>
    <row r="109" spans="1:12" ht="18" customHeight="1">
      <c r="A109" s="28" t="s">
        <v>151</v>
      </c>
      <c r="B109" s="51">
        <f>SUM(F125:F129)</f>
        <v>52</v>
      </c>
      <c r="C109" s="44">
        <f>SUM(G125:G129)</f>
        <v>9</v>
      </c>
      <c r="D109" s="45">
        <f>SUM(H125:H129)</f>
        <v>43</v>
      </c>
      <c r="E109" s="43" t="s">
        <v>18</v>
      </c>
      <c r="F109" s="51">
        <f t="shared" si="13"/>
        <v>4</v>
      </c>
      <c r="G109" s="51">
        <v>0</v>
      </c>
      <c r="H109" s="52">
        <v>4</v>
      </c>
      <c r="I109" s="43" t="s">
        <v>19</v>
      </c>
      <c r="J109" s="51">
        <f t="shared" si="14"/>
        <v>0</v>
      </c>
      <c r="K109" s="51">
        <v>0</v>
      </c>
      <c r="L109" s="51">
        <v>0</v>
      </c>
    </row>
    <row r="110" spans="1:12" ht="18" customHeight="1">
      <c r="A110" s="28" t="s">
        <v>152</v>
      </c>
      <c r="B110" s="51">
        <f>SUM(F130:F134)</f>
        <v>37</v>
      </c>
      <c r="C110" s="44">
        <f>SUM(G130:G134)</f>
        <v>8</v>
      </c>
      <c r="D110" s="45">
        <f>SUM(H130:H134)</f>
        <v>29</v>
      </c>
      <c r="E110" s="43" t="s">
        <v>20</v>
      </c>
      <c r="F110" s="51">
        <f t="shared" si="13"/>
        <v>4</v>
      </c>
      <c r="G110" s="51">
        <v>3</v>
      </c>
      <c r="H110" s="52">
        <v>1</v>
      </c>
      <c r="I110" s="43" t="s">
        <v>21</v>
      </c>
      <c r="J110" s="51">
        <f t="shared" si="14"/>
        <v>2</v>
      </c>
      <c r="K110" s="51">
        <v>0</v>
      </c>
      <c r="L110" s="51">
        <v>2</v>
      </c>
    </row>
    <row r="111" spans="1:12" ht="18" customHeight="1">
      <c r="A111" s="28" t="s">
        <v>153</v>
      </c>
      <c r="B111" s="51">
        <f>SUM(F135:F139)</f>
        <v>26</v>
      </c>
      <c r="C111" s="44">
        <f>SUM(G135:G139)</f>
        <v>3</v>
      </c>
      <c r="D111" s="45">
        <f>SUM(H135:H139)</f>
        <v>23</v>
      </c>
      <c r="E111" s="43" t="s">
        <v>22</v>
      </c>
      <c r="F111" s="51">
        <f t="shared" si="13"/>
        <v>5</v>
      </c>
      <c r="G111" s="51">
        <v>1</v>
      </c>
      <c r="H111" s="52">
        <v>4</v>
      </c>
      <c r="I111" s="43" t="s">
        <v>23</v>
      </c>
      <c r="J111" s="51">
        <f t="shared" si="14"/>
        <v>2</v>
      </c>
      <c r="K111" s="51">
        <v>0</v>
      </c>
      <c r="L111" s="51">
        <v>2</v>
      </c>
    </row>
    <row r="112" spans="1:12" ht="18" customHeight="1">
      <c r="A112" s="28" t="s">
        <v>154</v>
      </c>
      <c r="B112" s="51">
        <f>SUM(J98:J102)</f>
        <v>18</v>
      </c>
      <c r="C112" s="44">
        <f>SUM(K98:K102)</f>
        <v>7</v>
      </c>
      <c r="D112" s="45">
        <f>SUM(L98:L102)</f>
        <v>11</v>
      </c>
      <c r="E112" s="43" t="s">
        <v>24</v>
      </c>
      <c r="F112" s="51">
        <f t="shared" si="13"/>
        <v>10</v>
      </c>
      <c r="G112" s="51">
        <v>3</v>
      </c>
      <c r="H112" s="52">
        <v>7</v>
      </c>
      <c r="I112" s="43" t="s">
        <v>25</v>
      </c>
      <c r="J112" s="51">
        <f t="shared" si="14"/>
        <v>2</v>
      </c>
      <c r="K112" s="51">
        <v>1</v>
      </c>
      <c r="L112" s="51">
        <v>1</v>
      </c>
    </row>
    <row r="113" spans="1:12" ht="18" customHeight="1">
      <c r="A113" s="28" t="s">
        <v>155</v>
      </c>
      <c r="B113" s="51">
        <f>SUM(J103:J107)</f>
        <v>13</v>
      </c>
      <c r="C113" s="44">
        <f>SUM(K103:K107)</f>
        <v>4</v>
      </c>
      <c r="D113" s="45">
        <f>SUM(L103:L107)</f>
        <v>9</v>
      </c>
      <c r="E113" s="43" t="s">
        <v>26</v>
      </c>
      <c r="F113" s="51">
        <f t="shared" si="13"/>
        <v>6</v>
      </c>
      <c r="G113" s="51">
        <v>4</v>
      </c>
      <c r="H113" s="52">
        <v>2</v>
      </c>
      <c r="I113" s="43" t="s">
        <v>27</v>
      </c>
      <c r="J113" s="51">
        <f t="shared" si="14"/>
        <v>2</v>
      </c>
      <c r="K113" s="51">
        <v>1</v>
      </c>
      <c r="L113" s="51">
        <v>1</v>
      </c>
    </row>
    <row r="114" spans="1:12" ht="18" customHeight="1">
      <c r="A114" s="28" t="s">
        <v>156</v>
      </c>
      <c r="B114" s="51">
        <f>SUM(J108:J112)</f>
        <v>9</v>
      </c>
      <c r="C114" s="44">
        <f>SUM(K108:K112)</f>
        <v>3</v>
      </c>
      <c r="D114" s="45">
        <f>SUM(L108:L112)</f>
        <v>6</v>
      </c>
      <c r="E114" s="43" t="s">
        <v>28</v>
      </c>
      <c r="F114" s="51">
        <f t="shared" si="13"/>
        <v>9</v>
      </c>
      <c r="G114" s="51">
        <v>2</v>
      </c>
      <c r="H114" s="54">
        <v>7</v>
      </c>
      <c r="I114" s="43" t="s">
        <v>29</v>
      </c>
      <c r="J114" s="51">
        <f t="shared" si="14"/>
        <v>2</v>
      </c>
      <c r="K114" s="51">
        <v>0</v>
      </c>
      <c r="L114" s="51">
        <v>2</v>
      </c>
    </row>
    <row r="115" spans="1:12" ht="18" customHeight="1">
      <c r="A115" s="28" t="s">
        <v>157</v>
      </c>
      <c r="B115" s="51">
        <f>SUM(J113:J117)</f>
        <v>5</v>
      </c>
      <c r="C115" s="44">
        <f>SUM(K113:K117)</f>
        <v>1</v>
      </c>
      <c r="D115" s="45">
        <f>SUM(L113:L117)</f>
        <v>4</v>
      </c>
      <c r="E115" s="43" t="s">
        <v>30</v>
      </c>
      <c r="F115" s="51">
        <f t="shared" si="13"/>
        <v>11</v>
      </c>
      <c r="G115" s="51">
        <v>4</v>
      </c>
      <c r="H115" s="52">
        <v>7</v>
      </c>
      <c r="I115" s="43" t="s">
        <v>31</v>
      </c>
      <c r="J115" s="51">
        <f t="shared" si="14"/>
        <v>0</v>
      </c>
      <c r="K115" s="51">
        <v>0</v>
      </c>
      <c r="L115" s="51">
        <v>0</v>
      </c>
    </row>
    <row r="116" spans="1:12" ht="18" customHeight="1">
      <c r="A116" s="28" t="s">
        <v>158</v>
      </c>
      <c r="B116" s="51">
        <f>SUM(J118:J122)</f>
        <v>1</v>
      </c>
      <c r="C116" s="44">
        <f>SUM(K118:K122)</f>
        <v>1</v>
      </c>
      <c r="D116" s="45">
        <f>SUM(L118:L122)</f>
        <v>0</v>
      </c>
      <c r="E116" s="43" t="s">
        <v>32</v>
      </c>
      <c r="F116" s="51">
        <f t="shared" si="13"/>
        <v>6</v>
      </c>
      <c r="G116" s="51">
        <v>1</v>
      </c>
      <c r="H116" s="52">
        <v>5</v>
      </c>
      <c r="I116" s="43" t="s">
        <v>33</v>
      </c>
      <c r="J116" s="51">
        <f t="shared" si="14"/>
        <v>0</v>
      </c>
      <c r="K116" s="51">
        <v>0</v>
      </c>
      <c r="L116" s="51">
        <v>0</v>
      </c>
    </row>
    <row r="117" spans="1:12" ht="18" customHeight="1">
      <c r="A117" s="28" t="s">
        <v>159</v>
      </c>
      <c r="B117" s="51">
        <f>SUM(J123:J127)</f>
        <v>3</v>
      </c>
      <c r="C117" s="61">
        <f>SUM(K123:K127)</f>
        <v>1</v>
      </c>
      <c r="D117" s="61">
        <f>SUM(L123:L127)</f>
        <v>2</v>
      </c>
      <c r="E117" s="43" t="s">
        <v>34</v>
      </c>
      <c r="F117" s="51">
        <f t="shared" si="13"/>
        <v>6</v>
      </c>
      <c r="G117" s="51">
        <v>0</v>
      </c>
      <c r="H117" s="52">
        <v>6</v>
      </c>
      <c r="I117" s="43" t="s">
        <v>35</v>
      </c>
      <c r="J117" s="51">
        <f t="shared" si="14"/>
        <v>1</v>
      </c>
      <c r="K117" s="51">
        <v>0</v>
      </c>
      <c r="L117" s="51">
        <v>1</v>
      </c>
    </row>
    <row r="118" spans="1:12" ht="18" customHeight="1">
      <c r="A118" s="28" t="s">
        <v>160</v>
      </c>
      <c r="B118" s="51">
        <f>SUM(J128:J132)</f>
        <v>0</v>
      </c>
      <c r="C118" s="44">
        <f>SUM(K128:K132)</f>
        <v>0</v>
      </c>
      <c r="D118" s="45">
        <f>SUM(L128:L132)</f>
        <v>0</v>
      </c>
      <c r="E118" s="43" t="s">
        <v>36</v>
      </c>
      <c r="F118" s="51">
        <f t="shared" si="13"/>
        <v>12</v>
      </c>
      <c r="G118" s="51">
        <v>2</v>
      </c>
      <c r="H118" s="52">
        <v>10</v>
      </c>
      <c r="I118" s="43" t="s">
        <v>37</v>
      </c>
      <c r="J118" s="51">
        <f t="shared" si="14"/>
        <v>0</v>
      </c>
      <c r="K118" s="51">
        <v>0</v>
      </c>
      <c r="L118" s="51">
        <v>0</v>
      </c>
    </row>
    <row r="119" spans="1:12" ht="18" customHeight="1">
      <c r="A119" s="28" t="s">
        <v>161</v>
      </c>
      <c r="B119" s="51">
        <f>SUM(J133:J137)</f>
        <v>0</v>
      </c>
      <c r="C119" s="44">
        <f>SUM(K133:K137)</f>
        <v>0</v>
      </c>
      <c r="D119" s="45">
        <f>SUM(L133:L137)</f>
        <v>0</v>
      </c>
      <c r="E119" s="43" t="s">
        <v>38</v>
      </c>
      <c r="F119" s="51">
        <f t="shared" si="13"/>
        <v>5</v>
      </c>
      <c r="G119" s="51">
        <v>1</v>
      </c>
      <c r="H119" s="52">
        <v>4</v>
      </c>
      <c r="I119" s="43" t="s">
        <v>39</v>
      </c>
      <c r="J119" s="51">
        <f t="shared" si="14"/>
        <v>1</v>
      </c>
      <c r="K119" s="51">
        <v>1</v>
      </c>
      <c r="L119" s="51">
        <v>0</v>
      </c>
    </row>
    <row r="120" spans="1:12" ht="18" customHeight="1">
      <c r="A120" s="28" t="s">
        <v>162</v>
      </c>
      <c r="B120" s="51">
        <f>SUM(J138)</f>
        <v>0</v>
      </c>
      <c r="C120" s="44">
        <f>SUM(K138)</f>
        <v>0</v>
      </c>
      <c r="D120" s="45">
        <f>SUM(L138)</f>
        <v>0</v>
      </c>
      <c r="E120" s="43" t="s">
        <v>40</v>
      </c>
      <c r="F120" s="51">
        <f t="shared" si="13"/>
        <v>11</v>
      </c>
      <c r="G120" s="51">
        <v>4</v>
      </c>
      <c r="H120" s="52">
        <v>7</v>
      </c>
      <c r="I120" s="43" t="s">
        <v>41</v>
      </c>
      <c r="J120" s="51">
        <f t="shared" si="14"/>
        <v>0</v>
      </c>
      <c r="K120" s="51">
        <v>0</v>
      </c>
      <c r="L120" s="51">
        <v>0</v>
      </c>
    </row>
    <row r="121" spans="1:12" ht="18" customHeight="1">
      <c r="A121" s="28"/>
      <c r="B121" s="51"/>
      <c r="C121" s="51"/>
      <c r="D121" s="53"/>
      <c r="E121" s="43" t="s">
        <v>42</v>
      </c>
      <c r="F121" s="51">
        <f t="shared" si="13"/>
        <v>9</v>
      </c>
      <c r="G121" s="51">
        <v>1</v>
      </c>
      <c r="H121" s="52">
        <v>8</v>
      </c>
      <c r="I121" s="43" t="s">
        <v>43</v>
      </c>
      <c r="J121" s="51">
        <f t="shared" si="14"/>
        <v>0</v>
      </c>
      <c r="K121" s="51">
        <v>0</v>
      </c>
      <c r="L121" s="51">
        <v>0</v>
      </c>
    </row>
    <row r="122" spans="1:12" ht="18" customHeight="1">
      <c r="A122" s="46" t="s">
        <v>135</v>
      </c>
      <c r="B122" s="51">
        <f t="shared" ref="B122:B139" si="15">+C122+D122</f>
        <v>0</v>
      </c>
      <c r="C122" s="51">
        <v>0</v>
      </c>
      <c r="D122" s="51">
        <v>0</v>
      </c>
      <c r="E122" s="43" t="s">
        <v>44</v>
      </c>
      <c r="F122" s="51">
        <f t="shared" si="13"/>
        <v>16</v>
      </c>
      <c r="G122" s="51">
        <v>3</v>
      </c>
      <c r="H122" s="52">
        <v>13</v>
      </c>
      <c r="I122" s="43" t="s">
        <v>45</v>
      </c>
      <c r="J122" s="51">
        <f t="shared" si="14"/>
        <v>0</v>
      </c>
      <c r="K122" s="51">
        <v>0</v>
      </c>
      <c r="L122" s="51">
        <v>0</v>
      </c>
    </row>
    <row r="123" spans="1:12" ht="18" customHeight="1">
      <c r="A123" s="46" t="s">
        <v>136</v>
      </c>
      <c r="B123" s="51">
        <f t="shared" si="15"/>
        <v>0</v>
      </c>
      <c r="C123" s="51">
        <v>0</v>
      </c>
      <c r="D123" s="51">
        <v>0</v>
      </c>
      <c r="E123" s="43" t="s">
        <v>46</v>
      </c>
      <c r="F123" s="51">
        <f t="shared" si="13"/>
        <v>2</v>
      </c>
      <c r="G123" s="51">
        <v>0</v>
      </c>
      <c r="H123" s="52">
        <v>2</v>
      </c>
      <c r="I123" s="43" t="s">
        <v>47</v>
      </c>
      <c r="J123" s="51">
        <f t="shared" si="14"/>
        <v>0</v>
      </c>
      <c r="K123" s="51">
        <v>0</v>
      </c>
      <c r="L123" s="51">
        <v>0</v>
      </c>
    </row>
    <row r="124" spans="1:12" ht="18" customHeight="1">
      <c r="A124" s="46" t="s">
        <v>48</v>
      </c>
      <c r="B124" s="51">
        <f t="shared" si="15"/>
        <v>1</v>
      </c>
      <c r="C124" s="51">
        <v>1</v>
      </c>
      <c r="D124" s="51">
        <v>0</v>
      </c>
      <c r="E124" s="43" t="s">
        <v>49</v>
      </c>
      <c r="F124" s="51">
        <f t="shared" si="13"/>
        <v>9</v>
      </c>
      <c r="G124" s="51">
        <v>1</v>
      </c>
      <c r="H124" s="52">
        <v>8</v>
      </c>
      <c r="I124" s="43" t="s">
        <v>50</v>
      </c>
      <c r="J124" s="51">
        <f t="shared" si="14"/>
        <v>1</v>
      </c>
      <c r="K124" s="51">
        <v>0</v>
      </c>
      <c r="L124" s="51">
        <v>1</v>
      </c>
    </row>
    <row r="125" spans="1:12" ht="18" customHeight="1">
      <c r="A125" s="46" t="s">
        <v>51</v>
      </c>
      <c r="B125" s="51">
        <f t="shared" si="15"/>
        <v>0</v>
      </c>
      <c r="C125" s="51">
        <v>0</v>
      </c>
      <c r="D125" s="51">
        <v>0</v>
      </c>
      <c r="E125" s="43" t="s">
        <v>52</v>
      </c>
      <c r="F125" s="51">
        <f t="shared" si="13"/>
        <v>7</v>
      </c>
      <c r="G125" s="51">
        <v>1</v>
      </c>
      <c r="H125" s="52">
        <v>6</v>
      </c>
      <c r="I125" s="43" t="s">
        <v>53</v>
      </c>
      <c r="J125" s="51">
        <f t="shared" si="14"/>
        <v>0</v>
      </c>
      <c r="K125" s="51">
        <v>0</v>
      </c>
      <c r="L125" s="51">
        <v>0</v>
      </c>
    </row>
    <row r="126" spans="1:12" ht="18" customHeight="1">
      <c r="A126" s="46" t="s">
        <v>54</v>
      </c>
      <c r="B126" s="51">
        <f t="shared" si="15"/>
        <v>0</v>
      </c>
      <c r="C126" s="51">
        <v>0</v>
      </c>
      <c r="D126" s="57">
        <v>0</v>
      </c>
      <c r="E126" s="43" t="s">
        <v>55</v>
      </c>
      <c r="F126" s="51">
        <f t="shared" si="13"/>
        <v>15</v>
      </c>
      <c r="G126" s="51">
        <v>4</v>
      </c>
      <c r="H126" s="52">
        <v>11</v>
      </c>
      <c r="I126" s="43" t="s">
        <v>56</v>
      </c>
      <c r="J126" s="51">
        <f t="shared" si="14"/>
        <v>2</v>
      </c>
      <c r="K126" s="51">
        <v>1</v>
      </c>
      <c r="L126" s="51">
        <v>1</v>
      </c>
    </row>
    <row r="127" spans="1:12" ht="18" customHeight="1">
      <c r="A127" s="46" t="s">
        <v>57</v>
      </c>
      <c r="B127" s="51">
        <f t="shared" si="15"/>
        <v>1</v>
      </c>
      <c r="C127" s="51">
        <v>0</v>
      </c>
      <c r="D127" s="51">
        <v>1</v>
      </c>
      <c r="E127" s="43" t="s">
        <v>58</v>
      </c>
      <c r="F127" s="51">
        <f t="shared" si="13"/>
        <v>10</v>
      </c>
      <c r="G127" s="51">
        <v>2</v>
      </c>
      <c r="H127" s="52">
        <v>8</v>
      </c>
      <c r="I127" s="43" t="s">
        <v>59</v>
      </c>
      <c r="J127" s="51">
        <f t="shared" si="14"/>
        <v>0</v>
      </c>
      <c r="K127" s="51">
        <v>0</v>
      </c>
      <c r="L127" s="51">
        <v>0</v>
      </c>
    </row>
    <row r="128" spans="1:12" ht="18" customHeight="1">
      <c r="A128" s="46" t="s">
        <v>60</v>
      </c>
      <c r="B128" s="51">
        <f t="shared" si="15"/>
        <v>0</v>
      </c>
      <c r="C128" s="51">
        <v>0</v>
      </c>
      <c r="D128" s="51">
        <v>0</v>
      </c>
      <c r="E128" s="43" t="s">
        <v>61</v>
      </c>
      <c r="F128" s="51">
        <f t="shared" si="13"/>
        <v>8</v>
      </c>
      <c r="G128" s="51">
        <v>2</v>
      </c>
      <c r="H128" s="52">
        <v>6</v>
      </c>
      <c r="I128" s="43" t="s">
        <v>62</v>
      </c>
      <c r="J128" s="51">
        <f t="shared" si="14"/>
        <v>0</v>
      </c>
      <c r="K128" s="51">
        <v>0</v>
      </c>
      <c r="L128" s="51">
        <v>0</v>
      </c>
    </row>
    <row r="129" spans="1:12" ht="18" customHeight="1">
      <c r="A129" s="46" t="s">
        <v>63</v>
      </c>
      <c r="B129" s="51">
        <f t="shared" si="15"/>
        <v>1</v>
      </c>
      <c r="C129" s="51">
        <v>0</v>
      </c>
      <c r="D129" s="51">
        <v>1</v>
      </c>
      <c r="E129" s="43" t="s">
        <v>64</v>
      </c>
      <c r="F129" s="51">
        <f t="shared" si="13"/>
        <v>12</v>
      </c>
      <c r="G129" s="51">
        <v>0</v>
      </c>
      <c r="H129" s="52">
        <v>12</v>
      </c>
      <c r="I129" s="43" t="s">
        <v>65</v>
      </c>
      <c r="J129" s="51">
        <f t="shared" si="14"/>
        <v>0</v>
      </c>
      <c r="K129" s="51">
        <v>0</v>
      </c>
      <c r="L129" s="51">
        <v>0</v>
      </c>
    </row>
    <row r="130" spans="1:12" ht="18" customHeight="1">
      <c r="A130" s="46" t="s">
        <v>66</v>
      </c>
      <c r="B130" s="51">
        <f t="shared" si="15"/>
        <v>0</v>
      </c>
      <c r="C130" s="51">
        <v>0</v>
      </c>
      <c r="D130" s="51">
        <v>0</v>
      </c>
      <c r="E130" s="43" t="s">
        <v>67</v>
      </c>
      <c r="F130" s="51">
        <f t="shared" si="13"/>
        <v>6</v>
      </c>
      <c r="G130" s="51">
        <v>1</v>
      </c>
      <c r="H130" s="52">
        <v>5</v>
      </c>
      <c r="I130" s="43" t="s">
        <v>137</v>
      </c>
      <c r="J130" s="51">
        <f t="shared" si="14"/>
        <v>0</v>
      </c>
      <c r="K130" s="51">
        <v>0</v>
      </c>
      <c r="L130" s="51">
        <v>0</v>
      </c>
    </row>
    <row r="131" spans="1:12" ht="18" customHeight="1">
      <c r="A131" s="46" t="s">
        <v>69</v>
      </c>
      <c r="B131" s="51">
        <f t="shared" si="15"/>
        <v>2</v>
      </c>
      <c r="C131" s="51">
        <v>1</v>
      </c>
      <c r="D131" s="58">
        <v>1</v>
      </c>
      <c r="E131" s="43" t="s">
        <v>70</v>
      </c>
      <c r="F131" s="51">
        <f t="shared" si="13"/>
        <v>7</v>
      </c>
      <c r="G131" s="51">
        <v>2</v>
      </c>
      <c r="H131" s="52">
        <v>5</v>
      </c>
      <c r="I131" s="43" t="s">
        <v>71</v>
      </c>
      <c r="J131" s="51">
        <f t="shared" si="14"/>
        <v>0</v>
      </c>
      <c r="K131" s="51">
        <v>0</v>
      </c>
      <c r="L131" s="51">
        <v>0</v>
      </c>
    </row>
    <row r="132" spans="1:12" ht="18" customHeight="1">
      <c r="A132" s="46" t="s">
        <v>72</v>
      </c>
      <c r="B132" s="51">
        <f t="shared" si="15"/>
        <v>1</v>
      </c>
      <c r="C132" s="51">
        <v>0</v>
      </c>
      <c r="D132" s="51">
        <v>1</v>
      </c>
      <c r="E132" s="43" t="s">
        <v>138</v>
      </c>
      <c r="F132" s="51">
        <f t="shared" si="13"/>
        <v>9</v>
      </c>
      <c r="G132" s="51">
        <v>2</v>
      </c>
      <c r="H132" s="52">
        <v>7</v>
      </c>
      <c r="I132" s="43" t="s">
        <v>74</v>
      </c>
      <c r="J132" s="51">
        <f t="shared" si="14"/>
        <v>0</v>
      </c>
      <c r="K132" s="51">
        <v>0</v>
      </c>
      <c r="L132" s="51">
        <v>0</v>
      </c>
    </row>
    <row r="133" spans="1:12" ht="18" customHeight="1">
      <c r="A133" s="46" t="s">
        <v>75</v>
      </c>
      <c r="B133" s="51">
        <f t="shared" si="15"/>
        <v>0</v>
      </c>
      <c r="C133" s="51">
        <v>0</v>
      </c>
      <c r="D133" s="51">
        <v>0</v>
      </c>
      <c r="E133" s="43" t="s">
        <v>76</v>
      </c>
      <c r="F133" s="51">
        <f t="shared" si="13"/>
        <v>6</v>
      </c>
      <c r="G133" s="51">
        <v>2</v>
      </c>
      <c r="H133" s="52">
        <v>4</v>
      </c>
      <c r="I133" s="43" t="s">
        <v>77</v>
      </c>
      <c r="J133" s="51">
        <f t="shared" si="14"/>
        <v>0</v>
      </c>
      <c r="K133" s="51">
        <v>0</v>
      </c>
      <c r="L133" s="51">
        <v>0</v>
      </c>
    </row>
    <row r="134" spans="1:12" ht="18" customHeight="1">
      <c r="A134" s="46" t="s">
        <v>78</v>
      </c>
      <c r="B134" s="51">
        <f t="shared" si="15"/>
        <v>1</v>
      </c>
      <c r="C134" s="51">
        <v>0</v>
      </c>
      <c r="D134" s="51">
        <v>1</v>
      </c>
      <c r="E134" s="43" t="s">
        <v>79</v>
      </c>
      <c r="F134" s="51">
        <f t="shared" si="13"/>
        <v>9</v>
      </c>
      <c r="G134" s="51">
        <v>1</v>
      </c>
      <c r="H134" s="52">
        <v>8</v>
      </c>
      <c r="I134" s="43" t="s">
        <v>80</v>
      </c>
      <c r="J134" s="51">
        <f t="shared" si="14"/>
        <v>0</v>
      </c>
      <c r="K134" s="51">
        <v>0</v>
      </c>
      <c r="L134" s="51">
        <v>0</v>
      </c>
    </row>
    <row r="135" spans="1:12" ht="18" customHeight="1">
      <c r="A135" s="46" t="s">
        <v>81</v>
      </c>
      <c r="B135" s="51">
        <f t="shared" si="15"/>
        <v>1</v>
      </c>
      <c r="C135" s="51">
        <v>0</v>
      </c>
      <c r="D135" s="51">
        <v>1</v>
      </c>
      <c r="E135" s="43" t="s">
        <v>82</v>
      </c>
      <c r="F135" s="51">
        <f t="shared" si="13"/>
        <v>7</v>
      </c>
      <c r="G135" s="51">
        <v>2</v>
      </c>
      <c r="H135" s="52">
        <v>5</v>
      </c>
      <c r="I135" s="43" t="s">
        <v>83</v>
      </c>
      <c r="J135" s="51">
        <f t="shared" si="14"/>
        <v>0</v>
      </c>
      <c r="K135" s="51">
        <v>0</v>
      </c>
      <c r="L135" s="51">
        <v>0</v>
      </c>
    </row>
    <row r="136" spans="1:12" ht="18" customHeight="1">
      <c r="A136" s="46" t="s">
        <v>84</v>
      </c>
      <c r="B136" s="51">
        <f t="shared" si="15"/>
        <v>1</v>
      </c>
      <c r="C136" s="51">
        <v>1</v>
      </c>
      <c r="D136" s="51">
        <v>0</v>
      </c>
      <c r="E136" s="43" t="s">
        <v>85</v>
      </c>
      <c r="F136" s="51">
        <f t="shared" si="13"/>
        <v>6</v>
      </c>
      <c r="G136" s="51">
        <v>0</v>
      </c>
      <c r="H136" s="52">
        <v>6</v>
      </c>
      <c r="I136" s="43" t="s">
        <v>86</v>
      </c>
      <c r="J136" s="51">
        <f t="shared" si="14"/>
        <v>0</v>
      </c>
      <c r="K136" s="51">
        <v>0</v>
      </c>
      <c r="L136" s="51">
        <v>0</v>
      </c>
    </row>
    <row r="137" spans="1:12" ht="18" customHeight="1">
      <c r="A137" s="46" t="s">
        <v>87</v>
      </c>
      <c r="B137" s="51">
        <f t="shared" si="15"/>
        <v>2</v>
      </c>
      <c r="C137" s="51">
        <v>1</v>
      </c>
      <c r="D137" s="53">
        <v>1</v>
      </c>
      <c r="E137" s="43" t="s">
        <v>88</v>
      </c>
      <c r="F137" s="51">
        <f t="shared" si="13"/>
        <v>8</v>
      </c>
      <c r="G137" s="51">
        <v>1</v>
      </c>
      <c r="H137" s="52">
        <v>7</v>
      </c>
      <c r="I137" s="43" t="s">
        <v>89</v>
      </c>
      <c r="J137" s="51">
        <f t="shared" si="14"/>
        <v>0</v>
      </c>
      <c r="K137" s="51">
        <v>0</v>
      </c>
      <c r="L137" s="51">
        <v>0</v>
      </c>
    </row>
    <row r="138" spans="1:12" ht="18" customHeight="1">
      <c r="A138" s="46" t="s">
        <v>90</v>
      </c>
      <c r="B138" s="51">
        <f t="shared" si="15"/>
        <v>0</v>
      </c>
      <c r="C138" s="51">
        <v>0</v>
      </c>
      <c r="D138" s="62">
        <v>0</v>
      </c>
      <c r="E138" s="43" t="s">
        <v>91</v>
      </c>
      <c r="F138" s="51">
        <f t="shared" si="13"/>
        <v>1</v>
      </c>
      <c r="G138" s="51">
        <v>0</v>
      </c>
      <c r="H138" s="52">
        <v>1</v>
      </c>
      <c r="I138" s="43" t="s">
        <v>134</v>
      </c>
      <c r="J138" s="51">
        <f t="shared" si="14"/>
        <v>0</v>
      </c>
      <c r="K138" s="51">
        <v>0</v>
      </c>
      <c r="L138" s="51">
        <v>0</v>
      </c>
    </row>
    <row r="139" spans="1:12" ht="18" customHeight="1">
      <c r="A139" s="46" t="s">
        <v>92</v>
      </c>
      <c r="B139" s="51">
        <f t="shared" si="15"/>
        <v>2</v>
      </c>
      <c r="C139" s="51">
        <v>2</v>
      </c>
      <c r="D139" s="53">
        <v>0</v>
      </c>
      <c r="E139" s="43" t="s">
        <v>93</v>
      </c>
      <c r="F139" s="51">
        <f t="shared" si="13"/>
        <v>4</v>
      </c>
      <c r="G139" s="51">
        <v>0</v>
      </c>
      <c r="H139" s="52">
        <v>4</v>
      </c>
      <c r="I139" s="40"/>
      <c r="J139" s="59"/>
      <c r="K139" s="59"/>
      <c r="L139" s="59"/>
    </row>
    <row r="140" spans="1:12" ht="18" customHeight="1"/>
    <row r="141" spans="1:12" ht="18" customHeight="1"/>
    <row r="142" spans="1:12" ht="18" customHeight="1"/>
  </sheetData>
  <sheetProtection sheet="1" objects="1" scenarios="1"/>
  <mergeCells count="6">
    <mergeCell ref="B1:C1"/>
    <mergeCell ref="I1:L1"/>
    <mergeCell ref="B48:C48"/>
    <mergeCell ref="J48:L48"/>
    <mergeCell ref="B95:C95"/>
    <mergeCell ref="J95:L95"/>
  </mergeCells>
  <phoneticPr fontId="2"/>
  <pageMargins left="0.59055118110236227" right="0.59055118110236227" top="0.78740157480314965" bottom="0.78740157480314965" header="0.51181102362204722" footer="0.51181102362204722"/>
  <pageSetup paperSize="9" scale="94" fitToHeight="3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42"/>
  <sheetViews>
    <sheetView showGridLines="0" workbookViewId="0">
      <selection activeCell="N12" sqref="N12"/>
    </sheetView>
  </sheetViews>
  <sheetFormatPr defaultRowHeight="13.5"/>
  <cols>
    <col min="1" max="1" width="7.25" style="35" customWidth="1"/>
    <col min="2" max="2" width="8.375" style="18" customWidth="1"/>
    <col min="3" max="4" width="8" style="18" customWidth="1"/>
    <col min="5" max="5" width="7.25" style="35" customWidth="1"/>
    <col min="6" max="6" width="8.375" style="18" customWidth="1"/>
    <col min="7" max="8" width="8" style="18" customWidth="1"/>
    <col min="9" max="9" width="7.25" style="35" customWidth="1"/>
    <col min="10" max="10" width="8.375" style="18" customWidth="1"/>
    <col min="11" max="12" width="8" style="18" customWidth="1"/>
    <col min="13" max="16384" width="9" style="18"/>
  </cols>
  <sheetData>
    <row r="1" spans="1:12" ht="18" customHeight="1">
      <c r="A1" s="28" t="s">
        <v>100</v>
      </c>
      <c r="B1" s="72">
        <v>22979</v>
      </c>
      <c r="C1" s="72"/>
      <c r="D1" s="30"/>
      <c r="E1" s="31"/>
      <c r="F1" s="30"/>
      <c r="G1" s="30"/>
      <c r="H1" s="30"/>
      <c r="I1" s="73" t="s">
        <v>165</v>
      </c>
      <c r="J1" s="73"/>
      <c r="K1" s="73"/>
      <c r="L1" s="73"/>
    </row>
    <row r="2" spans="1:12" ht="18" customHeight="1">
      <c r="A2" s="32"/>
      <c r="B2" s="33"/>
      <c r="C2" s="34"/>
      <c r="D2" s="30"/>
      <c r="E2" s="31"/>
      <c r="F2" s="30"/>
      <c r="G2" s="30"/>
      <c r="H2" s="30"/>
      <c r="J2" s="36"/>
      <c r="K2" s="36"/>
      <c r="L2" s="37" t="s">
        <v>128</v>
      </c>
    </row>
    <row r="3" spans="1:12" s="35" customFormat="1" ht="18" customHeight="1">
      <c r="A3" s="38" t="s">
        <v>94</v>
      </c>
      <c r="B3" s="38" t="s">
        <v>95</v>
      </c>
      <c r="C3" s="38" t="s">
        <v>96</v>
      </c>
      <c r="D3" s="39" t="s">
        <v>97</v>
      </c>
      <c r="E3" s="40" t="s">
        <v>98</v>
      </c>
      <c r="F3" s="28" t="s">
        <v>95</v>
      </c>
      <c r="G3" s="28" t="s">
        <v>96</v>
      </c>
      <c r="H3" s="41" t="s">
        <v>97</v>
      </c>
      <c r="I3" s="40" t="s">
        <v>98</v>
      </c>
      <c r="J3" s="28" t="s">
        <v>95</v>
      </c>
      <c r="K3" s="28" t="s">
        <v>96</v>
      </c>
      <c r="L3" s="28" t="s">
        <v>97</v>
      </c>
    </row>
    <row r="4" spans="1:12" ht="18" customHeight="1">
      <c r="A4" s="28" t="s">
        <v>99</v>
      </c>
      <c r="B4" s="42">
        <f>SUM(B6:B26)</f>
        <v>47537</v>
      </c>
      <c r="C4" s="42">
        <f>SUM(C6:C26)</f>
        <v>22873</v>
      </c>
      <c r="D4" s="42">
        <f>SUM(D6:D26)</f>
        <v>24664</v>
      </c>
      <c r="E4" s="43" t="s">
        <v>101</v>
      </c>
      <c r="F4" s="44">
        <f t="shared" ref="F4:F45" si="0">G4+H4</f>
        <v>356</v>
      </c>
      <c r="G4" s="44">
        <f t="shared" ref="G4:H19" si="1">G51+G98</f>
        <v>197</v>
      </c>
      <c r="H4" s="44">
        <f t="shared" si="1"/>
        <v>159</v>
      </c>
      <c r="I4" s="43" t="s">
        <v>102</v>
      </c>
      <c r="J4" s="44">
        <f t="shared" ref="J4:J44" si="2">K4+L4</f>
        <v>524</v>
      </c>
      <c r="K4" s="44">
        <f t="shared" ref="K4:L19" si="3">K51+K98</f>
        <v>254</v>
      </c>
      <c r="L4" s="44">
        <f t="shared" si="3"/>
        <v>270</v>
      </c>
    </row>
    <row r="5" spans="1:12" ht="18" customHeight="1">
      <c r="A5" s="28"/>
      <c r="B5" s="44"/>
      <c r="C5" s="44"/>
      <c r="D5" s="45"/>
      <c r="E5" s="43" t="s">
        <v>103</v>
      </c>
      <c r="F5" s="44">
        <f t="shared" si="0"/>
        <v>309</v>
      </c>
      <c r="G5" s="44">
        <f t="shared" si="1"/>
        <v>159</v>
      </c>
      <c r="H5" s="44">
        <f t="shared" si="1"/>
        <v>150</v>
      </c>
      <c r="I5" s="43" t="s">
        <v>104</v>
      </c>
      <c r="J5" s="44">
        <f t="shared" si="2"/>
        <v>638</v>
      </c>
      <c r="K5" s="44">
        <f t="shared" si="3"/>
        <v>320</v>
      </c>
      <c r="L5" s="44">
        <f t="shared" si="3"/>
        <v>318</v>
      </c>
    </row>
    <row r="6" spans="1:12" ht="18" customHeight="1">
      <c r="A6" s="28" t="s">
        <v>105</v>
      </c>
      <c r="B6" s="45">
        <f>SUM(B28:B32)</f>
        <v>1449</v>
      </c>
      <c r="C6" s="45">
        <f>SUM(C28:C32)</f>
        <v>756</v>
      </c>
      <c r="D6" s="45">
        <f>SUM(D28:D32)</f>
        <v>693</v>
      </c>
      <c r="E6" s="43" t="s">
        <v>0</v>
      </c>
      <c r="F6" s="44">
        <f t="shared" si="0"/>
        <v>335</v>
      </c>
      <c r="G6" s="44">
        <f t="shared" si="1"/>
        <v>184</v>
      </c>
      <c r="H6" s="44">
        <f t="shared" si="1"/>
        <v>151</v>
      </c>
      <c r="I6" s="43" t="s">
        <v>1</v>
      </c>
      <c r="J6" s="44">
        <f t="shared" si="2"/>
        <v>686</v>
      </c>
      <c r="K6" s="44">
        <f t="shared" si="3"/>
        <v>325</v>
      </c>
      <c r="L6" s="44">
        <f t="shared" si="3"/>
        <v>361</v>
      </c>
    </row>
    <row r="7" spans="1:12" ht="18" customHeight="1">
      <c r="A7" s="28" t="s">
        <v>106</v>
      </c>
      <c r="B7" s="44">
        <f>SUM(B33:B37)</f>
        <v>1727</v>
      </c>
      <c r="C7" s="44">
        <f>SUM(C33:C37)</f>
        <v>903</v>
      </c>
      <c r="D7" s="44">
        <f>SUM(D33:D37)</f>
        <v>824</v>
      </c>
      <c r="E7" s="43" t="s">
        <v>2</v>
      </c>
      <c r="F7" s="44">
        <f t="shared" si="0"/>
        <v>329</v>
      </c>
      <c r="G7" s="44">
        <f t="shared" si="1"/>
        <v>169</v>
      </c>
      <c r="H7" s="44">
        <f t="shared" si="1"/>
        <v>160</v>
      </c>
      <c r="I7" s="43" t="s">
        <v>3</v>
      </c>
      <c r="J7" s="44">
        <f t="shared" si="2"/>
        <v>706</v>
      </c>
      <c r="K7" s="44">
        <f t="shared" si="3"/>
        <v>331</v>
      </c>
      <c r="L7" s="44">
        <f t="shared" si="3"/>
        <v>375</v>
      </c>
    </row>
    <row r="8" spans="1:12" ht="18" customHeight="1">
      <c r="A8" s="28" t="s">
        <v>107</v>
      </c>
      <c r="B8" s="45">
        <f>SUM(B38:B42)</f>
        <v>1828</v>
      </c>
      <c r="C8" s="45">
        <f>SUM(C38:C42)</f>
        <v>961</v>
      </c>
      <c r="D8" s="45">
        <f>SUM(D38:D42)</f>
        <v>867</v>
      </c>
      <c r="E8" s="43" t="s">
        <v>4</v>
      </c>
      <c r="F8" s="44">
        <f t="shared" si="0"/>
        <v>311</v>
      </c>
      <c r="G8" s="44">
        <f t="shared" si="1"/>
        <v>160</v>
      </c>
      <c r="H8" s="44">
        <f t="shared" si="1"/>
        <v>151</v>
      </c>
      <c r="I8" s="43" t="s">
        <v>5</v>
      </c>
      <c r="J8" s="44">
        <f t="shared" si="2"/>
        <v>767</v>
      </c>
      <c r="K8" s="44">
        <f t="shared" si="3"/>
        <v>359</v>
      </c>
      <c r="L8" s="44">
        <f t="shared" si="3"/>
        <v>408</v>
      </c>
    </row>
    <row r="9" spans="1:12" ht="18" customHeight="1">
      <c r="A9" s="28" t="s">
        <v>108</v>
      </c>
      <c r="B9" s="44">
        <f>SUM(B43:B45,F4:F5)</f>
        <v>1953</v>
      </c>
      <c r="C9" s="44">
        <f>SUM(C43:C45,G4:G5)</f>
        <v>1074</v>
      </c>
      <c r="D9" s="44">
        <f>SUM(D43:D45,H4:H5)</f>
        <v>879</v>
      </c>
      <c r="E9" s="43" t="s">
        <v>6</v>
      </c>
      <c r="F9" s="44">
        <f t="shared" si="0"/>
        <v>315</v>
      </c>
      <c r="G9" s="44">
        <f t="shared" si="1"/>
        <v>157</v>
      </c>
      <c r="H9" s="44">
        <f t="shared" si="1"/>
        <v>158</v>
      </c>
      <c r="I9" s="43" t="s">
        <v>7</v>
      </c>
      <c r="J9" s="44">
        <f t="shared" si="2"/>
        <v>857</v>
      </c>
      <c r="K9" s="44">
        <f t="shared" si="3"/>
        <v>427</v>
      </c>
      <c r="L9" s="44">
        <f t="shared" si="3"/>
        <v>430</v>
      </c>
    </row>
    <row r="10" spans="1:12" ht="18" customHeight="1">
      <c r="A10" s="28" t="s">
        <v>109</v>
      </c>
      <c r="B10" s="45">
        <f>SUM(F6:F10)</f>
        <v>1639</v>
      </c>
      <c r="C10" s="45">
        <f>SUM(G6:G10)</f>
        <v>857</v>
      </c>
      <c r="D10" s="45">
        <f>SUM(H6:H10)</f>
        <v>782</v>
      </c>
      <c r="E10" s="43" t="s">
        <v>8</v>
      </c>
      <c r="F10" s="44">
        <f t="shared" si="0"/>
        <v>349</v>
      </c>
      <c r="G10" s="44">
        <f t="shared" si="1"/>
        <v>187</v>
      </c>
      <c r="H10" s="44">
        <f t="shared" si="1"/>
        <v>162</v>
      </c>
      <c r="I10" s="43" t="s">
        <v>9</v>
      </c>
      <c r="J10" s="44">
        <f t="shared" si="2"/>
        <v>854</v>
      </c>
      <c r="K10" s="44">
        <f t="shared" si="3"/>
        <v>421</v>
      </c>
      <c r="L10" s="44">
        <f t="shared" si="3"/>
        <v>433</v>
      </c>
    </row>
    <row r="11" spans="1:12" ht="18" customHeight="1">
      <c r="A11" s="28" t="s">
        <v>110</v>
      </c>
      <c r="B11" s="44">
        <f>SUM(F11:F15)</f>
        <v>1717</v>
      </c>
      <c r="C11" s="44">
        <f>SUM(G11:G15)</f>
        <v>905</v>
      </c>
      <c r="D11" s="44">
        <f>SUM(H11:H15)</f>
        <v>812</v>
      </c>
      <c r="E11" s="43" t="s">
        <v>10</v>
      </c>
      <c r="F11" s="44">
        <f t="shared" si="0"/>
        <v>334</v>
      </c>
      <c r="G11" s="44">
        <f t="shared" si="1"/>
        <v>180</v>
      </c>
      <c r="H11" s="44">
        <f t="shared" si="1"/>
        <v>154</v>
      </c>
      <c r="I11" s="43" t="s">
        <v>11</v>
      </c>
      <c r="J11" s="44">
        <f t="shared" si="2"/>
        <v>1043</v>
      </c>
      <c r="K11" s="44">
        <f t="shared" si="3"/>
        <v>503</v>
      </c>
      <c r="L11" s="44">
        <f t="shared" si="3"/>
        <v>540</v>
      </c>
    </row>
    <row r="12" spans="1:12" ht="18" customHeight="1">
      <c r="A12" s="28" t="s">
        <v>111</v>
      </c>
      <c r="B12" s="45">
        <f>SUM(F16:F20)</f>
        <v>2035</v>
      </c>
      <c r="C12" s="45">
        <f>SUM(G16:G20)</f>
        <v>1065</v>
      </c>
      <c r="D12" s="45">
        <f>SUM(H16:H20)</f>
        <v>970</v>
      </c>
      <c r="E12" s="43" t="s">
        <v>12</v>
      </c>
      <c r="F12" s="44">
        <f t="shared" si="0"/>
        <v>337</v>
      </c>
      <c r="G12" s="44">
        <f t="shared" si="1"/>
        <v>178</v>
      </c>
      <c r="H12" s="44">
        <f t="shared" si="1"/>
        <v>159</v>
      </c>
      <c r="I12" s="43" t="s">
        <v>13</v>
      </c>
      <c r="J12" s="44">
        <f t="shared" si="2"/>
        <v>1089</v>
      </c>
      <c r="K12" s="44">
        <f t="shared" si="3"/>
        <v>550</v>
      </c>
      <c r="L12" s="44">
        <f t="shared" si="3"/>
        <v>539</v>
      </c>
    </row>
    <row r="13" spans="1:12" ht="18" customHeight="1">
      <c r="A13" s="28" t="s">
        <v>112</v>
      </c>
      <c r="B13" s="44">
        <f>SUM(F21:F25)</f>
        <v>2451</v>
      </c>
      <c r="C13" s="44">
        <f>SUM(G21:G25)</f>
        <v>1211</v>
      </c>
      <c r="D13" s="44">
        <f>SUM(H21:H25)</f>
        <v>1240</v>
      </c>
      <c r="E13" s="43" t="s">
        <v>14</v>
      </c>
      <c r="F13" s="44">
        <f t="shared" si="0"/>
        <v>336</v>
      </c>
      <c r="G13" s="44">
        <f t="shared" si="1"/>
        <v>176</v>
      </c>
      <c r="H13" s="44">
        <f t="shared" si="1"/>
        <v>160</v>
      </c>
      <c r="I13" s="43" t="s">
        <v>15</v>
      </c>
      <c r="J13" s="44">
        <f t="shared" si="2"/>
        <v>1146</v>
      </c>
      <c r="K13" s="44">
        <f t="shared" si="3"/>
        <v>561</v>
      </c>
      <c r="L13" s="44">
        <f t="shared" si="3"/>
        <v>585</v>
      </c>
    </row>
    <row r="14" spans="1:12" ht="18" customHeight="1">
      <c r="A14" s="28" t="s">
        <v>113</v>
      </c>
      <c r="B14" s="45">
        <f>SUM(F26:F30)</f>
        <v>3096</v>
      </c>
      <c r="C14" s="45">
        <f>SUM(G26:G30)</f>
        <v>1549</v>
      </c>
      <c r="D14" s="45">
        <f>SUM(H26:H30)</f>
        <v>1547</v>
      </c>
      <c r="E14" s="43" t="s">
        <v>16</v>
      </c>
      <c r="F14" s="44">
        <f t="shared" si="0"/>
        <v>345</v>
      </c>
      <c r="G14" s="44">
        <f t="shared" si="1"/>
        <v>179</v>
      </c>
      <c r="H14" s="44">
        <f t="shared" si="1"/>
        <v>166</v>
      </c>
      <c r="I14" s="43" t="s">
        <v>17</v>
      </c>
      <c r="J14" s="44">
        <f t="shared" si="2"/>
        <v>935</v>
      </c>
      <c r="K14" s="44">
        <f t="shared" si="3"/>
        <v>459</v>
      </c>
      <c r="L14" s="44">
        <f t="shared" si="3"/>
        <v>476</v>
      </c>
    </row>
    <row r="15" spans="1:12" ht="18" customHeight="1">
      <c r="A15" s="28" t="s">
        <v>114</v>
      </c>
      <c r="B15" s="44">
        <f>SUM(F31:F35)</f>
        <v>3034</v>
      </c>
      <c r="C15" s="44">
        <f>SUM(G31:G35)</f>
        <v>1574</v>
      </c>
      <c r="D15" s="44">
        <f>SUM(H31:H35)</f>
        <v>1460</v>
      </c>
      <c r="E15" s="43" t="s">
        <v>18</v>
      </c>
      <c r="F15" s="44">
        <f t="shared" si="0"/>
        <v>365</v>
      </c>
      <c r="G15" s="44">
        <f t="shared" si="1"/>
        <v>192</v>
      </c>
      <c r="H15" s="44">
        <f t="shared" si="1"/>
        <v>173</v>
      </c>
      <c r="I15" s="43" t="s">
        <v>19</v>
      </c>
      <c r="J15" s="44">
        <f t="shared" si="2"/>
        <v>633</v>
      </c>
      <c r="K15" s="44">
        <f t="shared" si="3"/>
        <v>316</v>
      </c>
      <c r="L15" s="44">
        <f t="shared" si="3"/>
        <v>317</v>
      </c>
    </row>
    <row r="16" spans="1:12" ht="18" customHeight="1">
      <c r="A16" s="28" t="s">
        <v>115</v>
      </c>
      <c r="B16" s="45">
        <f>SUM(F36:F40)</f>
        <v>2601</v>
      </c>
      <c r="C16" s="45">
        <f>SUM(G36:G40)</f>
        <v>1285</v>
      </c>
      <c r="D16" s="45">
        <f>SUM(H36:H40)</f>
        <v>1316</v>
      </c>
      <c r="E16" s="43" t="s">
        <v>20</v>
      </c>
      <c r="F16" s="44">
        <f t="shared" si="0"/>
        <v>349</v>
      </c>
      <c r="G16" s="44">
        <f t="shared" si="1"/>
        <v>191</v>
      </c>
      <c r="H16" s="44">
        <f t="shared" si="1"/>
        <v>158</v>
      </c>
      <c r="I16" s="43" t="s">
        <v>21</v>
      </c>
      <c r="J16" s="44">
        <f t="shared" si="2"/>
        <v>705</v>
      </c>
      <c r="K16" s="44">
        <f t="shared" si="3"/>
        <v>313</v>
      </c>
      <c r="L16" s="44">
        <f t="shared" si="3"/>
        <v>392</v>
      </c>
    </row>
    <row r="17" spans="1:12" ht="18" customHeight="1">
      <c r="A17" s="28" t="s">
        <v>116</v>
      </c>
      <c r="B17" s="44">
        <f>SUM(F41:F45)</f>
        <v>2763</v>
      </c>
      <c r="C17" s="44">
        <f>SUM(G41:G45)</f>
        <v>1380</v>
      </c>
      <c r="D17" s="44">
        <f>SUM(H41:H45)</f>
        <v>1383</v>
      </c>
      <c r="E17" s="43" t="s">
        <v>22</v>
      </c>
      <c r="F17" s="44">
        <f t="shared" si="0"/>
        <v>416</v>
      </c>
      <c r="G17" s="44">
        <f t="shared" si="1"/>
        <v>215</v>
      </c>
      <c r="H17" s="44">
        <f t="shared" si="1"/>
        <v>201</v>
      </c>
      <c r="I17" s="43" t="s">
        <v>23</v>
      </c>
      <c r="J17" s="44">
        <f t="shared" si="2"/>
        <v>845</v>
      </c>
      <c r="K17" s="44">
        <f t="shared" si="3"/>
        <v>393</v>
      </c>
      <c r="L17" s="44">
        <f t="shared" si="3"/>
        <v>452</v>
      </c>
    </row>
    <row r="18" spans="1:12" ht="18" customHeight="1">
      <c r="A18" s="28" t="s">
        <v>117</v>
      </c>
      <c r="B18" s="45">
        <f>SUM(J4:J8)</f>
        <v>3321</v>
      </c>
      <c r="C18" s="45">
        <f>SUM(K4:K8)</f>
        <v>1589</v>
      </c>
      <c r="D18" s="45">
        <f>SUM(L4:L8)</f>
        <v>1732</v>
      </c>
      <c r="E18" s="43" t="s">
        <v>24</v>
      </c>
      <c r="F18" s="44">
        <f t="shared" si="0"/>
        <v>393</v>
      </c>
      <c r="G18" s="44">
        <f t="shared" si="1"/>
        <v>204</v>
      </c>
      <c r="H18" s="44">
        <f t="shared" si="1"/>
        <v>189</v>
      </c>
      <c r="I18" s="43" t="s">
        <v>25</v>
      </c>
      <c r="J18" s="44">
        <f t="shared" si="2"/>
        <v>755</v>
      </c>
      <c r="K18" s="44">
        <f t="shared" si="3"/>
        <v>356</v>
      </c>
      <c r="L18" s="44">
        <f t="shared" si="3"/>
        <v>399</v>
      </c>
    </row>
    <row r="19" spans="1:12" ht="18" customHeight="1">
      <c r="A19" s="28" t="s">
        <v>118</v>
      </c>
      <c r="B19" s="44">
        <f>SUM(J9:J13)</f>
        <v>4989</v>
      </c>
      <c r="C19" s="44">
        <f>SUM(K9:K13)</f>
        <v>2462</v>
      </c>
      <c r="D19" s="44">
        <f>SUM(L9:L13)</f>
        <v>2527</v>
      </c>
      <c r="E19" s="43" t="s">
        <v>26</v>
      </c>
      <c r="F19" s="44">
        <f t="shared" si="0"/>
        <v>450</v>
      </c>
      <c r="G19" s="44">
        <f t="shared" si="1"/>
        <v>235</v>
      </c>
      <c r="H19" s="44">
        <f t="shared" si="1"/>
        <v>215</v>
      </c>
      <c r="I19" s="43" t="s">
        <v>27</v>
      </c>
      <c r="J19" s="44">
        <f t="shared" si="2"/>
        <v>736</v>
      </c>
      <c r="K19" s="44">
        <f t="shared" si="3"/>
        <v>334</v>
      </c>
      <c r="L19" s="44">
        <f t="shared" si="3"/>
        <v>402</v>
      </c>
    </row>
    <row r="20" spans="1:12" ht="18" customHeight="1">
      <c r="A20" s="28" t="s">
        <v>119</v>
      </c>
      <c r="B20" s="45">
        <f>SUM(J14:J18)</f>
        <v>3873</v>
      </c>
      <c r="C20" s="45">
        <f>SUM(K14:K18)</f>
        <v>1837</v>
      </c>
      <c r="D20" s="45">
        <f>SUM(L14:L18)</f>
        <v>2036</v>
      </c>
      <c r="E20" s="43" t="s">
        <v>28</v>
      </c>
      <c r="F20" s="44">
        <f t="shared" si="0"/>
        <v>427</v>
      </c>
      <c r="G20" s="44">
        <f t="shared" ref="G20:H35" si="4">G67+G114</f>
        <v>220</v>
      </c>
      <c r="H20" s="44">
        <f t="shared" si="4"/>
        <v>207</v>
      </c>
      <c r="I20" s="43" t="s">
        <v>29</v>
      </c>
      <c r="J20" s="44">
        <f t="shared" si="2"/>
        <v>705</v>
      </c>
      <c r="K20" s="44">
        <f t="shared" ref="K20:L35" si="5">K67+K114</f>
        <v>329</v>
      </c>
      <c r="L20" s="44">
        <f t="shared" si="5"/>
        <v>376</v>
      </c>
    </row>
    <row r="21" spans="1:12" ht="18" customHeight="1">
      <c r="A21" s="28" t="s">
        <v>120</v>
      </c>
      <c r="B21" s="44">
        <f>SUM(J19:J23)</f>
        <v>3177</v>
      </c>
      <c r="C21" s="44">
        <f>SUM(K19:K23)</f>
        <v>1433</v>
      </c>
      <c r="D21" s="44">
        <f>SUM(L19:L23)</f>
        <v>1744</v>
      </c>
      <c r="E21" s="43" t="s">
        <v>30</v>
      </c>
      <c r="F21" s="44">
        <f t="shared" si="0"/>
        <v>431</v>
      </c>
      <c r="G21" s="44">
        <f t="shared" si="4"/>
        <v>210</v>
      </c>
      <c r="H21" s="44">
        <f t="shared" si="4"/>
        <v>221</v>
      </c>
      <c r="I21" s="43" t="s">
        <v>31</v>
      </c>
      <c r="J21" s="44">
        <f t="shared" si="2"/>
        <v>651</v>
      </c>
      <c r="K21" s="44">
        <f t="shared" si="5"/>
        <v>310</v>
      </c>
      <c r="L21" s="44">
        <f t="shared" si="5"/>
        <v>341</v>
      </c>
    </row>
    <row r="22" spans="1:12" ht="18" customHeight="1">
      <c r="A22" s="28" t="s">
        <v>121</v>
      </c>
      <c r="B22" s="45">
        <f>SUM(J24:J28)</f>
        <v>2675</v>
      </c>
      <c r="C22" s="45">
        <f>SUM(K24:K28)</f>
        <v>1088</v>
      </c>
      <c r="D22" s="45">
        <f>SUM(L24:L28)</f>
        <v>1587</v>
      </c>
      <c r="E22" s="43" t="s">
        <v>32</v>
      </c>
      <c r="F22" s="44">
        <f t="shared" si="0"/>
        <v>444</v>
      </c>
      <c r="G22" s="44">
        <f t="shared" si="4"/>
        <v>228</v>
      </c>
      <c r="H22" s="44">
        <f t="shared" si="4"/>
        <v>216</v>
      </c>
      <c r="I22" s="43" t="s">
        <v>33</v>
      </c>
      <c r="J22" s="44">
        <f t="shared" si="2"/>
        <v>499</v>
      </c>
      <c r="K22" s="44">
        <f t="shared" si="5"/>
        <v>211</v>
      </c>
      <c r="L22" s="44">
        <f t="shared" si="5"/>
        <v>288</v>
      </c>
    </row>
    <row r="23" spans="1:12" ht="18" customHeight="1">
      <c r="A23" s="28" t="s">
        <v>122</v>
      </c>
      <c r="B23" s="44">
        <f>SUM(J29:J33)</f>
        <v>1865</v>
      </c>
      <c r="C23" s="44">
        <f>SUM(K29:K33)</f>
        <v>625</v>
      </c>
      <c r="D23" s="44">
        <f>SUM(L29:L33)</f>
        <v>1240</v>
      </c>
      <c r="E23" s="43" t="s">
        <v>34</v>
      </c>
      <c r="F23" s="44">
        <f t="shared" si="0"/>
        <v>480</v>
      </c>
      <c r="G23" s="44">
        <f t="shared" si="4"/>
        <v>244</v>
      </c>
      <c r="H23" s="44">
        <f t="shared" si="4"/>
        <v>236</v>
      </c>
      <c r="I23" s="43" t="s">
        <v>35</v>
      </c>
      <c r="J23" s="44">
        <f t="shared" si="2"/>
        <v>586</v>
      </c>
      <c r="K23" s="44">
        <f t="shared" si="5"/>
        <v>249</v>
      </c>
      <c r="L23" s="44">
        <f t="shared" si="5"/>
        <v>337</v>
      </c>
    </row>
    <row r="24" spans="1:12" ht="18" customHeight="1">
      <c r="A24" s="28" t="s">
        <v>123</v>
      </c>
      <c r="B24" s="45">
        <f>SUM(J34:J38)</f>
        <v>1045</v>
      </c>
      <c r="C24" s="45">
        <f>SUM(K34:K38)</f>
        <v>268</v>
      </c>
      <c r="D24" s="45">
        <f>SUM(L34:L38)</f>
        <v>777</v>
      </c>
      <c r="E24" s="43" t="s">
        <v>36</v>
      </c>
      <c r="F24" s="44">
        <f t="shared" si="0"/>
        <v>581</v>
      </c>
      <c r="G24" s="44">
        <f t="shared" si="4"/>
        <v>272</v>
      </c>
      <c r="H24" s="44">
        <f t="shared" si="4"/>
        <v>309</v>
      </c>
      <c r="I24" s="43" t="s">
        <v>37</v>
      </c>
      <c r="J24" s="44">
        <f t="shared" si="2"/>
        <v>551</v>
      </c>
      <c r="K24" s="44">
        <f t="shared" si="5"/>
        <v>236</v>
      </c>
      <c r="L24" s="44">
        <f t="shared" si="5"/>
        <v>315</v>
      </c>
    </row>
    <row r="25" spans="1:12" ht="18" customHeight="1">
      <c r="A25" s="28" t="s">
        <v>124</v>
      </c>
      <c r="B25" s="44">
        <f>SUM(J39:J43)</f>
        <v>260</v>
      </c>
      <c r="C25" s="44">
        <f>SUM(K39:K43)</f>
        <v>44</v>
      </c>
      <c r="D25" s="44">
        <f>SUM(L39:L43)</f>
        <v>216</v>
      </c>
      <c r="E25" s="43" t="s">
        <v>38</v>
      </c>
      <c r="F25" s="44">
        <f t="shared" si="0"/>
        <v>515</v>
      </c>
      <c r="G25" s="44">
        <f t="shared" si="4"/>
        <v>257</v>
      </c>
      <c r="H25" s="44">
        <f t="shared" si="4"/>
        <v>258</v>
      </c>
      <c r="I25" s="43" t="s">
        <v>39</v>
      </c>
      <c r="J25" s="44">
        <f t="shared" si="2"/>
        <v>590</v>
      </c>
      <c r="K25" s="44">
        <f t="shared" si="5"/>
        <v>235</v>
      </c>
      <c r="L25" s="44">
        <f t="shared" si="5"/>
        <v>355</v>
      </c>
    </row>
    <row r="26" spans="1:12" ht="18" customHeight="1">
      <c r="A26" s="28" t="s">
        <v>125</v>
      </c>
      <c r="B26" s="45">
        <f>J44</f>
        <v>39</v>
      </c>
      <c r="C26" s="45">
        <f>K44</f>
        <v>7</v>
      </c>
      <c r="D26" s="45">
        <f>L44</f>
        <v>32</v>
      </c>
      <c r="E26" s="43" t="s">
        <v>40</v>
      </c>
      <c r="F26" s="44">
        <f t="shared" si="0"/>
        <v>575</v>
      </c>
      <c r="G26" s="44">
        <f t="shared" si="4"/>
        <v>292</v>
      </c>
      <c r="H26" s="44">
        <f t="shared" si="4"/>
        <v>283</v>
      </c>
      <c r="I26" s="43" t="s">
        <v>41</v>
      </c>
      <c r="J26" s="44">
        <f t="shared" si="2"/>
        <v>543</v>
      </c>
      <c r="K26" s="44">
        <f t="shared" si="5"/>
        <v>232</v>
      </c>
      <c r="L26" s="44">
        <f t="shared" si="5"/>
        <v>311</v>
      </c>
    </row>
    <row r="27" spans="1:12" ht="18" customHeight="1">
      <c r="A27" s="28"/>
      <c r="B27" s="44"/>
      <c r="C27" s="44"/>
      <c r="D27" s="45"/>
      <c r="E27" s="43" t="s">
        <v>42</v>
      </c>
      <c r="F27" s="44">
        <f t="shared" si="0"/>
        <v>628</v>
      </c>
      <c r="G27" s="44">
        <f t="shared" si="4"/>
        <v>304</v>
      </c>
      <c r="H27" s="44">
        <f t="shared" si="4"/>
        <v>324</v>
      </c>
      <c r="I27" s="43" t="s">
        <v>43</v>
      </c>
      <c r="J27" s="44">
        <f t="shared" si="2"/>
        <v>494</v>
      </c>
      <c r="K27" s="44">
        <f t="shared" si="5"/>
        <v>187</v>
      </c>
      <c r="L27" s="44">
        <f t="shared" si="5"/>
        <v>307</v>
      </c>
    </row>
    <row r="28" spans="1:12" ht="18" customHeight="1">
      <c r="A28" s="46" t="s">
        <v>126</v>
      </c>
      <c r="B28" s="44">
        <f t="shared" ref="B28:B45" si="6">C28+D28</f>
        <v>277</v>
      </c>
      <c r="C28" s="44">
        <f t="shared" ref="C28:D43" si="7">C75+C122</f>
        <v>158</v>
      </c>
      <c r="D28" s="44">
        <f t="shared" si="7"/>
        <v>119</v>
      </c>
      <c r="E28" s="43" t="s">
        <v>44</v>
      </c>
      <c r="F28" s="44">
        <f t="shared" si="0"/>
        <v>631</v>
      </c>
      <c r="G28" s="44">
        <f t="shared" si="4"/>
        <v>328</v>
      </c>
      <c r="H28" s="44">
        <f t="shared" si="4"/>
        <v>303</v>
      </c>
      <c r="I28" s="43" t="s">
        <v>45</v>
      </c>
      <c r="J28" s="44">
        <f t="shared" si="2"/>
        <v>497</v>
      </c>
      <c r="K28" s="44">
        <f t="shared" si="5"/>
        <v>198</v>
      </c>
      <c r="L28" s="44">
        <f t="shared" si="5"/>
        <v>299</v>
      </c>
    </row>
    <row r="29" spans="1:12" ht="18" customHeight="1">
      <c r="A29" s="46" t="s">
        <v>127</v>
      </c>
      <c r="B29" s="44">
        <f t="shared" si="6"/>
        <v>270</v>
      </c>
      <c r="C29" s="44">
        <f t="shared" si="7"/>
        <v>135</v>
      </c>
      <c r="D29" s="44">
        <f t="shared" si="7"/>
        <v>135</v>
      </c>
      <c r="E29" s="43" t="s">
        <v>46</v>
      </c>
      <c r="F29" s="44">
        <f t="shared" si="0"/>
        <v>640</v>
      </c>
      <c r="G29" s="44">
        <f t="shared" si="4"/>
        <v>312</v>
      </c>
      <c r="H29" s="44">
        <f t="shared" si="4"/>
        <v>328</v>
      </c>
      <c r="I29" s="43" t="s">
        <v>47</v>
      </c>
      <c r="J29" s="44">
        <f t="shared" si="2"/>
        <v>452</v>
      </c>
      <c r="K29" s="44">
        <f t="shared" si="5"/>
        <v>166</v>
      </c>
      <c r="L29" s="44">
        <f t="shared" si="5"/>
        <v>286</v>
      </c>
    </row>
    <row r="30" spans="1:12" ht="18" customHeight="1">
      <c r="A30" s="46" t="s">
        <v>48</v>
      </c>
      <c r="B30" s="44">
        <f t="shared" si="6"/>
        <v>283</v>
      </c>
      <c r="C30" s="44">
        <f t="shared" si="7"/>
        <v>137</v>
      </c>
      <c r="D30" s="44">
        <f t="shared" si="7"/>
        <v>146</v>
      </c>
      <c r="E30" s="43" t="s">
        <v>49</v>
      </c>
      <c r="F30" s="44">
        <f t="shared" si="0"/>
        <v>622</v>
      </c>
      <c r="G30" s="44">
        <f t="shared" si="4"/>
        <v>313</v>
      </c>
      <c r="H30" s="44">
        <f t="shared" si="4"/>
        <v>309</v>
      </c>
      <c r="I30" s="43" t="s">
        <v>50</v>
      </c>
      <c r="J30" s="44">
        <f t="shared" si="2"/>
        <v>421</v>
      </c>
      <c r="K30" s="44">
        <f t="shared" si="5"/>
        <v>135</v>
      </c>
      <c r="L30" s="44">
        <f t="shared" si="5"/>
        <v>286</v>
      </c>
    </row>
    <row r="31" spans="1:12" ht="18" customHeight="1">
      <c r="A31" s="46" t="s">
        <v>51</v>
      </c>
      <c r="B31" s="44">
        <f t="shared" si="6"/>
        <v>298</v>
      </c>
      <c r="C31" s="44">
        <f t="shared" si="7"/>
        <v>163</v>
      </c>
      <c r="D31" s="44">
        <f t="shared" si="7"/>
        <v>135</v>
      </c>
      <c r="E31" s="43" t="s">
        <v>52</v>
      </c>
      <c r="F31" s="44">
        <f t="shared" si="0"/>
        <v>654</v>
      </c>
      <c r="G31" s="44">
        <f t="shared" si="4"/>
        <v>320</v>
      </c>
      <c r="H31" s="44">
        <f t="shared" si="4"/>
        <v>334</v>
      </c>
      <c r="I31" s="43" t="s">
        <v>53</v>
      </c>
      <c r="J31" s="44">
        <f t="shared" si="2"/>
        <v>350</v>
      </c>
      <c r="K31" s="44">
        <f t="shared" si="5"/>
        <v>114</v>
      </c>
      <c r="L31" s="44">
        <f t="shared" si="5"/>
        <v>236</v>
      </c>
    </row>
    <row r="32" spans="1:12" ht="18" customHeight="1">
      <c r="A32" s="46" t="s">
        <v>54</v>
      </c>
      <c r="B32" s="44">
        <f t="shared" si="6"/>
        <v>321</v>
      </c>
      <c r="C32" s="44">
        <f t="shared" si="7"/>
        <v>163</v>
      </c>
      <c r="D32" s="44">
        <f t="shared" si="7"/>
        <v>158</v>
      </c>
      <c r="E32" s="43" t="s">
        <v>55</v>
      </c>
      <c r="F32" s="44">
        <f t="shared" si="0"/>
        <v>598</v>
      </c>
      <c r="G32" s="44">
        <f t="shared" si="4"/>
        <v>305</v>
      </c>
      <c r="H32" s="44">
        <f t="shared" si="4"/>
        <v>293</v>
      </c>
      <c r="I32" s="43" t="s">
        <v>56</v>
      </c>
      <c r="J32" s="44">
        <f t="shared" si="2"/>
        <v>340</v>
      </c>
      <c r="K32" s="44">
        <f t="shared" si="5"/>
        <v>109</v>
      </c>
      <c r="L32" s="44">
        <f t="shared" si="5"/>
        <v>231</v>
      </c>
    </row>
    <row r="33" spans="1:12" ht="18" customHeight="1">
      <c r="A33" s="46" t="s">
        <v>57</v>
      </c>
      <c r="B33" s="44">
        <f t="shared" si="6"/>
        <v>341</v>
      </c>
      <c r="C33" s="44">
        <f t="shared" si="7"/>
        <v>168</v>
      </c>
      <c r="D33" s="44">
        <f t="shared" si="7"/>
        <v>173</v>
      </c>
      <c r="E33" s="43" t="s">
        <v>58</v>
      </c>
      <c r="F33" s="44">
        <f t="shared" si="0"/>
        <v>600</v>
      </c>
      <c r="G33" s="44">
        <f t="shared" si="4"/>
        <v>335</v>
      </c>
      <c r="H33" s="44">
        <f t="shared" si="4"/>
        <v>265</v>
      </c>
      <c r="I33" s="43" t="s">
        <v>59</v>
      </c>
      <c r="J33" s="44">
        <f t="shared" si="2"/>
        <v>302</v>
      </c>
      <c r="K33" s="44">
        <f t="shared" si="5"/>
        <v>101</v>
      </c>
      <c r="L33" s="44">
        <f t="shared" si="5"/>
        <v>201</v>
      </c>
    </row>
    <row r="34" spans="1:12" ht="18" customHeight="1">
      <c r="A34" s="46" t="s">
        <v>60</v>
      </c>
      <c r="B34" s="44">
        <f t="shared" si="6"/>
        <v>345</v>
      </c>
      <c r="C34" s="44">
        <f t="shared" si="7"/>
        <v>198</v>
      </c>
      <c r="D34" s="44">
        <f t="shared" si="7"/>
        <v>147</v>
      </c>
      <c r="E34" s="43" t="s">
        <v>61</v>
      </c>
      <c r="F34" s="44">
        <f t="shared" si="0"/>
        <v>583</v>
      </c>
      <c r="G34" s="44">
        <f t="shared" si="4"/>
        <v>304</v>
      </c>
      <c r="H34" s="44">
        <f t="shared" si="4"/>
        <v>279</v>
      </c>
      <c r="I34" s="43" t="s">
        <v>62</v>
      </c>
      <c r="J34" s="44">
        <f t="shared" si="2"/>
        <v>281</v>
      </c>
      <c r="K34" s="44">
        <f t="shared" si="5"/>
        <v>79</v>
      </c>
      <c r="L34" s="44">
        <f t="shared" si="5"/>
        <v>202</v>
      </c>
    </row>
    <row r="35" spans="1:12" ht="18" customHeight="1">
      <c r="A35" s="46" t="s">
        <v>63</v>
      </c>
      <c r="B35" s="44">
        <f t="shared" si="6"/>
        <v>351</v>
      </c>
      <c r="C35" s="44">
        <f t="shared" si="7"/>
        <v>191</v>
      </c>
      <c r="D35" s="44">
        <f t="shared" si="7"/>
        <v>160</v>
      </c>
      <c r="E35" s="43" t="s">
        <v>64</v>
      </c>
      <c r="F35" s="44">
        <f t="shared" si="0"/>
        <v>599</v>
      </c>
      <c r="G35" s="44">
        <f t="shared" si="4"/>
        <v>310</v>
      </c>
      <c r="H35" s="44">
        <f t="shared" si="4"/>
        <v>289</v>
      </c>
      <c r="I35" s="43" t="s">
        <v>65</v>
      </c>
      <c r="J35" s="44">
        <f t="shared" si="2"/>
        <v>272</v>
      </c>
      <c r="K35" s="44">
        <f t="shared" si="5"/>
        <v>72</v>
      </c>
      <c r="L35" s="44">
        <f t="shared" si="5"/>
        <v>200</v>
      </c>
    </row>
    <row r="36" spans="1:12" ht="18" customHeight="1">
      <c r="A36" s="46" t="s">
        <v>66</v>
      </c>
      <c r="B36" s="44">
        <f t="shared" si="6"/>
        <v>337</v>
      </c>
      <c r="C36" s="44">
        <f t="shared" si="7"/>
        <v>172</v>
      </c>
      <c r="D36" s="44">
        <f t="shared" si="7"/>
        <v>165</v>
      </c>
      <c r="E36" s="43" t="s">
        <v>67</v>
      </c>
      <c r="F36" s="44">
        <f t="shared" si="0"/>
        <v>512</v>
      </c>
      <c r="G36" s="44">
        <f t="shared" ref="G36:H43" si="8">G83+G130</f>
        <v>245</v>
      </c>
      <c r="H36" s="44">
        <f t="shared" si="8"/>
        <v>267</v>
      </c>
      <c r="I36" s="43" t="s">
        <v>68</v>
      </c>
      <c r="J36" s="44">
        <f t="shared" si="2"/>
        <v>212</v>
      </c>
      <c r="K36" s="44">
        <f t="shared" ref="K36:L43" si="9">K83+K130</f>
        <v>53</v>
      </c>
      <c r="L36" s="44">
        <f t="shared" si="9"/>
        <v>159</v>
      </c>
    </row>
    <row r="37" spans="1:12" ht="18" customHeight="1">
      <c r="A37" s="46" t="s">
        <v>69</v>
      </c>
      <c r="B37" s="44">
        <f t="shared" si="6"/>
        <v>353</v>
      </c>
      <c r="C37" s="44">
        <f t="shared" si="7"/>
        <v>174</v>
      </c>
      <c r="D37" s="44">
        <f t="shared" si="7"/>
        <v>179</v>
      </c>
      <c r="E37" s="43" t="s">
        <v>70</v>
      </c>
      <c r="F37" s="44">
        <f t="shared" si="0"/>
        <v>493</v>
      </c>
      <c r="G37" s="44">
        <f t="shared" si="8"/>
        <v>238</v>
      </c>
      <c r="H37" s="44">
        <f t="shared" si="8"/>
        <v>255</v>
      </c>
      <c r="I37" s="43" t="s">
        <v>71</v>
      </c>
      <c r="J37" s="44">
        <f t="shared" si="2"/>
        <v>156</v>
      </c>
      <c r="K37" s="44">
        <f t="shared" si="9"/>
        <v>43</v>
      </c>
      <c r="L37" s="44">
        <f t="shared" si="9"/>
        <v>113</v>
      </c>
    </row>
    <row r="38" spans="1:12" ht="18" customHeight="1">
      <c r="A38" s="46" t="s">
        <v>72</v>
      </c>
      <c r="B38" s="44">
        <f t="shared" si="6"/>
        <v>369</v>
      </c>
      <c r="C38" s="44">
        <f t="shared" si="7"/>
        <v>209</v>
      </c>
      <c r="D38" s="44">
        <f t="shared" si="7"/>
        <v>160</v>
      </c>
      <c r="E38" s="43" t="s">
        <v>73</v>
      </c>
      <c r="F38" s="44">
        <f t="shared" si="0"/>
        <v>578</v>
      </c>
      <c r="G38" s="44">
        <f t="shared" si="8"/>
        <v>307</v>
      </c>
      <c r="H38" s="44">
        <f t="shared" si="8"/>
        <v>271</v>
      </c>
      <c r="I38" s="43" t="s">
        <v>74</v>
      </c>
      <c r="J38" s="44">
        <f t="shared" si="2"/>
        <v>124</v>
      </c>
      <c r="K38" s="44">
        <f t="shared" si="9"/>
        <v>21</v>
      </c>
      <c r="L38" s="44">
        <f t="shared" si="9"/>
        <v>103</v>
      </c>
    </row>
    <row r="39" spans="1:12" ht="18" customHeight="1">
      <c r="A39" s="46" t="s">
        <v>75</v>
      </c>
      <c r="B39" s="44">
        <f t="shared" si="6"/>
        <v>347</v>
      </c>
      <c r="C39" s="44">
        <f t="shared" si="7"/>
        <v>178</v>
      </c>
      <c r="D39" s="44">
        <f t="shared" si="7"/>
        <v>169</v>
      </c>
      <c r="E39" s="43" t="s">
        <v>76</v>
      </c>
      <c r="F39" s="44">
        <f t="shared" si="0"/>
        <v>514</v>
      </c>
      <c r="G39" s="44">
        <f t="shared" si="8"/>
        <v>246</v>
      </c>
      <c r="H39" s="44">
        <f t="shared" si="8"/>
        <v>268</v>
      </c>
      <c r="I39" s="43" t="s">
        <v>77</v>
      </c>
      <c r="J39" s="44">
        <f t="shared" si="2"/>
        <v>86</v>
      </c>
      <c r="K39" s="44">
        <f t="shared" si="9"/>
        <v>14</v>
      </c>
      <c r="L39" s="44">
        <f t="shared" si="9"/>
        <v>72</v>
      </c>
    </row>
    <row r="40" spans="1:12" ht="18" customHeight="1">
      <c r="A40" s="46" t="s">
        <v>78</v>
      </c>
      <c r="B40" s="44">
        <f t="shared" si="6"/>
        <v>374</v>
      </c>
      <c r="C40" s="44">
        <f t="shared" si="7"/>
        <v>186</v>
      </c>
      <c r="D40" s="44">
        <f t="shared" si="7"/>
        <v>188</v>
      </c>
      <c r="E40" s="43" t="s">
        <v>79</v>
      </c>
      <c r="F40" s="44">
        <f t="shared" si="0"/>
        <v>504</v>
      </c>
      <c r="G40" s="44">
        <f t="shared" si="8"/>
        <v>249</v>
      </c>
      <c r="H40" s="44">
        <f t="shared" si="8"/>
        <v>255</v>
      </c>
      <c r="I40" s="43" t="s">
        <v>80</v>
      </c>
      <c r="J40" s="44">
        <f t="shared" si="2"/>
        <v>65</v>
      </c>
      <c r="K40" s="44">
        <f t="shared" si="9"/>
        <v>10</v>
      </c>
      <c r="L40" s="44">
        <f t="shared" si="9"/>
        <v>55</v>
      </c>
    </row>
    <row r="41" spans="1:12" ht="18" customHeight="1">
      <c r="A41" s="46" t="s">
        <v>81</v>
      </c>
      <c r="B41" s="44">
        <f t="shared" si="6"/>
        <v>359</v>
      </c>
      <c r="C41" s="44">
        <f t="shared" si="7"/>
        <v>181</v>
      </c>
      <c r="D41" s="44">
        <f t="shared" si="7"/>
        <v>178</v>
      </c>
      <c r="E41" s="43" t="s">
        <v>82</v>
      </c>
      <c r="F41" s="44">
        <f t="shared" si="0"/>
        <v>488</v>
      </c>
      <c r="G41" s="44">
        <f t="shared" si="8"/>
        <v>249</v>
      </c>
      <c r="H41" s="44">
        <f t="shared" si="8"/>
        <v>239</v>
      </c>
      <c r="I41" s="43" t="s">
        <v>83</v>
      </c>
      <c r="J41" s="44">
        <f t="shared" si="2"/>
        <v>54</v>
      </c>
      <c r="K41" s="44">
        <f t="shared" si="9"/>
        <v>9</v>
      </c>
      <c r="L41" s="44">
        <f t="shared" si="9"/>
        <v>45</v>
      </c>
    </row>
    <row r="42" spans="1:12" ht="18" customHeight="1">
      <c r="A42" s="46" t="s">
        <v>84</v>
      </c>
      <c r="B42" s="44">
        <f t="shared" si="6"/>
        <v>379</v>
      </c>
      <c r="C42" s="44">
        <f t="shared" si="7"/>
        <v>207</v>
      </c>
      <c r="D42" s="44">
        <f t="shared" si="7"/>
        <v>172</v>
      </c>
      <c r="E42" s="43" t="s">
        <v>85</v>
      </c>
      <c r="F42" s="44">
        <f t="shared" si="0"/>
        <v>521</v>
      </c>
      <c r="G42" s="44">
        <f t="shared" si="8"/>
        <v>254</v>
      </c>
      <c r="H42" s="44">
        <f t="shared" si="8"/>
        <v>267</v>
      </c>
      <c r="I42" s="43" t="s">
        <v>86</v>
      </c>
      <c r="J42" s="44">
        <f t="shared" si="2"/>
        <v>31</v>
      </c>
      <c r="K42" s="44">
        <f t="shared" si="9"/>
        <v>8</v>
      </c>
      <c r="L42" s="44">
        <f t="shared" si="9"/>
        <v>23</v>
      </c>
    </row>
    <row r="43" spans="1:12" ht="18" customHeight="1">
      <c r="A43" s="46" t="s">
        <v>87</v>
      </c>
      <c r="B43" s="44">
        <f t="shared" si="6"/>
        <v>435</v>
      </c>
      <c r="C43" s="44">
        <f t="shared" si="7"/>
        <v>238</v>
      </c>
      <c r="D43" s="44">
        <f t="shared" si="7"/>
        <v>197</v>
      </c>
      <c r="E43" s="43" t="s">
        <v>88</v>
      </c>
      <c r="F43" s="44">
        <f t="shared" si="0"/>
        <v>587</v>
      </c>
      <c r="G43" s="44">
        <f t="shared" si="8"/>
        <v>282</v>
      </c>
      <c r="H43" s="44">
        <f t="shared" si="8"/>
        <v>305</v>
      </c>
      <c r="I43" s="43" t="s">
        <v>89</v>
      </c>
      <c r="J43" s="44">
        <f t="shared" si="2"/>
        <v>24</v>
      </c>
      <c r="K43" s="44">
        <f t="shared" si="9"/>
        <v>3</v>
      </c>
      <c r="L43" s="44">
        <f t="shared" si="9"/>
        <v>21</v>
      </c>
    </row>
    <row r="44" spans="1:12" ht="18" customHeight="1">
      <c r="A44" s="46" t="s">
        <v>90</v>
      </c>
      <c r="B44" s="44">
        <f t="shared" si="6"/>
        <v>387</v>
      </c>
      <c r="C44" s="44">
        <f>C91+C138</f>
        <v>220</v>
      </c>
      <c r="D44" s="44">
        <f>D91+D138</f>
        <v>167</v>
      </c>
      <c r="E44" s="43" t="s">
        <v>91</v>
      </c>
      <c r="F44" s="44">
        <f t="shared" si="0"/>
        <v>566</v>
      </c>
      <c r="G44" s="44">
        <f>G91+G138</f>
        <v>299</v>
      </c>
      <c r="H44" s="44">
        <f>H91+H138</f>
        <v>267</v>
      </c>
      <c r="I44" s="43" t="s">
        <v>125</v>
      </c>
      <c r="J44" s="44">
        <f t="shared" si="2"/>
        <v>39</v>
      </c>
      <c r="K44" s="44">
        <f>K91+K138</f>
        <v>7</v>
      </c>
      <c r="L44" s="44">
        <f>L91+L138</f>
        <v>32</v>
      </c>
    </row>
    <row r="45" spans="1:12" ht="18" customHeight="1">
      <c r="A45" s="46" t="s">
        <v>92</v>
      </c>
      <c r="B45" s="44">
        <f t="shared" si="6"/>
        <v>466</v>
      </c>
      <c r="C45" s="44">
        <f>C92+C139</f>
        <v>260</v>
      </c>
      <c r="D45" s="44">
        <f>D92+D139</f>
        <v>206</v>
      </c>
      <c r="E45" s="43" t="s">
        <v>93</v>
      </c>
      <c r="F45" s="44">
        <f t="shared" si="0"/>
        <v>601</v>
      </c>
      <c r="G45" s="44">
        <f>G92+G139</f>
        <v>296</v>
      </c>
      <c r="H45" s="44">
        <f>H92+H139</f>
        <v>305</v>
      </c>
      <c r="I45" s="40"/>
      <c r="J45" s="47"/>
      <c r="K45" s="47"/>
      <c r="L45" s="47"/>
    </row>
    <row r="46" spans="1:12" ht="18" customHeight="1"/>
    <row r="47" spans="1:12" ht="18" customHeight="1"/>
    <row r="48" spans="1:12" ht="18" customHeight="1">
      <c r="A48" s="48"/>
      <c r="B48" s="74"/>
      <c r="C48" s="74"/>
      <c r="D48" s="30"/>
      <c r="E48" s="31"/>
      <c r="F48" s="30"/>
      <c r="G48" s="30"/>
      <c r="H48" s="30"/>
      <c r="I48" s="31"/>
      <c r="J48" s="73" t="str">
        <f>I1</f>
        <v>平成29年7月1日現在</v>
      </c>
      <c r="K48" s="75"/>
      <c r="L48" s="75"/>
    </row>
    <row r="49" spans="1:12" ht="18" customHeight="1">
      <c r="A49" s="49"/>
      <c r="B49" s="33"/>
      <c r="C49" s="34"/>
      <c r="D49" s="30"/>
      <c r="E49" s="31"/>
      <c r="F49" s="30"/>
      <c r="G49" s="30"/>
      <c r="H49" s="30"/>
      <c r="J49" s="36"/>
      <c r="K49" s="36"/>
      <c r="L49" s="37" t="s">
        <v>129</v>
      </c>
    </row>
    <row r="50" spans="1:12" ht="18" customHeight="1">
      <c r="A50" s="38" t="s">
        <v>94</v>
      </c>
      <c r="B50" s="38" t="s">
        <v>95</v>
      </c>
      <c r="C50" s="38" t="s">
        <v>96</v>
      </c>
      <c r="D50" s="41" t="s">
        <v>97</v>
      </c>
      <c r="E50" s="40" t="s">
        <v>98</v>
      </c>
      <c r="F50" s="28" t="s">
        <v>95</v>
      </c>
      <c r="G50" s="28" t="s">
        <v>96</v>
      </c>
      <c r="H50" s="41" t="s">
        <v>97</v>
      </c>
      <c r="I50" s="40" t="s">
        <v>98</v>
      </c>
      <c r="J50" s="28" t="s">
        <v>95</v>
      </c>
      <c r="K50" s="28" t="s">
        <v>96</v>
      </c>
      <c r="L50" s="28" t="s">
        <v>97</v>
      </c>
    </row>
    <row r="51" spans="1:12" ht="18" customHeight="1">
      <c r="A51" s="28" t="s">
        <v>99</v>
      </c>
      <c r="B51" s="50">
        <f>SUM(B53:B73)</f>
        <v>47168</v>
      </c>
      <c r="C51" s="29">
        <f>SUM(C53:C73)</f>
        <v>22769</v>
      </c>
      <c r="D51" s="50">
        <f>SUM(D53:D73)</f>
        <v>24399</v>
      </c>
      <c r="E51" s="43" t="s">
        <v>166</v>
      </c>
      <c r="F51" s="51">
        <f t="shared" ref="F51:F92" si="10">+G51+H51</f>
        <v>353</v>
      </c>
      <c r="G51" s="51">
        <v>196</v>
      </c>
      <c r="H51" s="52">
        <v>157</v>
      </c>
      <c r="I51" s="43" t="s">
        <v>211</v>
      </c>
      <c r="J51" s="51">
        <f t="shared" ref="J51:J92" si="11">+K51+L51</f>
        <v>523</v>
      </c>
      <c r="K51" s="51">
        <v>253</v>
      </c>
      <c r="L51" s="51">
        <v>270</v>
      </c>
    </row>
    <row r="52" spans="1:12" ht="18" customHeight="1">
      <c r="A52" s="28"/>
      <c r="B52" s="51"/>
      <c r="C52" s="51"/>
      <c r="D52" s="53"/>
      <c r="E52" s="43" t="s">
        <v>212</v>
      </c>
      <c r="F52" s="51">
        <f t="shared" si="10"/>
        <v>309</v>
      </c>
      <c r="G52" s="51">
        <v>159</v>
      </c>
      <c r="H52" s="52">
        <v>150</v>
      </c>
      <c r="I52" s="43" t="s">
        <v>213</v>
      </c>
      <c r="J52" s="51">
        <f t="shared" si="11"/>
        <v>635</v>
      </c>
      <c r="K52" s="51">
        <v>318</v>
      </c>
      <c r="L52" s="51">
        <v>317</v>
      </c>
    </row>
    <row r="53" spans="1:12" ht="18" customHeight="1">
      <c r="A53" s="28" t="s">
        <v>214</v>
      </c>
      <c r="B53" s="53">
        <f>SUM(B75:B79)</f>
        <v>1448</v>
      </c>
      <c r="C53" s="44">
        <f>SUM(C75:C79)</f>
        <v>755</v>
      </c>
      <c r="D53" s="45">
        <f>SUM(D75:D79)</f>
        <v>693</v>
      </c>
      <c r="E53" s="43" t="s">
        <v>0</v>
      </c>
      <c r="F53" s="51">
        <f t="shared" si="10"/>
        <v>332</v>
      </c>
      <c r="G53" s="51">
        <v>181</v>
      </c>
      <c r="H53" s="52">
        <v>151</v>
      </c>
      <c r="I53" s="43" t="s">
        <v>1</v>
      </c>
      <c r="J53" s="51">
        <f t="shared" si="11"/>
        <v>679</v>
      </c>
      <c r="K53" s="51">
        <v>323</v>
      </c>
      <c r="L53" s="51">
        <v>356</v>
      </c>
    </row>
    <row r="54" spans="1:12" ht="18" customHeight="1">
      <c r="A54" s="28" t="s">
        <v>215</v>
      </c>
      <c r="B54" s="51">
        <f>SUM(B80:B84)</f>
        <v>1723</v>
      </c>
      <c r="C54" s="44">
        <f>SUM(C80:C84)</f>
        <v>902</v>
      </c>
      <c r="D54" s="45">
        <f>SUM(D80:D84)</f>
        <v>821</v>
      </c>
      <c r="E54" s="43" t="s">
        <v>2</v>
      </c>
      <c r="F54" s="51">
        <f t="shared" si="10"/>
        <v>322</v>
      </c>
      <c r="G54" s="51">
        <v>166</v>
      </c>
      <c r="H54" s="54">
        <v>156</v>
      </c>
      <c r="I54" s="43" t="s">
        <v>3</v>
      </c>
      <c r="J54" s="51">
        <f t="shared" si="11"/>
        <v>705</v>
      </c>
      <c r="K54" s="51">
        <v>331</v>
      </c>
      <c r="L54" s="51">
        <v>374</v>
      </c>
    </row>
    <row r="55" spans="1:12" ht="18" customHeight="1">
      <c r="A55" s="28" t="s">
        <v>216</v>
      </c>
      <c r="B55" s="51">
        <f>SUM(B85:B89)</f>
        <v>1825</v>
      </c>
      <c r="C55" s="44">
        <f>SUM(C85:C89)</f>
        <v>961</v>
      </c>
      <c r="D55" s="45">
        <f>SUM(D85:D89)</f>
        <v>864</v>
      </c>
      <c r="E55" s="43" t="s">
        <v>4</v>
      </c>
      <c r="F55" s="51">
        <f t="shared" si="10"/>
        <v>302</v>
      </c>
      <c r="G55" s="51">
        <v>158</v>
      </c>
      <c r="H55" s="52">
        <v>144</v>
      </c>
      <c r="I55" s="43" t="s">
        <v>5</v>
      </c>
      <c r="J55" s="51">
        <f t="shared" si="11"/>
        <v>762</v>
      </c>
      <c r="K55" s="51">
        <v>357</v>
      </c>
      <c r="L55" s="51">
        <v>405</v>
      </c>
    </row>
    <row r="56" spans="1:12" ht="18" customHeight="1">
      <c r="A56" s="28" t="s">
        <v>217</v>
      </c>
      <c r="B56" s="51">
        <f>+B90+B91+B92+F51+F52</f>
        <v>1948</v>
      </c>
      <c r="C56" s="45">
        <f>+C90+C91+C92+G51+G52</f>
        <v>1072</v>
      </c>
      <c r="D56" s="45">
        <f>+D90+D91+D92+H51+H52</f>
        <v>876</v>
      </c>
      <c r="E56" s="43" t="s">
        <v>6</v>
      </c>
      <c r="F56" s="51">
        <f t="shared" si="10"/>
        <v>312</v>
      </c>
      <c r="G56" s="51">
        <v>156</v>
      </c>
      <c r="H56" s="52">
        <v>156</v>
      </c>
      <c r="I56" s="43" t="s">
        <v>7</v>
      </c>
      <c r="J56" s="51">
        <f t="shared" si="11"/>
        <v>852</v>
      </c>
      <c r="K56" s="51">
        <v>426</v>
      </c>
      <c r="L56" s="51">
        <v>426</v>
      </c>
    </row>
    <row r="57" spans="1:12" ht="18" customHeight="1">
      <c r="A57" s="28" t="s">
        <v>218</v>
      </c>
      <c r="B57" s="51">
        <f>SUM(F53:F57)</f>
        <v>1604</v>
      </c>
      <c r="C57" s="55">
        <f>SUM(G53:G57)</f>
        <v>837</v>
      </c>
      <c r="D57" s="56">
        <f>SUM(H53:H57)</f>
        <v>767</v>
      </c>
      <c r="E57" s="43" t="s">
        <v>8</v>
      </c>
      <c r="F57" s="51">
        <f t="shared" si="10"/>
        <v>336</v>
      </c>
      <c r="G57" s="51">
        <v>176</v>
      </c>
      <c r="H57" s="52">
        <v>160</v>
      </c>
      <c r="I57" s="43" t="s">
        <v>9</v>
      </c>
      <c r="J57" s="51">
        <f t="shared" si="11"/>
        <v>854</v>
      </c>
      <c r="K57" s="51">
        <v>421</v>
      </c>
      <c r="L57" s="51">
        <v>433</v>
      </c>
    </row>
    <row r="58" spans="1:12" ht="18" customHeight="1">
      <c r="A58" s="28" t="s">
        <v>219</v>
      </c>
      <c r="B58" s="51">
        <f>SUM(F58:F62)</f>
        <v>1677</v>
      </c>
      <c r="C58" s="44">
        <f>SUM(G58:G62)</f>
        <v>891</v>
      </c>
      <c r="D58" s="45">
        <f>SUM(H58:H62)</f>
        <v>786</v>
      </c>
      <c r="E58" s="43" t="s">
        <v>10</v>
      </c>
      <c r="F58" s="51">
        <f t="shared" si="10"/>
        <v>325</v>
      </c>
      <c r="G58" s="51">
        <v>176</v>
      </c>
      <c r="H58" s="52">
        <v>149</v>
      </c>
      <c r="I58" s="43" t="s">
        <v>11</v>
      </c>
      <c r="J58" s="51">
        <f t="shared" si="11"/>
        <v>1039</v>
      </c>
      <c r="K58" s="51">
        <v>502</v>
      </c>
      <c r="L58" s="51">
        <v>537</v>
      </c>
    </row>
    <row r="59" spans="1:12" ht="18" customHeight="1">
      <c r="A59" s="28" t="s">
        <v>176</v>
      </c>
      <c r="B59" s="51">
        <f>SUM(F63:F67)</f>
        <v>2003</v>
      </c>
      <c r="C59" s="44">
        <f>SUM(G63:G67)</f>
        <v>1052</v>
      </c>
      <c r="D59" s="45">
        <f>SUM(H63:H67)</f>
        <v>951</v>
      </c>
      <c r="E59" s="43" t="s">
        <v>12</v>
      </c>
      <c r="F59" s="51">
        <f t="shared" si="10"/>
        <v>330</v>
      </c>
      <c r="G59" s="51">
        <v>176</v>
      </c>
      <c r="H59" s="52">
        <v>154</v>
      </c>
      <c r="I59" s="43" t="s">
        <v>13</v>
      </c>
      <c r="J59" s="51">
        <f t="shared" si="11"/>
        <v>1088</v>
      </c>
      <c r="K59" s="51">
        <v>550</v>
      </c>
      <c r="L59" s="51">
        <v>538</v>
      </c>
    </row>
    <row r="60" spans="1:12" ht="18" customHeight="1">
      <c r="A60" s="28" t="s">
        <v>177</v>
      </c>
      <c r="B60" s="51">
        <f>SUM(F68:F72)</f>
        <v>2410</v>
      </c>
      <c r="C60" s="44">
        <f>SUM(G68:G72)</f>
        <v>1203</v>
      </c>
      <c r="D60" s="45">
        <f>SUM(H68:H72)</f>
        <v>1207</v>
      </c>
      <c r="E60" s="43" t="s">
        <v>14</v>
      </c>
      <c r="F60" s="51">
        <f t="shared" si="10"/>
        <v>324</v>
      </c>
      <c r="G60" s="51">
        <v>172</v>
      </c>
      <c r="H60" s="52">
        <v>152</v>
      </c>
      <c r="I60" s="43" t="s">
        <v>15</v>
      </c>
      <c r="J60" s="51">
        <f t="shared" si="11"/>
        <v>1143</v>
      </c>
      <c r="K60" s="51">
        <v>560</v>
      </c>
      <c r="L60" s="51">
        <v>583</v>
      </c>
    </row>
    <row r="61" spans="1:12" ht="18" customHeight="1">
      <c r="A61" s="28" t="s">
        <v>178</v>
      </c>
      <c r="B61" s="51">
        <f>SUM(F73:F77)</f>
        <v>3053</v>
      </c>
      <c r="C61" s="44">
        <f>SUM(G73:G77)</f>
        <v>1541</v>
      </c>
      <c r="D61" s="45">
        <f>SUM(H73:H77)</f>
        <v>1512</v>
      </c>
      <c r="E61" s="43" t="s">
        <v>16</v>
      </c>
      <c r="F61" s="51">
        <f t="shared" si="10"/>
        <v>337</v>
      </c>
      <c r="G61" s="51">
        <v>175</v>
      </c>
      <c r="H61" s="52">
        <v>162</v>
      </c>
      <c r="I61" s="43" t="s">
        <v>17</v>
      </c>
      <c r="J61" s="51">
        <f t="shared" si="11"/>
        <v>933</v>
      </c>
      <c r="K61" s="51">
        <v>458</v>
      </c>
      <c r="L61" s="51">
        <v>475</v>
      </c>
    </row>
    <row r="62" spans="1:12" ht="18" customHeight="1">
      <c r="A62" s="28" t="s">
        <v>179</v>
      </c>
      <c r="B62" s="51">
        <f>SUM(F78:F82)</f>
        <v>2982</v>
      </c>
      <c r="C62" s="44">
        <f>SUM(G78:G82)</f>
        <v>1564</v>
      </c>
      <c r="D62" s="45">
        <f>SUM(H78:H82)</f>
        <v>1418</v>
      </c>
      <c r="E62" s="43" t="s">
        <v>18</v>
      </c>
      <c r="F62" s="51">
        <f t="shared" si="10"/>
        <v>361</v>
      </c>
      <c r="G62" s="51">
        <v>192</v>
      </c>
      <c r="H62" s="52">
        <v>169</v>
      </c>
      <c r="I62" s="43" t="s">
        <v>19</v>
      </c>
      <c r="J62" s="51">
        <f t="shared" si="11"/>
        <v>632</v>
      </c>
      <c r="K62" s="51">
        <v>315</v>
      </c>
      <c r="L62" s="51">
        <v>317</v>
      </c>
    </row>
    <row r="63" spans="1:12" ht="18" customHeight="1">
      <c r="A63" s="28" t="s">
        <v>180</v>
      </c>
      <c r="B63" s="51">
        <f>SUM(F83:F87)</f>
        <v>2562</v>
      </c>
      <c r="C63" s="44">
        <f>SUM(G83:G87)</f>
        <v>1277</v>
      </c>
      <c r="D63" s="45">
        <f>SUM(H83:H87)</f>
        <v>1285</v>
      </c>
      <c r="E63" s="43" t="s">
        <v>20</v>
      </c>
      <c r="F63" s="51">
        <f t="shared" si="10"/>
        <v>346</v>
      </c>
      <c r="G63" s="51">
        <v>188</v>
      </c>
      <c r="H63" s="52">
        <v>158</v>
      </c>
      <c r="I63" s="43" t="s">
        <v>21</v>
      </c>
      <c r="J63" s="51">
        <f t="shared" si="11"/>
        <v>703</v>
      </c>
      <c r="K63" s="51">
        <v>313</v>
      </c>
      <c r="L63" s="51">
        <v>390</v>
      </c>
    </row>
    <row r="64" spans="1:12" ht="18" customHeight="1">
      <c r="A64" s="28" t="s">
        <v>181</v>
      </c>
      <c r="B64" s="51">
        <f>SUM(F88:F92)</f>
        <v>2737</v>
      </c>
      <c r="C64" s="44">
        <f>SUM(G88:G92)</f>
        <v>1377</v>
      </c>
      <c r="D64" s="45">
        <f>SUM(H88:H92)</f>
        <v>1360</v>
      </c>
      <c r="E64" s="43" t="s">
        <v>22</v>
      </c>
      <c r="F64" s="51">
        <f t="shared" si="10"/>
        <v>411</v>
      </c>
      <c r="G64" s="51">
        <v>214</v>
      </c>
      <c r="H64" s="52">
        <v>197</v>
      </c>
      <c r="I64" s="43" t="s">
        <v>23</v>
      </c>
      <c r="J64" s="51">
        <f t="shared" si="11"/>
        <v>843</v>
      </c>
      <c r="K64" s="51">
        <v>393</v>
      </c>
      <c r="L64" s="51">
        <v>450</v>
      </c>
    </row>
    <row r="65" spans="1:12" ht="18" customHeight="1">
      <c r="A65" s="28" t="s">
        <v>182</v>
      </c>
      <c r="B65" s="51">
        <f>SUM(J51:J55)</f>
        <v>3304</v>
      </c>
      <c r="C65" s="44">
        <f>SUM(K51:K55)</f>
        <v>1582</v>
      </c>
      <c r="D65" s="45">
        <f>SUM(L51:L55)</f>
        <v>1722</v>
      </c>
      <c r="E65" s="43" t="s">
        <v>24</v>
      </c>
      <c r="F65" s="51">
        <f t="shared" si="10"/>
        <v>383</v>
      </c>
      <c r="G65" s="51">
        <v>201</v>
      </c>
      <c r="H65" s="52">
        <v>182</v>
      </c>
      <c r="I65" s="43" t="s">
        <v>25</v>
      </c>
      <c r="J65" s="51">
        <f t="shared" si="11"/>
        <v>753</v>
      </c>
      <c r="K65" s="51">
        <v>355</v>
      </c>
      <c r="L65" s="51">
        <v>398</v>
      </c>
    </row>
    <row r="66" spans="1:12" ht="18" customHeight="1">
      <c r="A66" s="28" t="s">
        <v>183</v>
      </c>
      <c r="B66" s="51">
        <f>SUM(J56:J60)</f>
        <v>4976</v>
      </c>
      <c r="C66" s="44">
        <f>SUM(K56:K60)</f>
        <v>2459</v>
      </c>
      <c r="D66" s="45">
        <f>SUM(L56:L60)</f>
        <v>2517</v>
      </c>
      <c r="E66" s="43" t="s">
        <v>26</v>
      </c>
      <c r="F66" s="51">
        <f t="shared" si="10"/>
        <v>444</v>
      </c>
      <c r="G66" s="51">
        <v>231</v>
      </c>
      <c r="H66" s="52">
        <v>213</v>
      </c>
      <c r="I66" s="43" t="s">
        <v>27</v>
      </c>
      <c r="J66" s="51">
        <f t="shared" si="11"/>
        <v>734</v>
      </c>
      <c r="K66" s="51">
        <v>333</v>
      </c>
      <c r="L66" s="51">
        <v>401</v>
      </c>
    </row>
    <row r="67" spans="1:12" ht="18" customHeight="1">
      <c r="A67" s="28" t="s">
        <v>184</v>
      </c>
      <c r="B67" s="51">
        <f>SUM(J61:J65)</f>
        <v>3864</v>
      </c>
      <c r="C67" s="44">
        <f>SUM(K61:K65)</f>
        <v>1834</v>
      </c>
      <c r="D67" s="45">
        <f>SUM(L61:L65)</f>
        <v>2030</v>
      </c>
      <c r="E67" s="43" t="s">
        <v>28</v>
      </c>
      <c r="F67" s="51">
        <f t="shared" si="10"/>
        <v>419</v>
      </c>
      <c r="G67" s="51">
        <v>218</v>
      </c>
      <c r="H67" s="52">
        <v>201</v>
      </c>
      <c r="I67" s="43" t="s">
        <v>29</v>
      </c>
      <c r="J67" s="51">
        <f t="shared" si="11"/>
        <v>703</v>
      </c>
      <c r="K67" s="51">
        <v>329</v>
      </c>
      <c r="L67" s="51">
        <v>374</v>
      </c>
    </row>
    <row r="68" spans="1:12" ht="18" customHeight="1">
      <c r="A68" s="28" t="s">
        <v>185</v>
      </c>
      <c r="B68" s="51">
        <f>SUM(J66:J70)</f>
        <v>3172</v>
      </c>
      <c r="C68" s="44">
        <f>SUM(K66:K70)</f>
        <v>1432</v>
      </c>
      <c r="D68" s="45">
        <f>SUM(L66:L70)</f>
        <v>1740</v>
      </c>
      <c r="E68" s="43" t="s">
        <v>30</v>
      </c>
      <c r="F68" s="51">
        <f t="shared" si="10"/>
        <v>420</v>
      </c>
      <c r="G68" s="51">
        <v>206</v>
      </c>
      <c r="H68" s="52">
        <v>214</v>
      </c>
      <c r="I68" s="43" t="s">
        <v>31</v>
      </c>
      <c r="J68" s="51">
        <f t="shared" si="11"/>
        <v>651</v>
      </c>
      <c r="K68" s="51">
        <v>310</v>
      </c>
      <c r="L68" s="51">
        <v>341</v>
      </c>
    </row>
    <row r="69" spans="1:12" ht="18" customHeight="1">
      <c r="A69" s="28" t="s">
        <v>186</v>
      </c>
      <c r="B69" s="51">
        <f>SUM(J71:J75)</f>
        <v>2674</v>
      </c>
      <c r="C69" s="44">
        <f>SUM(K71:K75)</f>
        <v>1087</v>
      </c>
      <c r="D69" s="45">
        <f>SUM(L71:L75)</f>
        <v>1587</v>
      </c>
      <c r="E69" s="43" t="s">
        <v>32</v>
      </c>
      <c r="F69" s="51">
        <f t="shared" si="10"/>
        <v>437</v>
      </c>
      <c r="G69" s="51">
        <v>227</v>
      </c>
      <c r="H69" s="52">
        <v>210</v>
      </c>
      <c r="I69" s="43" t="s">
        <v>33</v>
      </c>
      <c r="J69" s="51">
        <f t="shared" si="11"/>
        <v>499</v>
      </c>
      <c r="K69" s="51">
        <v>211</v>
      </c>
      <c r="L69" s="51">
        <v>288</v>
      </c>
    </row>
    <row r="70" spans="1:12" ht="18" customHeight="1">
      <c r="A70" s="28" t="s">
        <v>187</v>
      </c>
      <c r="B70" s="51">
        <f>SUM(J76:J80)</f>
        <v>1862</v>
      </c>
      <c r="C70" s="44">
        <f>SUM(K76:K80)</f>
        <v>624</v>
      </c>
      <c r="D70" s="45">
        <f>SUM(L76:L80)</f>
        <v>1238</v>
      </c>
      <c r="E70" s="43" t="s">
        <v>34</v>
      </c>
      <c r="F70" s="51">
        <f t="shared" si="10"/>
        <v>475</v>
      </c>
      <c r="G70" s="51">
        <v>244</v>
      </c>
      <c r="H70" s="52">
        <v>231</v>
      </c>
      <c r="I70" s="43" t="s">
        <v>35</v>
      </c>
      <c r="J70" s="51">
        <f t="shared" si="11"/>
        <v>585</v>
      </c>
      <c r="K70" s="51">
        <v>249</v>
      </c>
      <c r="L70" s="51">
        <v>336</v>
      </c>
    </row>
    <row r="71" spans="1:12" ht="18" customHeight="1">
      <c r="A71" s="28" t="s">
        <v>188</v>
      </c>
      <c r="B71" s="51">
        <f>SUM(J81:J85)</f>
        <v>1045</v>
      </c>
      <c r="C71" s="44">
        <f>SUM(K81:K85)</f>
        <v>268</v>
      </c>
      <c r="D71" s="45">
        <f>SUM(L81:L85)</f>
        <v>777</v>
      </c>
      <c r="E71" s="43" t="s">
        <v>36</v>
      </c>
      <c r="F71" s="51">
        <f t="shared" si="10"/>
        <v>568</v>
      </c>
      <c r="G71" s="51">
        <v>270</v>
      </c>
      <c r="H71" s="52">
        <v>298</v>
      </c>
      <c r="I71" s="43" t="s">
        <v>37</v>
      </c>
      <c r="J71" s="51">
        <f t="shared" si="11"/>
        <v>551</v>
      </c>
      <c r="K71" s="51">
        <v>236</v>
      </c>
      <c r="L71" s="51">
        <v>315</v>
      </c>
    </row>
    <row r="72" spans="1:12" ht="18" customHeight="1">
      <c r="A72" s="28" t="s">
        <v>189</v>
      </c>
      <c r="B72" s="51">
        <f>SUM(J86:J90)</f>
        <v>260</v>
      </c>
      <c r="C72" s="44">
        <f>SUM(K86:K90)</f>
        <v>44</v>
      </c>
      <c r="D72" s="45">
        <f>SUM(L86:L90)</f>
        <v>216</v>
      </c>
      <c r="E72" s="43" t="s">
        <v>38</v>
      </c>
      <c r="F72" s="51">
        <f t="shared" si="10"/>
        <v>510</v>
      </c>
      <c r="G72" s="51">
        <v>256</v>
      </c>
      <c r="H72" s="52">
        <v>254</v>
      </c>
      <c r="I72" s="43" t="s">
        <v>39</v>
      </c>
      <c r="J72" s="51">
        <f t="shared" si="11"/>
        <v>590</v>
      </c>
      <c r="K72" s="51">
        <v>235</v>
      </c>
      <c r="L72" s="51">
        <v>355</v>
      </c>
    </row>
    <row r="73" spans="1:12" ht="18" customHeight="1">
      <c r="A73" s="28" t="s">
        <v>190</v>
      </c>
      <c r="B73" s="51">
        <f>SUM(J91)</f>
        <v>39</v>
      </c>
      <c r="C73" s="44">
        <f>SUM(K91)</f>
        <v>7</v>
      </c>
      <c r="D73" s="45">
        <f>SUM(L91)</f>
        <v>32</v>
      </c>
      <c r="E73" s="43" t="s">
        <v>40</v>
      </c>
      <c r="F73" s="51">
        <f t="shared" si="10"/>
        <v>564</v>
      </c>
      <c r="G73" s="51">
        <v>288</v>
      </c>
      <c r="H73" s="52">
        <v>276</v>
      </c>
      <c r="I73" s="43" t="s">
        <v>41</v>
      </c>
      <c r="J73" s="51">
        <f t="shared" si="11"/>
        <v>542</v>
      </c>
      <c r="K73" s="51">
        <v>231</v>
      </c>
      <c r="L73" s="51">
        <v>311</v>
      </c>
    </row>
    <row r="74" spans="1:12" ht="18" customHeight="1">
      <c r="A74" s="28"/>
      <c r="B74" s="51"/>
      <c r="C74" s="51"/>
      <c r="D74" s="53"/>
      <c r="E74" s="43" t="s">
        <v>42</v>
      </c>
      <c r="F74" s="51">
        <f t="shared" si="10"/>
        <v>619</v>
      </c>
      <c r="G74" s="51">
        <v>303</v>
      </c>
      <c r="H74" s="52">
        <v>316</v>
      </c>
      <c r="I74" s="43" t="s">
        <v>43</v>
      </c>
      <c r="J74" s="51">
        <f t="shared" si="11"/>
        <v>494</v>
      </c>
      <c r="K74" s="51">
        <v>187</v>
      </c>
      <c r="L74" s="51">
        <v>307</v>
      </c>
    </row>
    <row r="75" spans="1:12" ht="18" customHeight="1">
      <c r="A75" s="46" t="s">
        <v>191</v>
      </c>
      <c r="B75" s="51">
        <f t="shared" ref="B75:B92" si="12">+C75+D75</f>
        <v>277</v>
      </c>
      <c r="C75" s="51">
        <v>158</v>
      </c>
      <c r="D75" s="51">
        <v>119</v>
      </c>
      <c r="E75" s="43" t="s">
        <v>44</v>
      </c>
      <c r="F75" s="51">
        <f t="shared" si="10"/>
        <v>617</v>
      </c>
      <c r="G75" s="51">
        <v>325</v>
      </c>
      <c r="H75" s="52">
        <v>292</v>
      </c>
      <c r="I75" s="43" t="s">
        <v>45</v>
      </c>
      <c r="J75" s="51">
        <f t="shared" si="11"/>
        <v>497</v>
      </c>
      <c r="K75" s="51">
        <v>198</v>
      </c>
      <c r="L75" s="51">
        <v>299</v>
      </c>
    </row>
    <row r="76" spans="1:12" ht="18" customHeight="1">
      <c r="A76" s="46" t="s">
        <v>192</v>
      </c>
      <c r="B76" s="51">
        <f t="shared" si="12"/>
        <v>270</v>
      </c>
      <c r="C76" s="51">
        <v>135</v>
      </c>
      <c r="D76" s="57">
        <v>135</v>
      </c>
      <c r="E76" s="43" t="s">
        <v>46</v>
      </c>
      <c r="F76" s="51">
        <f t="shared" si="10"/>
        <v>637</v>
      </c>
      <c r="G76" s="51">
        <v>312</v>
      </c>
      <c r="H76" s="52">
        <v>325</v>
      </c>
      <c r="I76" s="43" t="s">
        <v>47</v>
      </c>
      <c r="J76" s="51">
        <f t="shared" si="11"/>
        <v>452</v>
      </c>
      <c r="K76" s="51">
        <v>166</v>
      </c>
      <c r="L76" s="51">
        <v>286</v>
      </c>
    </row>
    <row r="77" spans="1:12" ht="18" customHeight="1">
      <c r="A77" s="46" t="s">
        <v>48</v>
      </c>
      <c r="B77" s="51">
        <f t="shared" si="12"/>
        <v>282</v>
      </c>
      <c r="C77" s="51">
        <v>136</v>
      </c>
      <c r="D77" s="51">
        <v>146</v>
      </c>
      <c r="E77" s="43" t="s">
        <v>49</v>
      </c>
      <c r="F77" s="51">
        <f t="shared" si="10"/>
        <v>616</v>
      </c>
      <c r="G77" s="51">
        <v>313</v>
      </c>
      <c r="H77" s="52">
        <v>303</v>
      </c>
      <c r="I77" s="43" t="s">
        <v>50</v>
      </c>
      <c r="J77" s="51">
        <f t="shared" si="11"/>
        <v>420</v>
      </c>
      <c r="K77" s="51">
        <v>135</v>
      </c>
      <c r="L77" s="51">
        <v>285</v>
      </c>
    </row>
    <row r="78" spans="1:12" ht="18" customHeight="1">
      <c r="A78" s="46" t="s">
        <v>51</v>
      </c>
      <c r="B78" s="51">
        <f t="shared" si="12"/>
        <v>298</v>
      </c>
      <c r="C78" s="51">
        <v>163</v>
      </c>
      <c r="D78" s="51">
        <v>135</v>
      </c>
      <c r="E78" s="43" t="s">
        <v>52</v>
      </c>
      <c r="F78" s="51">
        <f t="shared" si="10"/>
        <v>645</v>
      </c>
      <c r="G78" s="51">
        <v>318</v>
      </c>
      <c r="H78" s="52">
        <v>327</v>
      </c>
      <c r="I78" s="43" t="s">
        <v>53</v>
      </c>
      <c r="J78" s="51">
        <f t="shared" si="11"/>
        <v>350</v>
      </c>
      <c r="K78" s="51">
        <v>114</v>
      </c>
      <c r="L78" s="51">
        <v>236</v>
      </c>
    </row>
    <row r="79" spans="1:12" ht="18" customHeight="1">
      <c r="A79" s="46" t="s">
        <v>54</v>
      </c>
      <c r="B79" s="51">
        <f t="shared" si="12"/>
        <v>321</v>
      </c>
      <c r="C79" s="51">
        <v>163</v>
      </c>
      <c r="D79" s="51">
        <v>158</v>
      </c>
      <c r="E79" s="43" t="s">
        <v>55</v>
      </c>
      <c r="F79" s="51">
        <f t="shared" si="10"/>
        <v>583</v>
      </c>
      <c r="G79" s="51">
        <v>301</v>
      </c>
      <c r="H79" s="54">
        <v>282</v>
      </c>
      <c r="I79" s="43" t="s">
        <v>56</v>
      </c>
      <c r="J79" s="51">
        <f t="shared" si="11"/>
        <v>338</v>
      </c>
      <c r="K79" s="51">
        <v>108</v>
      </c>
      <c r="L79" s="51">
        <v>230</v>
      </c>
    </row>
    <row r="80" spans="1:12" ht="18" customHeight="1">
      <c r="A80" s="46" t="s">
        <v>57</v>
      </c>
      <c r="B80" s="51">
        <f t="shared" si="12"/>
        <v>340</v>
      </c>
      <c r="C80" s="51">
        <v>168</v>
      </c>
      <c r="D80" s="51">
        <v>172</v>
      </c>
      <c r="E80" s="43" t="s">
        <v>58</v>
      </c>
      <c r="F80" s="51">
        <f t="shared" si="10"/>
        <v>592</v>
      </c>
      <c r="G80" s="51">
        <v>333</v>
      </c>
      <c r="H80" s="52">
        <v>259</v>
      </c>
      <c r="I80" s="43" t="s">
        <v>59</v>
      </c>
      <c r="J80" s="51">
        <f t="shared" si="11"/>
        <v>302</v>
      </c>
      <c r="K80" s="51">
        <v>101</v>
      </c>
      <c r="L80" s="51">
        <v>201</v>
      </c>
    </row>
    <row r="81" spans="1:12" ht="18" customHeight="1">
      <c r="A81" s="46" t="s">
        <v>60</v>
      </c>
      <c r="B81" s="51">
        <f t="shared" si="12"/>
        <v>345</v>
      </c>
      <c r="C81" s="51">
        <v>198</v>
      </c>
      <c r="D81" s="51">
        <v>147</v>
      </c>
      <c r="E81" s="43" t="s">
        <v>61</v>
      </c>
      <c r="F81" s="51">
        <f t="shared" si="10"/>
        <v>573</v>
      </c>
      <c r="G81" s="51">
        <v>302</v>
      </c>
      <c r="H81" s="52">
        <v>271</v>
      </c>
      <c r="I81" s="43" t="s">
        <v>62</v>
      </c>
      <c r="J81" s="51">
        <f t="shared" si="11"/>
        <v>281</v>
      </c>
      <c r="K81" s="51">
        <v>79</v>
      </c>
      <c r="L81" s="51">
        <v>202</v>
      </c>
    </row>
    <row r="82" spans="1:12" ht="18" customHeight="1">
      <c r="A82" s="46" t="s">
        <v>63</v>
      </c>
      <c r="B82" s="51">
        <f t="shared" si="12"/>
        <v>351</v>
      </c>
      <c r="C82" s="51">
        <v>191</v>
      </c>
      <c r="D82" s="51">
        <v>160</v>
      </c>
      <c r="E82" s="43" t="s">
        <v>64</v>
      </c>
      <c r="F82" s="51">
        <f t="shared" si="10"/>
        <v>589</v>
      </c>
      <c r="G82" s="51">
        <v>310</v>
      </c>
      <c r="H82" s="52">
        <v>279</v>
      </c>
      <c r="I82" s="43" t="s">
        <v>220</v>
      </c>
      <c r="J82" s="51">
        <f t="shared" si="11"/>
        <v>272</v>
      </c>
      <c r="K82" s="51">
        <v>72</v>
      </c>
      <c r="L82" s="51">
        <v>200</v>
      </c>
    </row>
    <row r="83" spans="1:12" ht="18" customHeight="1">
      <c r="A83" s="46" t="s">
        <v>66</v>
      </c>
      <c r="B83" s="51">
        <f t="shared" si="12"/>
        <v>336</v>
      </c>
      <c r="C83" s="51">
        <v>172</v>
      </c>
      <c r="D83" s="51">
        <v>164</v>
      </c>
      <c r="E83" s="43" t="s">
        <v>67</v>
      </c>
      <c r="F83" s="51">
        <f t="shared" si="10"/>
        <v>504</v>
      </c>
      <c r="G83" s="51">
        <v>244</v>
      </c>
      <c r="H83" s="52">
        <v>260</v>
      </c>
      <c r="I83" s="43" t="s">
        <v>68</v>
      </c>
      <c r="J83" s="51">
        <f t="shared" si="11"/>
        <v>212</v>
      </c>
      <c r="K83" s="51">
        <v>53</v>
      </c>
      <c r="L83" s="51">
        <v>159</v>
      </c>
    </row>
    <row r="84" spans="1:12" ht="18" customHeight="1">
      <c r="A84" s="46" t="s">
        <v>69</v>
      </c>
      <c r="B84" s="51">
        <f t="shared" si="12"/>
        <v>351</v>
      </c>
      <c r="C84" s="51">
        <v>173</v>
      </c>
      <c r="D84" s="58">
        <v>178</v>
      </c>
      <c r="E84" s="43" t="s">
        <v>70</v>
      </c>
      <c r="F84" s="51">
        <f t="shared" si="10"/>
        <v>486</v>
      </c>
      <c r="G84" s="51">
        <v>236</v>
      </c>
      <c r="H84" s="52">
        <v>250</v>
      </c>
      <c r="I84" s="43" t="s">
        <v>71</v>
      </c>
      <c r="J84" s="51">
        <f t="shared" si="11"/>
        <v>156</v>
      </c>
      <c r="K84" s="51">
        <v>43</v>
      </c>
      <c r="L84" s="51">
        <v>113</v>
      </c>
    </row>
    <row r="85" spans="1:12" ht="18" customHeight="1">
      <c r="A85" s="46" t="s">
        <v>72</v>
      </c>
      <c r="B85" s="51">
        <f t="shared" si="12"/>
        <v>368</v>
      </c>
      <c r="C85" s="51">
        <v>209</v>
      </c>
      <c r="D85" s="51">
        <v>159</v>
      </c>
      <c r="E85" s="43" t="s">
        <v>73</v>
      </c>
      <c r="F85" s="51">
        <f t="shared" si="10"/>
        <v>570</v>
      </c>
      <c r="G85" s="51">
        <v>305</v>
      </c>
      <c r="H85" s="52">
        <v>265</v>
      </c>
      <c r="I85" s="43" t="s">
        <v>74</v>
      </c>
      <c r="J85" s="51">
        <f t="shared" si="11"/>
        <v>124</v>
      </c>
      <c r="K85" s="51">
        <v>21</v>
      </c>
      <c r="L85" s="51">
        <v>103</v>
      </c>
    </row>
    <row r="86" spans="1:12" ht="18" customHeight="1">
      <c r="A86" s="46" t="s">
        <v>75</v>
      </c>
      <c r="B86" s="51">
        <f t="shared" si="12"/>
        <v>347</v>
      </c>
      <c r="C86" s="51">
        <v>178</v>
      </c>
      <c r="D86" s="51">
        <v>169</v>
      </c>
      <c r="E86" s="43" t="s">
        <v>76</v>
      </c>
      <c r="F86" s="51">
        <f t="shared" si="10"/>
        <v>508</v>
      </c>
      <c r="G86" s="51">
        <v>244</v>
      </c>
      <c r="H86" s="52">
        <v>264</v>
      </c>
      <c r="I86" s="43" t="s">
        <v>77</v>
      </c>
      <c r="J86" s="51">
        <f t="shared" si="11"/>
        <v>86</v>
      </c>
      <c r="K86" s="51">
        <v>14</v>
      </c>
      <c r="L86" s="51">
        <v>72</v>
      </c>
    </row>
    <row r="87" spans="1:12" ht="18" customHeight="1">
      <c r="A87" s="46" t="s">
        <v>78</v>
      </c>
      <c r="B87" s="51">
        <f t="shared" si="12"/>
        <v>373</v>
      </c>
      <c r="C87" s="51">
        <v>186</v>
      </c>
      <c r="D87" s="51">
        <v>187</v>
      </c>
      <c r="E87" s="43" t="s">
        <v>79</v>
      </c>
      <c r="F87" s="51">
        <f t="shared" si="10"/>
        <v>494</v>
      </c>
      <c r="G87" s="51">
        <v>248</v>
      </c>
      <c r="H87" s="52">
        <v>246</v>
      </c>
      <c r="I87" s="43" t="s">
        <v>80</v>
      </c>
      <c r="J87" s="51">
        <f t="shared" si="11"/>
        <v>65</v>
      </c>
      <c r="K87" s="51">
        <v>10</v>
      </c>
      <c r="L87" s="51">
        <v>55</v>
      </c>
    </row>
    <row r="88" spans="1:12" ht="18" customHeight="1">
      <c r="A88" s="46" t="s">
        <v>81</v>
      </c>
      <c r="B88" s="51">
        <f t="shared" si="12"/>
        <v>358</v>
      </c>
      <c r="C88" s="51">
        <v>181</v>
      </c>
      <c r="D88" s="51">
        <v>177</v>
      </c>
      <c r="E88" s="43" t="s">
        <v>82</v>
      </c>
      <c r="F88" s="51">
        <f t="shared" si="10"/>
        <v>481</v>
      </c>
      <c r="G88" s="51">
        <v>247</v>
      </c>
      <c r="H88" s="52">
        <v>234</v>
      </c>
      <c r="I88" s="43" t="s">
        <v>83</v>
      </c>
      <c r="J88" s="51">
        <f t="shared" si="11"/>
        <v>54</v>
      </c>
      <c r="K88" s="51">
        <v>9</v>
      </c>
      <c r="L88" s="51">
        <v>45</v>
      </c>
    </row>
    <row r="89" spans="1:12" ht="18" customHeight="1">
      <c r="A89" s="46" t="s">
        <v>84</v>
      </c>
      <c r="B89" s="51">
        <f t="shared" si="12"/>
        <v>379</v>
      </c>
      <c r="C89" s="51">
        <v>207</v>
      </c>
      <c r="D89" s="51">
        <v>172</v>
      </c>
      <c r="E89" s="43" t="s">
        <v>85</v>
      </c>
      <c r="F89" s="51">
        <f t="shared" si="10"/>
        <v>517</v>
      </c>
      <c r="G89" s="51">
        <v>254</v>
      </c>
      <c r="H89" s="52">
        <v>263</v>
      </c>
      <c r="I89" s="43" t="s">
        <v>86</v>
      </c>
      <c r="J89" s="51">
        <f t="shared" si="11"/>
        <v>31</v>
      </c>
      <c r="K89" s="51">
        <v>8</v>
      </c>
      <c r="L89" s="51">
        <v>23</v>
      </c>
    </row>
    <row r="90" spans="1:12" ht="18" customHeight="1">
      <c r="A90" s="46" t="s">
        <v>87</v>
      </c>
      <c r="B90" s="51">
        <f t="shared" si="12"/>
        <v>433</v>
      </c>
      <c r="C90" s="51">
        <v>237</v>
      </c>
      <c r="D90" s="53">
        <v>196</v>
      </c>
      <c r="E90" s="43" t="s">
        <v>88</v>
      </c>
      <c r="F90" s="51">
        <f t="shared" si="10"/>
        <v>577</v>
      </c>
      <c r="G90" s="51">
        <v>281</v>
      </c>
      <c r="H90" s="52">
        <v>296</v>
      </c>
      <c r="I90" s="43" t="s">
        <v>89</v>
      </c>
      <c r="J90" s="51">
        <f t="shared" si="11"/>
        <v>24</v>
      </c>
      <c r="K90" s="51">
        <v>3</v>
      </c>
      <c r="L90" s="51">
        <v>21</v>
      </c>
    </row>
    <row r="91" spans="1:12" ht="18" customHeight="1">
      <c r="A91" s="46" t="s">
        <v>90</v>
      </c>
      <c r="B91" s="51">
        <f t="shared" si="12"/>
        <v>387</v>
      </c>
      <c r="C91" s="51">
        <v>220</v>
      </c>
      <c r="D91" s="53">
        <v>167</v>
      </c>
      <c r="E91" s="43" t="s">
        <v>91</v>
      </c>
      <c r="F91" s="51">
        <f t="shared" si="10"/>
        <v>565</v>
      </c>
      <c r="G91" s="51">
        <v>299</v>
      </c>
      <c r="H91" s="52">
        <v>266</v>
      </c>
      <c r="I91" s="43" t="s">
        <v>195</v>
      </c>
      <c r="J91" s="51">
        <f t="shared" si="11"/>
        <v>39</v>
      </c>
      <c r="K91" s="51">
        <v>7</v>
      </c>
      <c r="L91" s="51">
        <v>32</v>
      </c>
    </row>
    <row r="92" spans="1:12" ht="18" customHeight="1">
      <c r="A92" s="46" t="s">
        <v>92</v>
      </c>
      <c r="B92" s="51">
        <f t="shared" si="12"/>
        <v>466</v>
      </c>
      <c r="C92" s="51">
        <v>260</v>
      </c>
      <c r="D92" s="53">
        <v>206</v>
      </c>
      <c r="E92" s="43" t="s">
        <v>93</v>
      </c>
      <c r="F92" s="51">
        <f t="shared" si="10"/>
        <v>597</v>
      </c>
      <c r="G92" s="51">
        <v>296</v>
      </c>
      <c r="H92" s="52">
        <v>301</v>
      </c>
      <c r="I92" s="40"/>
      <c r="J92" s="59">
        <f t="shared" si="11"/>
        <v>0</v>
      </c>
      <c r="K92" s="59"/>
      <c r="L92" s="59"/>
    </row>
    <row r="93" spans="1:12" ht="18" customHeight="1"/>
    <row r="94" spans="1:12" ht="18" customHeight="1"/>
    <row r="95" spans="1:12" ht="18" customHeight="1">
      <c r="A95" s="48"/>
      <c r="B95" s="74"/>
      <c r="C95" s="74"/>
      <c r="D95" s="30"/>
      <c r="E95" s="31"/>
      <c r="F95" s="30"/>
      <c r="G95" s="30"/>
      <c r="H95" s="30"/>
      <c r="I95" s="31"/>
      <c r="J95" s="73" t="str">
        <f>I1</f>
        <v>平成29年7月1日現在</v>
      </c>
      <c r="K95" s="75"/>
      <c r="L95" s="75"/>
    </row>
    <row r="96" spans="1:12" ht="18" customHeight="1">
      <c r="A96" s="49"/>
      <c r="B96" s="33"/>
      <c r="C96" s="34"/>
      <c r="D96" s="30"/>
      <c r="E96" s="31"/>
      <c r="F96" s="30"/>
      <c r="G96" s="30"/>
      <c r="H96" s="30"/>
      <c r="J96" s="36"/>
      <c r="K96" s="36"/>
      <c r="L96" s="37" t="s">
        <v>130</v>
      </c>
    </row>
    <row r="97" spans="1:12" ht="18" customHeight="1">
      <c r="A97" s="38" t="s">
        <v>94</v>
      </c>
      <c r="B97" s="38" t="s">
        <v>95</v>
      </c>
      <c r="C97" s="38" t="s">
        <v>96</v>
      </c>
      <c r="D97" s="39" t="s">
        <v>97</v>
      </c>
      <c r="E97" s="40" t="s">
        <v>98</v>
      </c>
      <c r="F97" s="28" t="s">
        <v>95</v>
      </c>
      <c r="G97" s="28" t="s">
        <v>96</v>
      </c>
      <c r="H97" s="41" t="s">
        <v>97</v>
      </c>
      <c r="I97" s="40" t="s">
        <v>98</v>
      </c>
      <c r="J97" s="28" t="s">
        <v>95</v>
      </c>
      <c r="K97" s="28" t="s">
        <v>96</v>
      </c>
      <c r="L97" s="28" t="s">
        <v>97</v>
      </c>
    </row>
    <row r="98" spans="1:12" ht="18" customHeight="1">
      <c r="A98" s="28" t="s">
        <v>99</v>
      </c>
      <c r="B98" s="50">
        <f>SUM(B100:B120)</f>
        <v>369</v>
      </c>
      <c r="C98" s="29">
        <f>SUM(C100:C120)</f>
        <v>104</v>
      </c>
      <c r="D98" s="50">
        <f>SUM(D100:D120)</f>
        <v>265</v>
      </c>
      <c r="E98" s="43" t="s">
        <v>196</v>
      </c>
      <c r="F98" s="51">
        <f t="shared" ref="F98:F139" si="13">+G98+H98</f>
        <v>3</v>
      </c>
      <c r="G98" s="51">
        <v>1</v>
      </c>
      <c r="H98" s="52">
        <v>2</v>
      </c>
      <c r="I98" s="43" t="s">
        <v>167</v>
      </c>
      <c r="J98" s="51">
        <f t="shared" ref="J98:J138" si="14">+K98+L98</f>
        <v>1</v>
      </c>
      <c r="K98" s="51">
        <v>1</v>
      </c>
      <c r="L98" s="51">
        <v>0</v>
      </c>
    </row>
    <row r="99" spans="1:12" ht="18" customHeight="1">
      <c r="A99" s="28"/>
      <c r="B99" s="51"/>
      <c r="C99" s="51"/>
      <c r="D99" s="53"/>
      <c r="E99" s="43" t="s">
        <v>168</v>
      </c>
      <c r="F99" s="51">
        <f t="shared" si="13"/>
        <v>0</v>
      </c>
      <c r="G99" s="51">
        <v>0</v>
      </c>
      <c r="H99" s="52">
        <v>0</v>
      </c>
      <c r="I99" s="43" t="s">
        <v>169</v>
      </c>
      <c r="J99" s="51">
        <f t="shared" si="14"/>
        <v>3</v>
      </c>
      <c r="K99" s="51">
        <v>2</v>
      </c>
      <c r="L99" s="51">
        <v>1</v>
      </c>
    </row>
    <row r="100" spans="1:12" ht="18" customHeight="1">
      <c r="A100" s="28" t="s">
        <v>170</v>
      </c>
      <c r="B100" s="53">
        <f>SUM(B122:B126)</f>
        <v>1</v>
      </c>
      <c r="C100" s="44">
        <f>SUM(C122:C126)</f>
        <v>1</v>
      </c>
      <c r="D100" s="60">
        <f>SUM(D122:D126)</f>
        <v>0</v>
      </c>
      <c r="E100" s="43" t="s">
        <v>0</v>
      </c>
      <c r="F100" s="51">
        <f t="shared" si="13"/>
        <v>3</v>
      </c>
      <c r="G100" s="51">
        <v>3</v>
      </c>
      <c r="H100" s="52">
        <v>0</v>
      </c>
      <c r="I100" s="43" t="s">
        <v>1</v>
      </c>
      <c r="J100" s="51">
        <f t="shared" si="14"/>
        <v>7</v>
      </c>
      <c r="K100" s="51">
        <v>2</v>
      </c>
      <c r="L100" s="51">
        <v>5</v>
      </c>
    </row>
    <row r="101" spans="1:12" ht="18" customHeight="1">
      <c r="A101" s="28" t="s">
        <v>171</v>
      </c>
      <c r="B101" s="51">
        <f>SUM(B127:B131)</f>
        <v>4</v>
      </c>
      <c r="C101" s="44">
        <f>SUM(C127:C131)</f>
        <v>1</v>
      </c>
      <c r="D101" s="61">
        <f>SUM(D127:D131)</f>
        <v>3</v>
      </c>
      <c r="E101" s="43" t="s">
        <v>2</v>
      </c>
      <c r="F101" s="51">
        <f t="shared" si="13"/>
        <v>7</v>
      </c>
      <c r="G101" s="51">
        <v>3</v>
      </c>
      <c r="H101" s="52">
        <v>4</v>
      </c>
      <c r="I101" s="43" t="s">
        <v>3</v>
      </c>
      <c r="J101" s="51">
        <f t="shared" si="14"/>
        <v>1</v>
      </c>
      <c r="K101" s="51">
        <v>0</v>
      </c>
      <c r="L101" s="51">
        <v>1</v>
      </c>
    </row>
    <row r="102" spans="1:12" ht="18" customHeight="1">
      <c r="A102" s="28" t="s">
        <v>172</v>
      </c>
      <c r="B102" s="51">
        <f>SUM(B132:B136)</f>
        <v>3</v>
      </c>
      <c r="C102" s="44">
        <f>SUM(C132:C136)</f>
        <v>0</v>
      </c>
      <c r="D102" s="61">
        <f>SUM(D132:D136)</f>
        <v>3</v>
      </c>
      <c r="E102" s="43" t="s">
        <v>4</v>
      </c>
      <c r="F102" s="51">
        <f t="shared" si="13"/>
        <v>9</v>
      </c>
      <c r="G102" s="51">
        <v>2</v>
      </c>
      <c r="H102" s="52">
        <v>7</v>
      </c>
      <c r="I102" s="43" t="s">
        <v>5</v>
      </c>
      <c r="J102" s="51">
        <f t="shared" si="14"/>
        <v>5</v>
      </c>
      <c r="K102" s="51">
        <v>2</v>
      </c>
      <c r="L102" s="51">
        <v>3</v>
      </c>
    </row>
    <row r="103" spans="1:12" ht="18" customHeight="1">
      <c r="A103" s="28" t="s">
        <v>173</v>
      </c>
      <c r="B103" s="51">
        <f>SUM(B137+B138+B139+F98+F99)</f>
        <v>5</v>
      </c>
      <c r="C103" s="61">
        <f>SUM(C137+C138+C139+G98+G99)</f>
        <v>2</v>
      </c>
      <c r="D103" s="61">
        <f>SUM(D137+D138+D139+H98+H99)</f>
        <v>3</v>
      </c>
      <c r="E103" s="43" t="s">
        <v>6</v>
      </c>
      <c r="F103" s="51">
        <f t="shared" si="13"/>
        <v>3</v>
      </c>
      <c r="G103" s="51">
        <v>1</v>
      </c>
      <c r="H103" s="52">
        <v>2</v>
      </c>
      <c r="I103" s="43" t="s">
        <v>7</v>
      </c>
      <c r="J103" s="51">
        <f t="shared" si="14"/>
        <v>5</v>
      </c>
      <c r="K103" s="51">
        <v>1</v>
      </c>
      <c r="L103" s="51">
        <v>4</v>
      </c>
    </row>
    <row r="104" spans="1:12" ht="18" customHeight="1">
      <c r="A104" s="28" t="s">
        <v>174</v>
      </c>
      <c r="B104" s="51">
        <f>SUM(F100:F104)</f>
        <v>35</v>
      </c>
      <c r="C104" s="55">
        <f>SUM(G100:G104)</f>
        <v>20</v>
      </c>
      <c r="D104" s="61">
        <f>SUM(H100:H104)</f>
        <v>15</v>
      </c>
      <c r="E104" s="43" t="s">
        <v>8</v>
      </c>
      <c r="F104" s="51">
        <f t="shared" si="13"/>
        <v>13</v>
      </c>
      <c r="G104" s="51">
        <v>11</v>
      </c>
      <c r="H104" s="54">
        <v>2</v>
      </c>
      <c r="I104" s="43" t="s">
        <v>9</v>
      </c>
      <c r="J104" s="51">
        <f t="shared" si="14"/>
        <v>0</v>
      </c>
      <c r="K104" s="51">
        <v>0</v>
      </c>
      <c r="L104" s="51">
        <v>0</v>
      </c>
    </row>
    <row r="105" spans="1:12" ht="18" customHeight="1">
      <c r="A105" s="28" t="s">
        <v>175</v>
      </c>
      <c r="B105" s="51">
        <f>SUM(F105:F109)</f>
        <v>40</v>
      </c>
      <c r="C105" s="44">
        <f>SUM(G105:G109)</f>
        <v>14</v>
      </c>
      <c r="D105" s="61">
        <f>SUM(H105:H109)</f>
        <v>26</v>
      </c>
      <c r="E105" s="43" t="s">
        <v>10</v>
      </c>
      <c r="F105" s="51">
        <f t="shared" si="13"/>
        <v>9</v>
      </c>
      <c r="G105" s="51">
        <v>4</v>
      </c>
      <c r="H105" s="52">
        <v>5</v>
      </c>
      <c r="I105" s="43" t="s">
        <v>11</v>
      </c>
      <c r="J105" s="51">
        <f t="shared" si="14"/>
        <v>4</v>
      </c>
      <c r="K105" s="51">
        <v>1</v>
      </c>
      <c r="L105" s="51">
        <v>3</v>
      </c>
    </row>
    <row r="106" spans="1:12" ht="18" customHeight="1">
      <c r="A106" s="28" t="s">
        <v>210</v>
      </c>
      <c r="B106" s="51">
        <f>SUM(F110:F114)</f>
        <v>32</v>
      </c>
      <c r="C106" s="44">
        <f>SUM(G110:G114)</f>
        <v>13</v>
      </c>
      <c r="D106" s="61">
        <f>SUM(H110:H114)</f>
        <v>19</v>
      </c>
      <c r="E106" s="43" t="s">
        <v>12</v>
      </c>
      <c r="F106" s="51">
        <f t="shared" si="13"/>
        <v>7</v>
      </c>
      <c r="G106" s="51">
        <v>2</v>
      </c>
      <c r="H106" s="52">
        <v>5</v>
      </c>
      <c r="I106" s="43" t="s">
        <v>13</v>
      </c>
      <c r="J106" s="51">
        <f t="shared" si="14"/>
        <v>1</v>
      </c>
      <c r="K106" s="51">
        <v>0</v>
      </c>
      <c r="L106" s="51">
        <v>1</v>
      </c>
    </row>
    <row r="107" spans="1:12" ht="18" customHeight="1">
      <c r="A107" s="28" t="s">
        <v>197</v>
      </c>
      <c r="B107" s="51">
        <f>SUM(F115:F119)</f>
        <v>41</v>
      </c>
      <c r="C107" s="44">
        <f>SUM(G115:G119)</f>
        <v>8</v>
      </c>
      <c r="D107" s="61">
        <f>SUM(H115:H119)</f>
        <v>33</v>
      </c>
      <c r="E107" s="43" t="s">
        <v>14</v>
      </c>
      <c r="F107" s="51">
        <f t="shared" si="13"/>
        <v>12</v>
      </c>
      <c r="G107" s="51">
        <v>4</v>
      </c>
      <c r="H107" s="52">
        <v>8</v>
      </c>
      <c r="I107" s="43" t="s">
        <v>15</v>
      </c>
      <c r="J107" s="51">
        <f t="shared" si="14"/>
        <v>3</v>
      </c>
      <c r="K107" s="51">
        <v>1</v>
      </c>
      <c r="L107" s="51">
        <v>2</v>
      </c>
    </row>
    <row r="108" spans="1:12" ht="18" customHeight="1">
      <c r="A108" s="28" t="s">
        <v>198</v>
      </c>
      <c r="B108" s="51">
        <f>SUM(F120:F124)</f>
        <v>43</v>
      </c>
      <c r="C108" s="44">
        <f>SUM(G120:G124)</f>
        <v>8</v>
      </c>
      <c r="D108" s="45">
        <f>SUM(H120:H124)</f>
        <v>35</v>
      </c>
      <c r="E108" s="43" t="s">
        <v>16</v>
      </c>
      <c r="F108" s="51">
        <f t="shared" si="13"/>
        <v>8</v>
      </c>
      <c r="G108" s="51">
        <v>4</v>
      </c>
      <c r="H108" s="52">
        <v>4</v>
      </c>
      <c r="I108" s="43" t="s">
        <v>17</v>
      </c>
      <c r="J108" s="51">
        <f t="shared" si="14"/>
        <v>2</v>
      </c>
      <c r="K108" s="51">
        <v>1</v>
      </c>
      <c r="L108" s="51">
        <v>1</v>
      </c>
    </row>
    <row r="109" spans="1:12" ht="18" customHeight="1">
      <c r="A109" s="28" t="s">
        <v>199</v>
      </c>
      <c r="B109" s="51">
        <f>SUM(F125:F129)</f>
        <v>52</v>
      </c>
      <c r="C109" s="44">
        <f>SUM(G125:G129)</f>
        <v>10</v>
      </c>
      <c r="D109" s="45">
        <f>SUM(H125:H129)</f>
        <v>42</v>
      </c>
      <c r="E109" s="43" t="s">
        <v>18</v>
      </c>
      <c r="F109" s="51">
        <f t="shared" si="13"/>
        <v>4</v>
      </c>
      <c r="G109" s="51">
        <v>0</v>
      </c>
      <c r="H109" s="52">
        <v>4</v>
      </c>
      <c r="I109" s="43" t="s">
        <v>19</v>
      </c>
      <c r="J109" s="51">
        <f t="shared" si="14"/>
        <v>1</v>
      </c>
      <c r="K109" s="51">
        <v>1</v>
      </c>
      <c r="L109" s="51">
        <v>0</v>
      </c>
    </row>
    <row r="110" spans="1:12" ht="18" customHeight="1">
      <c r="A110" s="28" t="s">
        <v>200</v>
      </c>
      <c r="B110" s="51">
        <f>SUM(F130:F134)</f>
        <v>39</v>
      </c>
      <c r="C110" s="44">
        <f>SUM(G130:G134)</f>
        <v>8</v>
      </c>
      <c r="D110" s="45">
        <f>SUM(H130:H134)</f>
        <v>31</v>
      </c>
      <c r="E110" s="43" t="s">
        <v>20</v>
      </c>
      <c r="F110" s="51">
        <f t="shared" si="13"/>
        <v>3</v>
      </c>
      <c r="G110" s="51">
        <v>3</v>
      </c>
      <c r="H110" s="52">
        <v>0</v>
      </c>
      <c r="I110" s="43" t="s">
        <v>21</v>
      </c>
      <c r="J110" s="51">
        <f t="shared" si="14"/>
        <v>2</v>
      </c>
      <c r="K110" s="51">
        <v>0</v>
      </c>
      <c r="L110" s="51">
        <v>2</v>
      </c>
    </row>
    <row r="111" spans="1:12" ht="18" customHeight="1">
      <c r="A111" s="28" t="s">
        <v>201</v>
      </c>
      <c r="B111" s="51">
        <f>SUM(F135:F139)</f>
        <v>26</v>
      </c>
      <c r="C111" s="44">
        <f>SUM(G135:G139)</f>
        <v>3</v>
      </c>
      <c r="D111" s="45">
        <f>SUM(H135:H139)</f>
        <v>23</v>
      </c>
      <c r="E111" s="43" t="s">
        <v>22</v>
      </c>
      <c r="F111" s="51">
        <f t="shared" si="13"/>
        <v>5</v>
      </c>
      <c r="G111" s="51">
        <v>1</v>
      </c>
      <c r="H111" s="52">
        <v>4</v>
      </c>
      <c r="I111" s="43" t="s">
        <v>23</v>
      </c>
      <c r="J111" s="51">
        <f t="shared" si="14"/>
        <v>2</v>
      </c>
      <c r="K111" s="51">
        <v>0</v>
      </c>
      <c r="L111" s="51">
        <v>2</v>
      </c>
    </row>
    <row r="112" spans="1:12" ht="18" customHeight="1">
      <c r="A112" s="28" t="s">
        <v>202</v>
      </c>
      <c r="B112" s="51">
        <f>SUM(J98:J102)</f>
        <v>17</v>
      </c>
      <c r="C112" s="44">
        <f>SUM(K98:K102)</f>
        <v>7</v>
      </c>
      <c r="D112" s="45">
        <f>SUM(L98:L102)</f>
        <v>10</v>
      </c>
      <c r="E112" s="43" t="s">
        <v>24</v>
      </c>
      <c r="F112" s="51">
        <f t="shared" si="13"/>
        <v>10</v>
      </c>
      <c r="G112" s="51">
        <v>3</v>
      </c>
      <c r="H112" s="52">
        <v>7</v>
      </c>
      <c r="I112" s="43" t="s">
        <v>25</v>
      </c>
      <c r="J112" s="51">
        <f t="shared" si="14"/>
        <v>2</v>
      </c>
      <c r="K112" s="51">
        <v>1</v>
      </c>
      <c r="L112" s="51">
        <v>1</v>
      </c>
    </row>
    <row r="113" spans="1:12" ht="18" customHeight="1">
      <c r="A113" s="28" t="s">
        <v>203</v>
      </c>
      <c r="B113" s="51">
        <f>SUM(J103:J107)</f>
        <v>13</v>
      </c>
      <c r="C113" s="44">
        <f>SUM(K103:K107)</f>
        <v>3</v>
      </c>
      <c r="D113" s="45">
        <f>SUM(L103:L107)</f>
        <v>10</v>
      </c>
      <c r="E113" s="43" t="s">
        <v>26</v>
      </c>
      <c r="F113" s="51">
        <f t="shared" si="13"/>
        <v>6</v>
      </c>
      <c r="G113" s="51">
        <v>4</v>
      </c>
      <c r="H113" s="52">
        <v>2</v>
      </c>
      <c r="I113" s="43" t="s">
        <v>27</v>
      </c>
      <c r="J113" s="51">
        <f t="shared" si="14"/>
        <v>2</v>
      </c>
      <c r="K113" s="51">
        <v>1</v>
      </c>
      <c r="L113" s="51">
        <v>1</v>
      </c>
    </row>
    <row r="114" spans="1:12" ht="18" customHeight="1">
      <c r="A114" s="28" t="s">
        <v>204</v>
      </c>
      <c r="B114" s="51">
        <f>SUM(J108:J112)</f>
        <v>9</v>
      </c>
      <c r="C114" s="44">
        <f>SUM(K108:K112)</f>
        <v>3</v>
      </c>
      <c r="D114" s="45">
        <f>SUM(L108:L112)</f>
        <v>6</v>
      </c>
      <c r="E114" s="43" t="s">
        <v>28</v>
      </c>
      <c r="F114" s="51">
        <f t="shared" si="13"/>
        <v>8</v>
      </c>
      <c r="G114" s="51">
        <v>2</v>
      </c>
      <c r="H114" s="54">
        <v>6</v>
      </c>
      <c r="I114" s="43" t="s">
        <v>29</v>
      </c>
      <c r="J114" s="51">
        <f t="shared" si="14"/>
        <v>2</v>
      </c>
      <c r="K114" s="51">
        <v>0</v>
      </c>
      <c r="L114" s="51">
        <v>2</v>
      </c>
    </row>
    <row r="115" spans="1:12" ht="18" customHeight="1">
      <c r="A115" s="28" t="s">
        <v>205</v>
      </c>
      <c r="B115" s="51">
        <f>SUM(J113:J117)</f>
        <v>5</v>
      </c>
      <c r="C115" s="44">
        <f>SUM(K113:K117)</f>
        <v>1</v>
      </c>
      <c r="D115" s="45">
        <f>SUM(L113:L117)</f>
        <v>4</v>
      </c>
      <c r="E115" s="43" t="s">
        <v>30</v>
      </c>
      <c r="F115" s="51">
        <f t="shared" si="13"/>
        <v>11</v>
      </c>
      <c r="G115" s="51">
        <v>4</v>
      </c>
      <c r="H115" s="52">
        <v>7</v>
      </c>
      <c r="I115" s="43" t="s">
        <v>31</v>
      </c>
      <c r="J115" s="51">
        <f t="shared" si="14"/>
        <v>0</v>
      </c>
      <c r="K115" s="51">
        <v>0</v>
      </c>
      <c r="L115" s="51">
        <v>0</v>
      </c>
    </row>
    <row r="116" spans="1:12" ht="18" customHeight="1">
      <c r="A116" s="28" t="s">
        <v>206</v>
      </c>
      <c r="B116" s="51">
        <f>SUM(J118:J122)</f>
        <v>1</v>
      </c>
      <c r="C116" s="44">
        <f>SUM(K118:K122)</f>
        <v>1</v>
      </c>
      <c r="D116" s="45">
        <f>SUM(L118:L122)</f>
        <v>0</v>
      </c>
      <c r="E116" s="43" t="s">
        <v>32</v>
      </c>
      <c r="F116" s="51">
        <f t="shared" si="13"/>
        <v>7</v>
      </c>
      <c r="G116" s="51">
        <v>1</v>
      </c>
      <c r="H116" s="52">
        <v>6</v>
      </c>
      <c r="I116" s="43" t="s">
        <v>33</v>
      </c>
      <c r="J116" s="51">
        <f t="shared" si="14"/>
        <v>0</v>
      </c>
      <c r="K116" s="51">
        <v>0</v>
      </c>
      <c r="L116" s="51">
        <v>0</v>
      </c>
    </row>
    <row r="117" spans="1:12" ht="18" customHeight="1">
      <c r="A117" s="28" t="s">
        <v>207</v>
      </c>
      <c r="B117" s="51">
        <f>SUM(J123:J127)</f>
        <v>3</v>
      </c>
      <c r="C117" s="61">
        <f>SUM(K123:K127)</f>
        <v>1</v>
      </c>
      <c r="D117" s="61">
        <f>SUM(L123:L127)</f>
        <v>2</v>
      </c>
      <c r="E117" s="43" t="s">
        <v>34</v>
      </c>
      <c r="F117" s="51">
        <f t="shared" si="13"/>
        <v>5</v>
      </c>
      <c r="G117" s="51">
        <v>0</v>
      </c>
      <c r="H117" s="52">
        <v>5</v>
      </c>
      <c r="I117" s="43" t="s">
        <v>35</v>
      </c>
      <c r="J117" s="51">
        <f t="shared" si="14"/>
        <v>1</v>
      </c>
      <c r="K117" s="51">
        <v>0</v>
      </c>
      <c r="L117" s="51">
        <v>1</v>
      </c>
    </row>
    <row r="118" spans="1:12" ht="18" customHeight="1">
      <c r="A118" s="28" t="s">
        <v>208</v>
      </c>
      <c r="B118" s="51">
        <f>SUM(J128:J132)</f>
        <v>0</v>
      </c>
      <c r="C118" s="44">
        <f>SUM(K128:K132)</f>
        <v>0</v>
      </c>
      <c r="D118" s="45">
        <f>SUM(L128:L132)</f>
        <v>0</v>
      </c>
      <c r="E118" s="43" t="s">
        <v>36</v>
      </c>
      <c r="F118" s="51">
        <f t="shared" si="13"/>
        <v>13</v>
      </c>
      <c r="G118" s="51">
        <v>2</v>
      </c>
      <c r="H118" s="52">
        <v>11</v>
      </c>
      <c r="I118" s="43" t="s">
        <v>37</v>
      </c>
      <c r="J118" s="51">
        <f t="shared" si="14"/>
        <v>0</v>
      </c>
      <c r="K118" s="51">
        <v>0</v>
      </c>
      <c r="L118" s="51">
        <v>0</v>
      </c>
    </row>
    <row r="119" spans="1:12" ht="18" customHeight="1">
      <c r="A119" s="28" t="s">
        <v>209</v>
      </c>
      <c r="B119" s="51">
        <f>SUM(J133:J137)</f>
        <v>0</v>
      </c>
      <c r="C119" s="44">
        <f>SUM(K133:K137)</f>
        <v>0</v>
      </c>
      <c r="D119" s="45">
        <f>SUM(L133:L137)</f>
        <v>0</v>
      </c>
      <c r="E119" s="43" t="s">
        <v>38</v>
      </c>
      <c r="F119" s="51">
        <f t="shared" si="13"/>
        <v>5</v>
      </c>
      <c r="G119" s="51">
        <v>1</v>
      </c>
      <c r="H119" s="52">
        <v>4</v>
      </c>
      <c r="I119" s="43" t="s">
        <v>39</v>
      </c>
      <c r="J119" s="51">
        <f t="shared" si="14"/>
        <v>0</v>
      </c>
      <c r="K119" s="51">
        <v>0</v>
      </c>
      <c r="L119" s="51">
        <v>0</v>
      </c>
    </row>
    <row r="120" spans="1:12" ht="18" customHeight="1">
      <c r="A120" s="28" t="s">
        <v>195</v>
      </c>
      <c r="B120" s="51">
        <f>SUM(J138)</f>
        <v>0</v>
      </c>
      <c r="C120" s="44">
        <f>SUM(K138)</f>
        <v>0</v>
      </c>
      <c r="D120" s="45">
        <f>SUM(L138)</f>
        <v>0</v>
      </c>
      <c r="E120" s="43" t="s">
        <v>40</v>
      </c>
      <c r="F120" s="51">
        <f t="shared" si="13"/>
        <v>11</v>
      </c>
      <c r="G120" s="51">
        <v>4</v>
      </c>
      <c r="H120" s="52">
        <v>7</v>
      </c>
      <c r="I120" s="43" t="s">
        <v>41</v>
      </c>
      <c r="J120" s="51">
        <f t="shared" si="14"/>
        <v>1</v>
      </c>
      <c r="K120" s="51">
        <v>1</v>
      </c>
      <c r="L120" s="51">
        <v>0</v>
      </c>
    </row>
    <row r="121" spans="1:12" ht="18" customHeight="1">
      <c r="A121" s="28"/>
      <c r="B121" s="51"/>
      <c r="C121" s="51"/>
      <c r="D121" s="53"/>
      <c r="E121" s="43" t="s">
        <v>42</v>
      </c>
      <c r="F121" s="51">
        <f t="shared" si="13"/>
        <v>9</v>
      </c>
      <c r="G121" s="51">
        <v>1</v>
      </c>
      <c r="H121" s="52">
        <v>8</v>
      </c>
      <c r="I121" s="43" t="s">
        <v>43</v>
      </c>
      <c r="J121" s="51">
        <f t="shared" si="14"/>
        <v>0</v>
      </c>
      <c r="K121" s="51">
        <v>0</v>
      </c>
      <c r="L121" s="51">
        <v>0</v>
      </c>
    </row>
    <row r="122" spans="1:12" ht="18" customHeight="1">
      <c r="A122" s="46" t="s">
        <v>191</v>
      </c>
      <c r="B122" s="51">
        <f t="shared" ref="B122:B139" si="15">+C122+D122</f>
        <v>0</v>
      </c>
      <c r="C122" s="51">
        <v>0</v>
      </c>
      <c r="D122" s="51">
        <v>0</v>
      </c>
      <c r="E122" s="43" t="s">
        <v>44</v>
      </c>
      <c r="F122" s="51">
        <f t="shared" si="13"/>
        <v>14</v>
      </c>
      <c r="G122" s="51">
        <v>3</v>
      </c>
      <c r="H122" s="52">
        <v>11</v>
      </c>
      <c r="I122" s="43" t="s">
        <v>45</v>
      </c>
      <c r="J122" s="51">
        <f t="shared" si="14"/>
        <v>0</v>
      </c>
      <c r="K122" s="51">
        <v>0</v>
      </c>
      <c r="L122" s="51">
        <v>0</v>
      </c>
    </row>
    <row r="123" spans="1:12" ht="18" customHeight="1">
      <c r="A123" s="46" t="s">
        <v>192</v>
      </c>
      <c r="B123" s="51">
        <f t="shared" si="15"/>
        <v>0</v>
      </c>
      <c r="C123" s="51">
        <v>0</v>
      </c>
      <c r="D123" s="51">
        <v>0</v>
      </c>
      <c r="E123" s="43" t="s">
        <v>46</v>
      </c>
      <c r="F123" s="51">
        <f t="shared" si="13"/>
        <v>3</v>
      </c>
      <c r="G123" s="51">
        <v>0</v>
      </c>
      <c r="H123" s="52">
        <v>3</v>
      </c>
      <c r="I123" s="43" t="s">
        <v>47</v>
      </c>
      <c r="J123" s="51">
        <f t="shared" si="14"/>
        <v>0</v>
      </c>
      <c r="K123" s="51">
        <v>0</v>
      </c>
      <c r="L123" s="51">
        <v>0</v>
      </c>
    </row>
    <row r="124" spans="1:12" ht="18" customHeight="1">
      <c r="A124" s="46" t="s">
        <v>48</v>
      </c>
      <c r="B124" s="51">
        <f t="shared" si="15"/>
        <v>1</v>
      </c>
      <c r="C124" s="51">
        <v>1</v>
      </c>
      <c r="D124" s="51">
        <v>0</v>
      </c>
      <c r="E124" s="43" t="s">
        <v>49</v>
      </c>
      <c r="F124" s="51">
        <f t="shared" si="13"/>
        <v>6</v>
      </c>
      <c r="G124" s="51">
        <v>0</v>
      </c>
      <c r="H124" s="52">
        <v>6</v>
      </c>
      <c r="I124" s="43" t="s">
        <v>50</v>
      </c>
      <c r="J124" s="51">
        <f t="shared" si="14"/>
        <v>1</v>
      </c>
      <c r="K124" s="51">
        <v>0</v>
      </c>
      <c r="L124" s="51">
        <v>1</v>
      </c>
    </row>
    <row r="125" spans="1:12" ht="18" customHeight="1">
      <c r="A125" s="46" t="s">
        <v>51</v>
      </c>
      <c r="B125" s="51">
        <f t="shared" si="15"/>
        <v>0</v>
      </c>
      <c r="C125" s="51">
        <v>0</v>
      </c>
      <c r="D125" s="51">
        <v>0</v>
      </c>
      <c r="E125" s="43" t="s">
        <v>52</v>
      </c>
      <c r="F125" s="51">
        <f t="shared" si="13"/>
        <v>9</v>
      </c>
      <c r="G125" s="51">
        <v>2</v>
      </c>
      <c r="H125" s="52">
        <v>7</v>
      </c>
      <c r="I125" s="43" t="s">
        <v>53</v>
      </c>
      <c r="J125" s="51">
        <f t="shared" si="14"/>
        <v>0</v>
      </c>
      <c r="K125" s="51">
        <v>0</v>
      </c>
      <c r="L125" s="51">
        <v>0</v>
      </c>
    </row>
    <row r="126" spans="1:12" ht="18" customHeight="1">
      <c r="A126" s="46" t="s">
        <v>54</v>
      </c>
      <c r="B126" s="51">
        <f t="shared" si="15"/>
        <v>0</v>
      </c>
      <c r="C126" s="51">
        <v>0</v>
      </c>
      <c r="D126" s="57">
        <v>0</v>
      </c>
      <c r="E126" s="43" t="s">
        <v>55</v>
      </c>
      <c r="F126" s="51">
        <f t="shared" si="13"/>
        <v>15</v>
      </c>
      <c r="G126" s="51">
        <v>4</v>
      </c>
      <c r="H126" s="52">
        <v>11</v>
      </c>
      <c r="I126" s="43" t="s">
        <v>56</v>
      </c>
      <c r="J126" s="51">
        <f t="shared" si="14"/>
        <v>2</v>
      </c>
      <c r="K126" s="51">
        <v>1</v>
      </c>
      <c r="L126" s="51">
        <v>1</v>
      </c>
    </row>
    <row r="127" spans="1:12" ht="18" customHeight="1">
      <c r="A127" s="46" t="s">
        <v>57</v>
      </c>
      <c r="B127" s="51">
        <f t="shared" si="15"/>
        <v>1</v>
      </c>
      <c r="C127" s="51">
        <v>0</v>
      </c>
      <c r="D127" s="51">
        <v>1</v>
      </c>
      <c r="E127" s="43" t="s">
        <v>58</v>
      </c>
      <c r="F127" s="51">
        <f t="shared" si="13"/>
        <v>8</v>
      </c>
      <c r="G127" s="51">
        <v>2</v>
      </c>
      <c r="H127" s="52">
        <v>6</v>
      </c>
      <c r="I127" s="43" t="s">
        <v>59</v>
      </c>
      <c r="J127" s="51">
        <f t="shared" si="14"/>
        <v>0</v>
      </c>
      <c r="K127" s="51">
        <v>0</v>
      </c>
      <c r="L127" s="51">
        <v>0</v>
      </c>
    </row>
    <row r="128" spans="1:12" ht="18" customHeight="1">
      <c r="A128" s="46" t="s">
        <v>60</v>
      </c>
      <c r="B128" s="51">
        <f t="shared" si="15"/>
        <v>0</v>
      </c>
      <c r="C128" s="51">
        <v>0</v>
      </c>
      <c r="D128" s="51">
        <v>0</v>
      </c>
      <c r="E128" s="43" t="s">
        <v>61</v>
      </c>
      <c r="F128" s="51">
        <f t="shared" si="13"/>
        <v>10</v>
      </c>
      <c r="G128" s="51">
        <v>2</v>
      </c>
      <c r="H128" s="52">
        <v>8</v>
      </c>
      <c r="I128" s="43" t="s">
        <v>62</v>
      </c>
      <c r="J128" s="51">
        <f t="shared" si="14"/>
        <v>0</v>
      </c>
      <c r="K128" s="51">
        <v>0</v>
      </c>
      <c r="L128" s="51">
        <v>0</v>
      </c>
    </row>
    <row r="129" spans="1:12" ht="18" customHeight="1">
      <c r="A129" s="46" t="s">
        <v>63</v>
      </c>
      <c r="B129" s="51">
        <f t="shared" si="15"/>
        <v>0</v>
      </c>
      <c r="C129" s="51">
        <v>0</v>
      </c>
      <c r="D129" s="51">
        <v>0</v>
      </c>
      <c r="E129" s="43" t="s">
        <v>64</v>
      </c>
      <c r="F129" s="51">
        <f t="shared" si="13"/>
        <v>10</v>
      </c>
      <c r="G129" s="51">
        <v>0</v>
      </c>
      <c r="H129" s="52">
        <v>10</v>
      </c>
      <c r="I129" s="43" t="s">
        <v>65</v>
      </c>
      <c r="J129" s="51">
        <f t="shared" si="14"/>
        <v>0</v>
      </c>
      <c r="K129" s="51">
        <v>0</v>
      </c>
      <c r="L129" s="51">
        <v>0</v>
      </c>
    </row>
    <row r="130" spans="1:12" ht="18" customHeight="1">
      <c r="A130" s="46" t="s">
        <v>66</v>
      </c>
      <c r="B130" s="51">
        <f t="shared" si="15"/>
        <v>1</v>
      </c>
      <c r="C130" s="51">
        <v>0</v>
      </c>
      <c r="D130" s="51">
        <v>1</v>
      </c>
      <c r="E130" s="43" t="s">
        <v>67</v>
      </c>
      <c r="F130" s="51">
        <f t="shared" si="13"/>
        <v>8</v>
      </c>
      <c r="G130" s="51">
        <v>1</v>
      </c>
      <c r="H130" s="52">
        <v>7</v>
      </c>
      <c r="I130" s="43" t="s">
        <v>193</v>
      </c>
      <c r="J130" s="51">
        <f t="shared" si="14"/>
        <v>0</v>
      </c>
      <c r="K130" s="51">
        <v>0</v>
      </c>
      <c r="L130" s="51">
        <v>0</v>
      </c>
    </row>
    <row r="131" spans="1:12" ht="18" customHeight="1">
      <c r="A131" s="46" t="s">
        <v>69</v>
      </c>
      <c r="B131" s="51">
        <f t="shared" si="15"/>
        <v>2</v>
      </c>
      <c r="C131" s="51">
        <v>1</v>
      </c>
      <c r="D131" s="58">
        <v>1</v>
      </c>
      <c r="E131" s="43" t="s">
        <v>70</v>
      </c>
      <c r="F131" s="51">
        <f t="shared" si="13"/>
        <v>7</v>
      </c>
      <c r="G131" s="51">
        <v>2</v>
      </c>
      <c r="H131" s="52">
        <v>5</v>
      </c>
      <c r="I131" s="43" t="s">
        <v>71</v>
      </c>
      <c r="J131" s="51">
        <f t="shared" si="14"/>
        <v>0</v>
      </c>
      <c r="K131" s="51">
        <v>0</v>
      </c>
      <c r="L131" s="51">
        <v>0</v>
      </c>
    </row>
    <row r="132" spans="1:12" ht="18" customHeight="1">
      <c r="A132" s="46" t="s">
        <v>72</v>
      </c>
      <c r="B132" s="51">
        <f t="shared" si="15"/>
        <v>1</v>
      </c>
      <c r="C132" s="51">
        <v>0</v>
      </c>
      <c r="D132" s="51">
        <v>1</v>
      </c>
      <c r="E132" s="43" t="s">
        <v>194</v>
      </c>
      <c r="F132" s="51">
        <f t="shared" si="13"/>
        <v>8</v>
      </c>
      <c r="G132" s="51">
        <v>2</v>
      </c>
      <c r="H132" s="52">
        <v>6</v>
      </c>
      <c r="I132" s="43" t="s">
        <v>74</v>
      </c>
      <c r="J132" s="51">
        <f t="shared" si="14"/>
        <v>0</v>
      </c>
      <c r="K132" s="51">
        <v>0</v>
      </c>
      <c r="L132" s="51">
        <v>0</v>
      </c>
    </row>
    <row r="133" spans="1:12" ht="18" customHeight="1">
      <c r="A133" s="46" t="s">
        <v>75</v>
      </c>
      <c r="B133" s="51">
        <f t="shared" si="15"/>
        <v>0</v>
      </c>
      <c r="C133" s="51">
        <v>0</v>
      </c>
      <c r="D133" s="51">
        <v>0</v>
      </c>
      <c r="E133" s="43" t="s">
        <v>76</v>
      </c>
      <c r="F133" s="51">
        <f t="shared" si="13"/>
        <v>6</v>
      </c>
      <c r="G133" s="51">
        <v>2</v>
      </c>
      <c r="H133" s="52">
        <v>4</v>
      </c>
      <c r="I133" s="43" t="s">
        <v>77</v>
      </c>
      <c r="J133" s="51">
        <f t="shared" si="14"/>
        <v>0</v>
      </c>
      <c r="K133" s="51">
        <v>0</v>
      </c>
      <c r="L133" s="51">
        <v>0</v>
      </c>
    </row>
    <row r="134" spans="1:12" ht="18" customHeight="1">
      <c r="A134" s="46" t="s">
        <v>78</v>
      </c>
      <c r="B134" s="51">
        <f t="shared" si="15"/>
        <v>1</v>
      </c>
      <c r="C134" s="51">
        <v>0</v>
      </c>
      <c r="D134" s="51">
        <v>1</v>
      </c>
      <c r="E134" s="43" t="s">
        <v>79</v>
      </c>
      <c r="F134" s="51">
        <f t="shared" si="13"/>
        <v>10</v>
      </c>
      <c r="G134" s="51">
        <v>1</v>
      </c>
      <c r="H134" s="52">
        <v>9</v>
      </c>
      <c r="I134" s="43" t="s">
        <v>80</v>
      </c>
      <c r="J134" s="51">
        <f t="shared" si="14"/>
        <v>0</v>
      </c>
      <c r="K134" s="51">
        <v>0</v>
      </c>
      <c r="L134" s="51">
        <v>0</v>
      </c>
    </row>
    <row r="135" spans="1:12" ht="18" customHeight="1">
      <c r="A135" s="46" t="s">
        <v>81</v>
      </c>
      <c r="B135" s="51">
        <f t="shared" si="15"/>
        <v>1</v>
      </c>
      <c r="C135" s="51">
        <v>0</v>
      </c>
      <c r="D135" s="51">
        <v>1</v>
      </c>
      <c r="E135" s="43" t="s">
        <v>82</v>
      </c>
      <c r="F135" s="51">
        <f t="shared" si="13"/>
        <v>7</v>
      </c>
      <c r="G135" s="51">
        <v>2</v>
      </c>
      <c r="H135" s="52">
        <v>5</v>
      </c>
      <c r="I135" s="43" t="s">
        <v>83</v>
      </c>
      <c r="J135" s="51">
        <f t="shared" si="14"/>
        <v>0</v>
      </c>
      <c r="K135" s="51">
        <v>0</v>
      </c>
      <c r="L135" s="51">
        <v>0</v>
      </c>
    </row>
    <row r="136" spans="1:12" ht="18" customHeight="1">
      <c r="A136" s="46" t="s">
        <v>84</v>
      </c>
      <c r="B136" s="51">
        <f t="shared" si="15"/>
        <v>0</v>
      </c>
      <c r="C136" s="51">
        <v>0</v>
      </c>
      <c r="D136" s="51">
        <v>0</v>
      </c>
      <c r="E136" s="43" t="s">
        <v>85</v>
      </c>
      <c r="F136" s="51">
        <f t="shared" si="13"/>
        <v>4</v>
      </c>
      <c r="G136" s="51">
        <v>0</v>
      </c>
      <c r="H136" s="52">
        <v>4</v>
      </c>
      <c r="I136" s="43" t="s">
        <v>86</v>
      </c>
      <c r="J136" s="51">
        <f t="shared" si="14"/>
        <v>0</v>
      </c>
      <c r="K136" s="51">
        <v>0</v>
      </c>
      <c r="L136" s="51">
        <v>0</v>
      </c>
    </row>
    <row r="137" spans="1:12" ht="18" customHeight="1">
      <c r="A137" s="46" t="s">
        <v>87</v>
      </c>
      <c r="B137" s="51">
        <f t="shared" si="15"/>
        <v>2</v>
      </c>
      <c r="C137" s="51">
        <v>1</v>
      </c>
      <c r="D137" s="53">
        <v>1</v>
      </c>
      <c r="E137" s="43" t="s">
        <v>88</v>
      </c>
      <c r="F137" s="51">
        <f t="shared" si="13"/>
        <v>10</v>
      </c>
      <c r="G137" s="51">
        <v>1</v>
      </c>
      <c r="H137" s="52">
        <v>9</v>
      </c>
      <c r="I137" s="43" t="s">
        <v>89</v>
      </c>
      <c r="J137" s="51">
        <f t="shared" si="14"/>
        <v>0</v>
      </c>
      <c r="K137" s="51">
        <v>0</v>
      </c>
      <c r="L137" s="51">
        <v>0</v>
      </c>
    </row>
    <row r="138" spans="1:12" ht="18" customHeight="1">
      <c r="A138" s="46" t="s">
        <v>90</v>
      </c>
      <c r="B138" s="51">
        <f t="shared" si="15"/>
        <v>0</v>
      </c>
      <c r="C138" s="51">
        <v>0</v>
      </c>
      <c r="D138" s="62">
        <v>0</v>
      </c>
      <c r="E138" s="43" t="s">
        <v>91</v>
      </c>
      <c r="F138" s="51">
        <f t="shared" si="13"/>
        <v>1</v>
      </c>
      <c r="G138" s="51">
        <v>0</v>
      </c>
      <c r="H138" s="52">
        <v>1</v>
      </c>
      <c r="I138" s="43" t="s">
        <v>195</v>
      </c>
      <c r="J138" s="51">
        <f t="shared" si="14"/>
        <v>0</v>
      </c>
      <c r="K138" s="51">
        <v>0</v>
      </c>
      <c r="L138" s="51">
        <v>0</v>
      </c>
    </row>
    <row r="139" spans="1:12" ht="18" customHeight="1">
      <c r="A139" s="46" t="s">
        <v>92</v>
      </c>
      <c r="B139" s="51">
        <f t="shared" si="15"/>
        <v>0</v>
      </c>
      <c r="C139" s="51">
        <v>0</v>
      </c>
      <c r="D139" s="53">
        <v>0</v>
      </c>
      <c r="E139" s="43" t="s">
        <v>93</v>
      </c>
      <c r="F139" s="51">
        <f t="shared" si="13"/>
        <v>4</v>
      </c>
      <c r="G139" s="51">
        <v>0</v>
      </c>
      <c r="H139" s="52">
        <v>4</v>
      </c>
      <c r="I139" s="40"/>
      <c r="J139" s="59"/>
      <c r="K139" s="59"/>
      <c r="L139" s="59"/>
    </row>
    <row r="140" spans="1:12" ht="18" customHeight="1"/>
    <row r="141" spans="1:12" ht="18" customHeight="1"/>
    <row r="142" spans="1:12" ht="18" customHeight="1"/>
  </sheetData>
  <sheetProtection sheet="1" objects="1" scenarios="1"/>
  <mergeCells count="6">
    <mergeCell ref="B1:C1"/>
    <mergeCell ref="I1:L1"/>
    <mergeCell ref="B48:C48"/>
    <mergeCell ref="J48:L48"/>
    <mergeCell ref="B95:C95"/>
    <mergeCell ref="J95:L95"/>
  </mergeCells>
  <phoneticPr fontId="2"/>
  <pageMargins left="0.59055118110236227" right="0.59055118110236227" top="0.78740157480314965" bottom="0.78740157480314965" header="0.51181102362204722" footer="0.51181102362204722"/>
  <pageSetup paperSize="9" scale="94" fitToHeight="3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42"/>
  <sheetViews>
    <sheetView showGridLines="0" zoomScaleNormal="100" workbookViewId="0">
      <selection activeCell="I1" sqref="I1:L1"/>
    </sheetView>
  </sheetViews>
  <sheetFormatPr defaultRowHeight="13.5"/>
  <cols>
    <col min="1" max="1" width="7.25" style="35" customWidth="1"/>
    <col min="2" max="2" width="8.375" style="18" customWidth="1"/>
    <col min="3" max="4" width="8" style="18" customWidth="1"/>
    <col min="5" max="5" width="7.25" style="35" customWidth="1"/>
    <col min="6" max="6" width="8.375" style="18" customWidth="1"/>
    <col min="7" max="8" width="8" style="18" customWidth="1"/>
    <col min="9" max="9" width="7.25" style="35" customWidth="1"/>
    <col min="10" max="10" width="8.375" style="18" customWidth="1"/>
    <col min="11" max="12" width="8" style="18" customWidth="1"/>
    <col min="13" max="16384" width="9" style="18"/>
  </cols>
  <sheetData>
    <row r="1" spans="1:12" ht="18" customHeight="1">
      <c r="A1" s="28" t="s">
        <v>100</v>
      </c>
      <c r="B1" s="72">
        <v>22967</v>
      </c>
      <c r="C1" s="72"/>
      <c r="D1" s="30"/>
      <c r="E1" s="31"/>
      <c r="F1" s="30"/>
      <c r="G1" s="30"/>
      <c r="H1" s="30"/>
      <c r="I1" s="73" t="s">
        <v>276</v>
      </c>
      <c r="J1" s="73"/>
      <c r="K1" s="73"/>
      <c r="L1" s="73"/>
    </row>
    <row r="2" spans="1:12" ht="18" customHeight="1">
      <c r="A2" s="32"/>
      <c r="B2" s="33"/>
      <c r="C2" s="34"/>
      <c r="D2" s="30"/>
      <c r="E2" s="31"/>
      <c r="F2" s="30"/>
      <c r="G2" s="30"/>
      <c r="H2" s="30"/>
      <c r="J2" s="36"/>
      <c r="K2" s="36"/>
      <c r="L2" s="37" t="s">
        <v>128</v>
      </c>
    </row>
    <row r="3" spans="1:12" s="35" customFormat="1" ht="18" customHeight="1">
      <c r="A3" s="38" t="s">
        <v>94</v>
      </c>
      <c r="B3" s="38" t="s">
        <v>95</v>
      </c>
      <c r="C3" s="38" t="s">
        <v>96</v>
      </c>
      <c r="D3" s="39" t="s">
        <v>97</v>
      </c>
      <c r="E3" s="40" t="s">
        <v>98</v>
      </c>
      <c r="F3" s="28" t="s">
        <v>95</v>
      </c>
      <c r="G3" s="28" t="s">
        <v>96</v>
      </c>
      <c r="H3" s="41" t="s">
        <v>97</v>
      </c>
      <c r="I3" s="40" t="s">
        <v>98</v>
      </c>
      <c r="J3" s="28" t="s">
        <v>95</v>
      </c>
      <c r="K3" s="28" t="s">
        <v>96</v>
      </c>
      <c r="L3" s="28" t="s">
        <v>97</v>
      </c>
    </row>
    <row r="4" spans="1:12" ht="18" customHeight="1">
      <c r="A4" s="28" t="s">
        <v>99</v>
      </c>
      <c r="B4" s="42">
        <f>SUM(B6:B26)</f>
        <v>47506</v>
      </c>
      <c r="C4" s="42">
        <f>SUM(C6:C26)</f>
        <v>22845</v>
      </c>
      <c r="D4" s="42">
        <f>SUM(D6:D26)</f>
        <v>24661</v>
      </c>
      <c r="E4" s="43" t="s">
        <v>101</v>
      </c>
      <c r="F4" s="44">
        <f t="shared" ref="F4:F45" si="0">G4+H4</f>
        <v>361</v>
      </c>
      <c r="G4" s="44">
        <f t="shared" ref="G4:H19" si="1">G51+G98</f>
        <v>199</v>
      </c>
      <c r="H4" s="44">
        <f t="shared" si="1"/>
        <v>162</v>
      </c>
      <c r="I4" s="43" t="s">
        <v>102</v>
      </c>
      <c r="J4" s="44">
        <f t="shared" ref="J4:J44" si="2">K4+L4</f>
        <v>517</v>
      </c>
      <c r="K4" s="44">
        <f t="shared" ref="K4:L19" si="3">K51+K98</f>
        <v>247</v>
      </c>
      <c r="L4" s="44">
        <f t="shared" si="3"/>
        <v>270</v>
      </c>
    </row>
    <row r="5" spans="1:12" ht="18" customHeight="1">
      <c r="A5" s="28"/>
      <c r="B5" s="44"/>
      <c r="C5" s="44"/>
      <c r="D5" s="45"/>
      <c r="E5" s="43" t="s">
        <v>103</v>
      </c>
      <c r="F5" s="44">
        <f t="shared" si="0"/>
        <v>313</v>
      </c>
      <c r="G5" s="44">
        <f t="shared" si="1"/>
        <v>162</v>
      </c>
      <c r="H5" s="44">
        <f t="shared" si="1"/>
        <v>151</v>
      </c>
      <c r="I5" s="43" t="s">
        <v>104</v>
      </c>
      <c r="J5" s="44">
        <f t="shared" si="2"/>
        <v>626</v>
      </c>
      <c r="K5" s="44">
        <f t="shared" si="3"/>
        <v>313</v>
      </c>
      <c r="L5" s="44">
        <f t="shared" si="3"/>
        <v>313</v>
      </c>
    </row>
    <row r="6" spans="1:12" ht="18" customHeight="1">
      <c r="A6" s="28" t="s">
        <v>105</v>
      </c>
      <c r="B6" s="45">
        <f>SUM(B28:B32)</f>
        <v>1453</v>
      </c>
      <c r="C6" s="45">
        <f>SUM(C28:C32)</f>
        <v>763</v>
      </c>
      <c r="D6" s="45">
        <f>SUM(D28:D32)</f>
        <v>690</v>
      </c>
      <c r="E6" s="43" t="s">
        <v>0</v>
      </c>
      <c r="F6" s="44">
        <f t="shared" si="0"/>
        <v>339</v>
      </c>
      <c r="G6" s="44">
        <f t="shared" si="1"/>
        <v>181</v>
      </c>
      <c r="H6" s="44">
        <f t="shared" si="1"/>
        <v>158</v>
      </c>
      <c r="I6" s="43" t="s">
        <v>1</v>
      </c>
      <c r="J6" s="44">
        <f t="shared" si="2"/>
        <v>684</v>
      </c>
      <c r="K6" s="44">
        <f t="shared" si="3"/>
        <v>327</v>
      </c>
      <c r="L6" s="44">
        <f t="shared" si="3"/>
        <v>357</v>
      </c>
    </row>
    <row r="7" spans="1:12" ht="18" customHeight="1">
      <c r="A7" s="28" t="s">
        <v>106</v>
      </c>
      <c r="B7" s="44">
        <f>SUM(B33:B37)</f>
        <v>1726</v>
      </c>
      <c r="C7" s="44">
        <f>SUM(C33:C37)</f>
        <v>897</v>
      </c>
      <c r="D7" s="44">
        <f>SUM(D33:D37)</f>
        <v>829</v>
      </c>
      <c r="E7" s="43" t="s">
        <v>2</v>
      </c>
      <c r="F7" s="44">
        <f t="shared" si="0"/>
        <v>329</v>
      </c>
      <c r="G7" s="44">
        <f t="shared" si="1"/>
        <v>169</v>
      </c>
      <c r="H7" s="44">
        <f t="shared" si="1"/>
        <v>160</v>
      </c>
      <c r="I7" s="43" t="s">
        <v>3</v>
      </c>
      <c r="J7" s="44">
        <f t="shared" si="2"/>
        <v>686</v>
      </c>
      <c r="K7" s="44">
        <f t="shared" si="3"/>
        <v>323</v>
      </c>
      <c r="L7" s="44">
        <f t="shared" si="3"/>
        <v>363</v>
      </c>
    </row>
    <row r="8" spans="1:12" ht="18" customHeight="1">
      <c r="A8" s="28" t="s">
        <v>107</v>
      </c>
      <c r="B8" s="45">
        <f>SUM(B38:B42)</f>
        <v>1832</v>
      </c>
      <c r="C8" s="45">
        <f>SUM(C38:C42)</f>
        <v>960</v>
      </c>
      <c r="D8" s="45">
        <f>SUM(D38:D42)</f>
        <v>872</v>
      </c>
      <c r="E8" s="43" t="s">
        <v>4</v>
      </c>
      <c r="F8" s="44">
        <f t="shared" si="0"/>
        <v>297</v>
      </c>
      <c r="G8" s="44">
        <f t="shared" si="1"/>
        <v>160</v>
      </c>
      <c r="H8" s="44">
        <f t="shared" si="1"/>
        <v>137</v>
      </c>
      <c r="I8" s="43" t="s">
        <v>5</v>
      </c>
      <c r="J8" s="44">
        <f t="shared" si="2"/>
        <v>787</v>
      </c>
      <c r="K8" s="44">
        <f t="shared" si="3"/>
        <v>370</v>
      </c>
      <c r="L8" s="44">
        <f t="shared" si="3"/>
        <v>417</v>
      </c>
    </row>
    <row r="9" spans="1:12" ht="18" customHeight="1">
      <c r="A9" s="28" t="s">
        <v>108</v>
      </c>
      <c r="B9" s="44">
        <f>SUM(B43:B45,F4:F5)</f>
        <v>1948</v>
      </c>
      <c r="C9" s="44">
        <f>SUM(C43:C45,G4:G5)</f>
        <v>1072</v>
      </c>
      <c r="D9" s="44">
        <f>SUM(D43:D45,H4:H5)</f>
        <v>876</v>
      </c>
      <c r="E9" s="43" t="s">
        <v>6</v>
      </c>
      <c r="F9" s="44">
        <f t="shared" si="0"/>
        <v>318</v>
      </c>
      <c r="G9" s="44">
        <f t="shared" si="1"/>
        <v>157</v>
      </c>
      <c r="H9" s="44">
        <f t="shared" si="1"/>
        <v>161</v>
      </c>
      <c r="I9" s="43" t="s">
        <v>7</v>
      </c>
      <c r="J9" s="44">
        <f t="shared" si="2"/>
        <v>840</v>
      </c>
      <c r="K9" s="44">
        <f t="shared" si="3"/>
        <v>412</v>
      </c>
      <c r="L9" s="44">
        <f t="shared" si="3"/>
        <v>428</v>
      </c>
    </row>
    <row r="10" spans="1:12" ht="18" customHeight="1">
      <c r="A10" s="28" t="s">
        <v>109</v>
      </c>
      <c r="B10" s="45">
        <f>SUM(F6:F10)</f>
        <v>1624</v>
      </c>
      <c r="C10" s="45">
        <f>SUM(G6:G10)</f>
        <v>849</v>
      </c>
      <c r="D10" s="45">
        <f>SUM(H6:H10)</f>
        <v>775</v>
      </c>
      <c r="E10" s="43" t="s">
        <v>8</v>
      </c>
      <c r="F10" s="44">
        <f t="shared" si="0"/>
        <v>341</v>
      </c>
      <c r="G10" s="44">
        <f t="shared" si="1"/>
        <v>182</v>
      </c>
      <c r="H10" s="44">
        <f t="shared" si="1"/>
        <v>159</v>
      </c>
      <c r="I10" s="43" t="s">
        <v>9</v>
      </c>
      <c r="J10" s="44">
        <f t="shared" si="2"/>
        <v>866</v>
      </c>
      <c r="K10" s="44">
        <f t="shared" si="3"/>
        <v>429</v>
      </c>
      <c r="L10" s="44">
        <f t="shared" si="3"/>
        <v>437</v>
      </c>
    </row>
    <row r="11" spans="1:12" ht="18" customHeight="1">
      <c r="A11" s="28" t="s">
        <v>110</v>
      </c>
      <c r="B11" s="44">
        <f>SUM(F11:F15)</f>
        <v>1705</v>
      </c>
      <c r="C11" s="44">
        <f>SUM(G11:G15)</f>
        <v>898</v>
      </c>
      <c r="D11" s="44">
        <f>SUM(H11:H15)</f>
        <v>807</v>
      </c>
      <c r="E11" s="43" t="s">
        <v>10</v>
      </c>
      <c r="F11" s="44">
        <f t="shared" si="0"/>
        <v>342</v>
      </c>
      <c r="G11" s="44">
        <f t="shared" si="1"/>
        <v>188</v>
      </c>
      <c r="H11" s="44">
        <f t="shared" si="1"/>
        <v>154</v>
      </c>
      <c r="I11" s="43" t="s">
        <v>11</v>
      </c>
      <c r="J11" s="44">
        <f t="shared" si="2"/>
        <v>996</v>
      </c>
      <c r="K11" s="44">
        <f t="shared" si="3"/>
        <v>481</v>
      </c>
      <c r="L11" s="44">
        <f t="shared" si="3"/>
        <v>515</v>
      </c>
    </row>
    <row r="12" spans="1:12" ht="18" customHeight="1">
      <c r="A12" s="28" t="s">
        <v>111</v>
      </c>
      <c r="B12" s="45">
        <f>SUM(F16:F20)</f>
        <v>2026</v>
      </c>
      <c r="C12" s="45">
        <f>SUM(G16:G20)</f>
        <v>1059</v>
      </c>
      <c r="D12" s="45">
        <f>SUM(H16:H20)</f>
        <v>967</v>
      </c>
      <c r="E12" s="43" t="s">
        <v>12</v>
      </c>
      <c r="F12" s="44">
        <f t="shared" si="0"/>
        <v>327</v>
      </c>
      <c r="G12" s="44">
        <f t="shared" si="1"/>
        <v>170</v>
      </c>
      <c r="H12" s="44">
        <f t="shared" si="1"/>
        <v>157</v>
      </c>
      <c r="I12" s="43" t="s">
        <v>13</v>
      </c>
      <c r="J12" s="44">
        <f t="shared" si="2"/>
        <v>1114</v>
      </c>
      <c r="K12" s="44">
        <f t="shared" si="3"/>
        <v>560</v>
      </c>
      <c r="L12" s="44">
        <f t="shared" si="3"/>
        <v>554</v>
      </c>
    </row>
    <row r="13" spans="1:12" ht="18" customHeight="1">
      <c r="A13" s="28" t="s">
        <v>112</v>
      </c>
      <c r="B13" s="44">
        <f>SUM(F21:F25)</f>
        <v>2440</v>
      </c>
      <c r="C13" s="44">
        <f>SUM(G21:G25)</f>
        <v>1200</v>
      </c>
      <c r="D13" s="44">
        <f>SUM(H21:H25)</f>
        <v>1240</v>
      </c>
      <c r="E13" s="43" t="s">
        <v>14</v>
      </c>
      <c r="F13" s="44">
        <f t="shared" si="0"/>
        <v>335</v>
      </c>
      <c r="G13" s="44">
        <f t="shared" si="1"/>
        <v>175</v>
      </c>
      <c r="H13" s="44">
        <f t="shared" si="1"/>
        <v>160</v>
      </c>
      <c r="I13" s="43" t="s">
        <v>15</v>
      </c>
      <c r="J13" s="44">
        <f t="shared" si="2"/>
        <v>1128</v>
      </c>
      <c r="K13" s="44">
        <f t="shared" si="3"/>
        <v>555</v>
      </c>
      <c r="L13" s="44">
        <f t="shared" si="3"/>
        <v>573</v>
      </c>
    </row>
    <row r="14" spans="1:12" ht="18" customHeight="1">
      <c r="A14" s="28" t="s">
        <v>113</v>
      </c>
      <c r="B14" s="45">
        <f>SUM(F26:F30)</f>
        <v>3105</v>
      </c>
      <c r="C14" s="45">
        <f>SUM(G26:G30)</f>
        <v>1560</v>
      </c>
      <c r="D14" s="45">
        <f>SUM(H26:H30)</f>
        <v>1545</v>
      </c>
      <c r="E14" s="43" t="s">
        <v>16</v>
      </c>
      <c r="F14" s="44">
        <f t="shared" si="0"/>
        <v>353</v>
      </c>
      <c r="G14" s="44">
        <f t="shared" si="1"/>
        <v>182</v>
      </c>
      <c r="H14" s="44">
        <f t="shared" si="1"/>
        <v>171</v>
      </c>
      <c r="I14" s="43" t="s">
        <v>17</v>
      </c>
      <c r="J14" s="44">
        <f t="shared" si="2"/>
        <v>976</v>
      </c>
      <c r="K14" s="44">
        <f t="shared" si="3"/>
        <v>474</v>
      </c>
      <c r="L14" s="44">
        <f t="shared" si="3"/>
        <v>502</v>
      </c>
    </row>
    <row r="15" spans="1:12" ht="18" customHeight="1">
      <c r="A15" s="28" t="s">
        <v>114</v>
      </c>
      <c r="B15" s="44">
        <f>SUM(F31:F35)</f>
        <v>3040</v>
      </c>
      <c r="C15" s="44">
        <f>SUM(G31:G35)</f>
        <v>1578</v>
      </c>
      <c r="D15" s="44">
        <f>SUM(H31:H35)</f>
        <v>1462</v>
      </c>
      <c r="E15" s="43" t="s">
        <v>18</v>
      </c>
      <c r="F15" s="44">
        <f t="shared" si="0"/>
        <v>348</v>
      </c>
      <c r="G15" s="44">
        <f t="shared" si="1"/>
        <v>183</v>
      </c>
      <c r="H15" s="44">
        <f t="shared" si="1"/>
        <v>165</v>
      </c>
      <c r="I15" s="43" t="s">
        <v>19</v>
      </c>
      <c r="J15" s="44">
        <f t="shared" si="2"/>
        <v>640</v>
      </c>
      <c r="K15" s="44">
        <f t="shared" si="3"/>
        <v>319</v>
      </c>
      <c r="L15" s="44">
        <f t="shared" si="3"/>
        <v>321</v>
      </c>
    </row>
    <row r="16" spans="1:12" ht="18" customHeight="1">
      <c r="A16" s="28" t="s">
        <v>115</v>
      </c>
      <c r="B16" s="45">
        <f>SUM(F36:F40)</f>
        <v>2615</v>
      </c>
      <c r="C16" s="45">
        <f>SUM(G36:G40)</f>
        <v>1282</v>
      </c>
      <c r="D16" s="45">
        <f>SUM(H36:H40)</f>
        <v>1333</v>
      </c>
      <c r="E16" s="43" t="s">
        <v>20</v>
      </c>
      <c r="F16" s="44">
        <f t="shared" si="0"/>
        <v>345</v>
      </c>
      <c r="G16" s="44">
        <f t="shared" si="1"/>
        <v>190</v>
      </c>
      <c r="H16" s="44">
        <f t="shared" si="1"/>
        <v>155</v>
      </c>
      <c r="I16" s="43" t="s">
        <v>21</v>
      </c>
      <c r="J16" s="44">
        <f t="shared" si="2"/>
        <v>699</v>
      </c>
      <c r="K16" s="44">
        <f t="shared" si="3"/>
        <v>314</v>
      </c>
      <c r="L16" s="44">
        <f t="shared" si="3"/>
        <v>385</v>
      </c>
    </row>
    <row r="17" spans="1:12" ht="18" customHeight="1">
      <c r="A17" s="28" t="s">
        <v>116</v>
      </c>
      <c r="B17" s="44">
        <f>SUM(F41:F45)</f>
        <v>2764</v>
      </c>
      <c r="C17" s="44">
        <f>SUM(G41:G45)</f>
        <v>1384</v>
      </c>
      <c r="D17" s="44">
        <f>SUM(H41:H45)</f>
        <v>1380</v>
      </c>
      <c r="E17" s="43" t="s">
        <v>22</v>
      </c>
      <c r="F17" s="44">
        <f t="shared" si="0"/>
        <v>411</v>
      </c>
      <c r="G17" s="44">
        <f t="shared" si="1"/>
        <v>211</v>
      </c>
      <c r="H17" s="44">
        <f t="shared" si="1"/>
        <v>200</v>
      </c>
      <c r="I17" s="43" t="s">
        <v>23</v>
      </c>
      <c r="J17" s="44">
        <f t="shared" si="2"/>
        <v>840</v>
      </c>
      <c r="K17" s="44">
        <f t="shared" si="3"/>
        <v>388</v>
      </c>
      <c r="L17" s="44">
        <f t="shared" si="3"/>
        <v>452</v>
      </c>
    </row>
    <row r="18" spans="1:12" ht="18" customHeight="1">
      <c r="A18" s="28" t="s">
        <v>117</v>
      </c>
      <c r="B18" s="45">
        <f>SUM(J4:J8)</f>
        <v>3300</v>
      </c>
      <c r="C18" s="45">
        <f>SUM(K4:K8)</f>
        <v>1580</v>
      </c>
      <c r="D18" s="45">
        <f>SUM(L4:L8)</f>
        <v>1720</v>
      </c>
      <c r="E18" s="43" t="s">
        <v>24</v>
      </c>
      <c r="F18" s="44">
        <f t="shared" si="0"/>
        <v>385</v>
      </c>
      <c r="G18" s="44">
        <f t="shared" si="1"/>
        <v>202</v>
      </c>
      <c r="H18" s="44">
        <f t="shared" si="1"/>
        <v>183</v>
      </c>
      <c r="I18" s="43" t="s">
        <v>25</v>
      </c>
      <c r="J18" s="44">
        <f t="shared" si="2"/>
        <v>754</v>
      </c>
      <c r="K18" s="44">
        <f t="shared" si="3"/>
        <v>357</v>
      </c>
      <c r="L18" s="44">
        <f t="shared" si="3"/>
        <v>397</v>
      </c>
    </row>
    <row r="19" spans="1:12" ht="18" customHeight="1">
      <c r="A19" s="28" t="s">
        <v>118</v>
      </c>
      <c r="B19" s="44">
        <f>SUM(J9:J13)</f>
        <v>4944</v>
      </c>
      <c r="C19" s="44">
        <f>SUM(K9:K13)</f>
        <v>2437</v>
      </c>
      <c r="D19" s="44">
        <f>SUM(L9:L13)</f>
        <v>2507</v>
      </c>
      <c r="E19" s="43" t="s">
        <v>26</v>
      </c>
      <c r="F19" s="44">
        <f t="shared" si="0"/>
        <v>444</v>
      </c>
      <c r="G19" s="44">
        <f t="shared" si="1"/>
        <v>232</v>
      </c>
      <c r="H19" s="44">
        <f t="shared" si="1"/>
        <v>212</v>
      </c>
      <c r="I19" s="43" t="s">
        <v>27</v>
      </c>
      <c r="J19" s="44">
        <f t="shared" si="2"/>
        <v>739</v>
      </c>
      <c r="K19" s="44">
        <f t="shared" si="3"/>
        <v>339</v>
      </c>
      <c r="L19" s="44">
        <f t="shared" si="3"/>
        <v>400</v>
      </c>
    </row>
    <row r="20" spans="1:12" ht="18" customHeight="1">
      <c r="A20" s="28" t="s">
        <v>119</v>
      </c>
      <c r="B20" s="45">
        <f>SUM(J14:J18)</f>
        <v>3909</v>
      </c>
      <c r="C20" s="45">
        <f>SUM(K14:K18)</f>
        <v>1852</v>
      </c>
      <c r="D20" s="45">
        <f>SUM(L14:L18)</f>
        <v>2057</v>
      </c>
      <c r="E20" s="43" t="s">
        <v>28</v>
      </c>
      <c r="F20" s="44">
        <f t="shared" si="0"/>
        <v>441</v>
      </c>
      <c r="G20" s="44">
        <f t="shared" ref="G20:H35" si="4">G67+G114</f>
        <v>224</v>
      </c>
      <c r="H20" s="44">
        <f t="shared" si="4"/>
        <v>217</v>
      </c>
      <c r="I20" s="43" t="s">
        <v>29</v>
      </c>
      <c r="J20" s="44">
        <f t="shared" si="2"/>
        <v>715</v>
      </c>
      <c r="K20" s="44">
        <f t="shared" ref="K20:L35" si="5">K67+K114</f>
        <v>336</v>
      </c>
      <c r="L20" s="44">
        <f t="shared" si="5"/>
        <v>379</v>
      </c>
    </row>
    <row r="21" spans="1:12" ht="18" customHeight="1">
      <c r="A21" s="28" t="s">
        <v>120</v>
      </c>
      <c r="B21" s="44">
        <f>SUM(J19:J23)</f>
        <v>3194</v>
      </c>
      <c r="C21" s="44">
        <f>SUM(K19:K23)</f>
        <v>1447</v>
      </c>
      <c r="D21" s="44">
        <f>SUM(L19:L23)</f>
        <v>1747</v>
      </c>
      <c r="E21" s="43" t="s">
        <v>30</v>
      </c>
      <c r="F21" s="44">
        <f t="shared" si="0"/>
        <v>430</v>
      </c>
      <c r="G21" s="44">
        <f t="shared" si="4"/>
        <v>207</v>
      </c>
      <c r="H21" s="44">
        <f t="shared" si="4"/>
        <v>223</v>
      </c>
      <c r="I21" s="43" t="s">
        <v>31</v>
      </c>
      <c r="J21" s="44">
        <f t="shared" si="2"/>
        <v>648</v>
      </c>
      <c r="K21" s="44">
        <f t="shared" si="5"/>
        <v>308</v>
      </c>
      <c r="L21" s="44">
        <f t="shared" si="5"/>
        <v>340</v>
      </c>
    </row>
    <row r="22" spans="1:12" ht="18" customHeight="1">
      <c r="A22" s="28" t="s">
        <v>121</v>
      </c>
      <c r="B22" s="45">
        <f>SUM(J24:J28)</f>
        <v>2664</v>
      </c>
      <c r="C22" s="45">
        <f>SUM(K24:K28)</f>
        <v>1079</v>
      </c>
      <c r="D22" s="45">
        <f>SUM(L24:L28)</f>
        <v>1585</v>
      </c>
      <c r="E22" s="43" t="s">
        <v>32</v>
      </c>
      <c r="F22" s="44">
        <f t="shared" si="0"/>
        <v>439</v>
      </c>
      <c r="G22" s="44">
        <f t="shared" si="4"/>
        <v>221</v>
      </c>
      <c r="H22" s="44">
        <f t="shared" si="4"/>
        <v>218</v>
      </c>
      <c r="I22" s="43" t="s">
        <v>33</v>
      </c>
      <c r="J22" s="44">
        <f t="shared" si="2"/>
        <v>508</v>
      </c>
      <c r="K22" s="44">
        <f t="shared" si="5"/>
        <v>207</v>
      </c>
      <c r="L22" s="44">
        <f t="shared" si="5"/>
        <v>301</v>
      </c>
    </row>
    <row r="23" spans="1:12" ht="18" customHeight="1">
      <c r="A23" s="28" t="s">
        <v>122</v>
      </c>
      <c r="B23" s="44">
        <f>SUM(J29:J33)</f>
        <v>1863</v>
      </c>
      <c r="C23" s="44">
        <f>SUM(K29:K33)</f>
        <v>627</v>
      </c>
      <c r="D23" s="44">
        <f>SUM(L29:L33)</f>
        <v>1236</v>
      </c>
      <c r="E23" s="43" t="s">
        <v>34</v>
      </c>
      <c r="F23" s="44">
        <f t="shared" si="0"/>
        <v>475</v>
      </c>
      <c r="G23" s="44">
        <f t="shared" si="4"/>
        <v>246</v>
      </c>
      <c r="H23" s="44">
        <f t="shared" si="4"/>
        <v>229</v>
      </c>
      <c r="I23" s="43" t="s">
        <v>35</v>
      </c>
      <c r="J23" s="44">
        <f t="shared" si="2"/>
        <v>584</v>
      </c>
      <c r="K23" s="44">
        <f t="shared" si="5"/>
        <v>257</v>
      </c>
      <c r="L23" s="44">
        <f t="shared" si="5"/>
        <v>327</v>
      </c>
    </row>
    <row r="24" spans="1:12" ht="18" customHeight="1">
      <c r="A24" s="28" t="s">
        <v>123</v>
      </c>
      <c r="B24" s="45">
        <f>SUM(J34:J38)</f>
        <v>1061</v>
      </c>
      <c r="C24" s="45">
        <f>SUM(K34:K38)</f>
        <v>271</v>
      </c>
      <c r="D24" s="45">
        <f>SUM(L34:L38)</f>
        <v>790</v>
      </c>
      <c r="E24" s="43" t="s">
        <v>36</v>
      </c>
      <c r="F24" s="44">
        <f t="shared" si="0"/>
        <v>577</v>
      </c>
      <c r="G24" s="44">
        <f t="shared" si="4"/>
        <v>266</v>
      </c>
      <c r="H24" s="44">
        <f t="shared" si="4"/>
        <v>311</v>
      </c>
      <c r="I24" s="43" t="s">
        <v>37</v>
      </c>
      <c r="J24" s="44">
        <f t="shared" si="2"/>
        <v>545</v>
      </c>
      <c r="K24" s="44">
        <f t="shared" si="5"/>
        <v>226</v>
      </c>
      <c r="L24" s="44">
        <f t="shared" si="5"/>
        <v>319</v>
      </c>
    </row>
    <row r="25" spans="1:12" ht="18" customHeight="1">
      <c r="A25" s="28" t="s">
        <v>124</v>
      </c>
      <c r="B25" s="44">
        <f>SUM(J39:J43)</f>
        <v>254</v>
      </c>
      <c r="C25" s="44">
        <f>SUM(K39:K43)</f>
        <v>43</v>
      </c>
      <c r="D25" s="44">
        <f>SUM(L39:L43)</f>
        <v>211</v>
      </c>
      <c r="E25" s="43" t="s">
        <v>38</v>
      </c>
      <c r="F25" s="44">
        <f t="shared" si="0"/>
        <v>519</v>
      </c>
      <c r="G25" s="44">
        <f t="shared" si="4"/>
        <v>260</v>
      </c>
      <c r="H25" s="44">
        <f t="shared" si="4"/>
        <v>259</v>
      </c>
      <c r="I25" s="43" t="s">
        <v>39</v>
      </c>
      <c r="J25" s="44">
        <f t="shared" si="2"/>
        <v>597</v>
      </c>
      <c r="K25" s="44">
        <f t="shared" si="5"/>
        <v>236</v>
      </c>
      <c r="L25" s="44">
        <f t="shared" si="5"/>
        <v>361</v>
      </c>
    </row>
    <row r="26" spans="1:12" ht="18" customHeight="1">
      <c r="A26" s="28" t="s">
        <v>125</v>
      </c>
      <c r="B26" s="45">
        <f>J44</f>
        <v>39</v>
      </c>
      <c r="C26" s="45">
        <f>K44</f>
        <v>7</v>
      </c>
      <c r="D26" s="45">
        <f>L44</f>
        <v>32</v>
      </c>
      <c r="E26" s="43" t="s">
        <v>40</v>
      </c>
      <c r="F26" s="44">
        <f t="shared" si="0"/>
        <v>566</v>
      </c>
      <c r="G26" s="44">
        <f t="shared" si="4"/>
        <v>286</v>
      </c>
      <c r="H26" s="44">
        <f t="shared" si="4"/>
        <v>280</v>
      </c>
      <c r="I26" s="43" t="s">
        <v>41</v>
      </c>
      <c r="J26" s="44">
        <f t="shared" si="2"/>
        <v>539</v>
      </c>
      <c r="K26" s="44">
        <f t="shared" si="5"/>
        <v>239</v>
      </c>
      <c r="L26" s="44">
        <f t="shared" si="5"/>
        <v>300</v>
      </c>
    </row>
    <row r="27" spans="1:12" ht="18" customHeight="1">
      <c r="A27" s="28"/>
      <c r="B27" s="44"/>
      <c r="C27" s="44"/>
      <c r="D27" s="45"/>
      <c r="E27" s="43" t="s">
        <v>42</v>
      </c>
      <c r="F27" s="44">
        <f t="shared" si="0"/>
        <v>630</v>
      </c>
      <c r="G27" s="44">
        <f t="shared" si="4"/>
        <v>316</v>
      </c>
      <c r="H27" s="44">
        <f t="shared" si="4"/>
        <v>314</v>
      </c>
      <c r="I27" s="43" t="s">
        <v>43</v>
      </c>
      <c r="J27" s="44">
        <f t="shared" si="2"/>
        <v>493</v>
      </c>
      <c r="K27" s="44">
        <f t="shared" si="5"/>
        <v>184</v>
      </c>
      <c r="L27" s="44">
        <f t="shared" si="5"/>
        <v>309</v>
      </c>
    </row>
    <row r="28" spans="1:12" ht="18" customHeight="1">
      <c r="A28" s="46" t="s">
        <v>126</v>
      </c>
      <c r="B28" s="44">
        <f t="shared" ref="B28:B45" si="6">C28+D28</f>
        <v>282</v>
      </c>
      <c r="C28" s="44">
        <f t="shared" ref="C28:D43" si="7">C75+C122</f>
        <v>161</v>
      </c>
      <c r="D28" s="44">
        <f t="shared" si="7"/>
        <v>121</v>
      </c>
      <c r="E28" s="43" t="s">
        <v>44</v>
      </c>
      <c r="F28" s="44">
        <f t="shared" si="0"/>
        <v>636</v>
      </c>
      <c r="G28" s="44">
        <f t="shared" si="4"/>
        <v>318</v>
      </c>
      <c r="H28" s="44">
        <f t="shared" si="4"/>
        <v>318</v>
      </c>
      <c r="I28" s="43" t="s">
        <v>45</v>
      </c>
      <c r="J28" s="44">
        <f t="shared" si="2"/>
        <v>490</v>
      </c>
      <c r="K28" s="44">
        <f t="shared" si="5"/>
        <v>194</v>
      </c>
      <c r="L28" s="44">
        <f t="shared" si="5"/>
        <v>296</v>
      </c>
    </row>
    <row r="29" spans="1:12" ht="18" customHeight="1">
      <c r="A29" s="46" t="s">
        <v>127</v>
      </c>
      <c r="B29" s="44">
        <f t="shared" si="6"/>
        <v>275</v>
      </c>
      <c r="C29" s="44">
        <f t="shared" si="7"/>
        <v>141</v>
      </c>
      <c r="D29" s="44">
        <f t="shared" si="7"/>
        <v>134</v>
      </c>
      <c r="E29" s="43" t="s">
        <v>46</v>
      </c>
      <c r="F29" s="44">
        <f t="shared" si="0"/>
        <v>645</v>
      </c>
      <c r="G29" s="44">
        <f t="shared" si="4"/>
        <v>320</v>
      </c>
      <c r="H29" s="44">
        <f t="shared" si="4"/>
        <v>325</v>
      </c>
      <c r="I29" s="43" t="s">
        <v>47</v>
      </c>
      <c r="J29" s="44">
        <f t="shared" si="2"/>
        <v>462</v>
      </c>
      <c r="K29" s="44">
        <f t="shared" si="5"/>
        <v>174</v>
      </c>
      <c r="L29" s="44">
        <f t="shared" si="5"/>
        <v>288</v>
      </c>
    </row>
    <row r="30" spans="1:12" ht="18" customHeight="1">
      <c r="A30" s="46" t="s">
        <v>48</v>
      </c>
      <c r="B30" s="44">
        <f t="shared" si="6"/>
        <v>284</v>
      </c>
      <c r="C30" s="44">
        <f t="shared" si="7"/>
        <v>132</v>
      </c>
      <c r="D30" s="44">
        <f t="shared" si="7"/>
        <v>152</v>
      </c>
      <c r="E30" s="43" t="s">
        <v>49</v>
      </c>
      <c r="F30" s="44">
        <f t="shared" si="0"/>
        <v>628</v>
      </c>
      <c r="G30" s="44">
        <f t="shared" si="4"/>
        <v>320</v>
      </c>
      <c r="H30" s="44">
        <f t="shared" si="4"/>
        <v>308</v>
      </c>
      <c r="I30" s="43" t="s">
        <v>50</v>
      </c>
      <c r="J30" s="44">
        <f t="shared" si="2"/>
        <v>409</v>
      </c>
      <c r="K30" s="44">
        <f t="shared" si="5"/>
        <v>133</v>
      </c>
      <c r="L30" s="44">
        <f t="shared" si="5"/>
        <v>276</v>
      </c>
    </row>
    <row r="31" spans="1:12" ht="18" customHeight="1">
      <c r="A31" s="46" t="s">
        <v>51</v>
      </c>
      <c r="B31" s="44">
        <f t="shared" si="6"/>
        <v>298</v>
      </c>
      <c r="C31" s="44">
        <f t="shared" si="7"/>
        <v>162</v>
      </c>
      <c r="D31" s="44">
        <f t="shared" si="7"/>
        <v>136</v>
      </c>
      <c r="E31" s="43" t="s">
        <v>52</v>
      </c>
      <c r="F31" s="44">
        <f t="shared" si="0"/>
        <v>647</v>
      </c>
      <c r="G31" s="44">
        <f t="shared" si="4"/>
        <v>308</v>
      </c>
      <c r="H31" s="44">
        <f t="shared" si="4"/>
        <v>339</v>
      </c>
      <c r="I31" s="43" t="s">
        <v>53</v>
      </c>
      <c r="J31" s="44">
        <f t="shared" si="2"/>
        <v>367</v>
      </c>
      <c r="K31" s="44">
        <f t="shared" si="5"/>
        <v>115</v>
      </c>
      <c r="L31" s="44">
        <f t="shared" si="5"/>
        <v>252</v>
      </c>
    </row>
    <row r="32" spans="1:12" ht="18" customHeight="1">
      <c r="A32" s="46" t="s">
        <v>54</v>
      </c>
      <c r="B32" s="44">
        <f t="shared" si="6"/>
        <v>314</v>
      </c>
      <c r="C32" s="44">
        <f t="shared" si="7"/>
        <v>167</v>
      </c>
      <c r="D32" s="44">
        <f t="shared" si="7"/>
        <v>147</v>
      </c>
      <c r="E32" s="43" t="s">
        <v>55</v>
      </c>
      <c r="F32" s="44">
        <f t="shared" si="0"/>
        <v>601</v>
      </c>
      <c r="G32" s="44">
        <f t="shared" si="4"/>
        <v>312</v>
      </c>
      <c r="H32" s="44">
        <f t="shared" si="4"/>
        <v>289</v>
      </c>
      <c r="I32" s="43" t="s">
        <v>56</v>
      </c>
      <c r="J32" s="44">
        <f t="shared" si="2"/>
        <v>333</v>
      </c>
      <c r="K32" s="44">
        <f t="shared" si="5"/>
        <v>106</v>
      </c>
      <c r="L32" s="44">
        <f t="shared" si="5"/>
        <v>227</v>
      </c>
    </row>
    <row r="33" spans="1:12" ht="18" customHeight="1">
      <c r="A33" s="46" t="s">
        <v>57</v>
      </c>
      <c r="B33" s="44">
        <f t="shared" si="6"/>
        <v>334</v>
      </c>
      <c r="C33" s="44">
        <f t="shared" si="7"/>
        <v>166</v>
      </c>
      <c r="D33" s="44">
        <f t="shared" si="7"/>
        <v>168</v>
      </c>
      <c r="E33" s="43" t="s">
        <v>58</v>
      </c>
      <c r="F33" s="44">
        <f t="shared" si="0"/>
        <v>600</v>
      </c>
      <c r="G33" s="44">
        <f t="shared" si="4"/>
        <v>338</v>
      </c>
      <c r="H33" s="44">
        <f t="shared" si="4"/>
        <v>262</v>
      </c>
      <c r="I33" s="43" t="s">
        <v>59</v>
      </c>
      <c r="J33" s="44">
        <f t="shared" si="2"/>
        <v>292</v>
      </c>
      <c r="K33" s="44">
        <f t="shared" si="5"/>
        <v>99</v>
      </c>
      <c r="L33" s="44">
        <f t="shared" si="5"/>
        <v>193</v>
      </c>
    </row>
    <row r="34" spans="1:12" ht="18" customHeight="1">
      <c r="A34" s="46" t="s">
        <v>60</v>
      </c>
      <c r="B34" s="44">
        <f t="shared" si="6"/>
        <v>342</v>
      </c>
      <c r="C34" s="44">
        <f t="shared" si="7"/>
        <v>188</v>
      </c>
      <c r="D34" s="44">
        <f t="shared" si="7"/>
        <v>154</v>
      </c>
      <c r="E34" s="43" t="s">
        <v>61</v>
      </c>
      <c r="F34" s="44">
        <f t="shared" si="0"/>
        <v>602</v>
      </c>
      <c r="G34" s="44">
        <f t="shared" si="4"/>
        <v>308</v>
      </c>
      <c r="H34" s="44">
        <f t="shared" si="4"/>
        <v>294</v>
      </c>
      <c r="I34" s="43" t="s">
        <v>62</v>
      </c>
      <c r="J34" s="44">
        <f t="shared" si="2"/>
        <v>281</v>
      </c>
      <c r="K34" s="44">
        <f t="shared" si="5"/>
        <v>81</v>
      </c>
      <c r="L34" s="44">
        <f t="shared" si="5"/>
        <v>200</v>
      </c>
    </row>
    <row r="35" spans="1:12" ht="18" customHeight="1">
      <c r="A35" s="46" t="s">
        <v>63</v>
      </c>
      <c r="B35" s="44">
        <f t="shared" si="6"/>
        <v>366</v>
      </c>
      <c r="C35" s="44">
        <f t="shared" si="7"/>
        <v>197</v>
      </c>
      <c r="D35" s="44">
        <f t="shared" si="7"/>
        <v>169</v>
      </c>
      <c r="E35" s="43" t="s">
        <v>64</v>
      </c>
      <c r="F35" s="44">
        <f t="shared" si="0"/>
        <v>590</v>
      </c>
      <c r="G35" s="44">
        <f t="shared" si="4"/>
        <v>312</v>
      </c>
      <c r="H35" s="44">
        <f t="shared" si="4"/>
        <v>278</v>
      </c>
      <c r="I35" s="43" t="s">
        <v>65</v>
      </c>
      <c r="J35" s="44">
        <f t="shared" si="2"/>
        <v>278</v>
      </c>
      <c r="K35" s="44">
        <f t="shared" si="5"/>
        <v>66</v>
      </c>
      <c r="L35" s="44">
        <f t="shared" si="5"/>
        <v>212</v>
      </c>
    </row>
    <row r="36" spans="1:12" ht="18" customHeight="1">
      <c r="A36" s="46" t="s">
        <v>66</v>
      </c>
      <c r="B36" s="44">
        <f t="shared" si="6"/>
        <v>325</v>
      </c>
      <c r="C36" s="44">
        <f t="shared" si="7"/>
        <v>172</v>
      </c>
      <c r="D36" s="44">
        <f t="shared" si="7"/>
        <v>153</v>
      </c>
      <c r="E36" s="43" t="s">
        <v>67</v>
      </c>
      <c r="F36" s="44">
        <f t="shared" si="0"/>
        <v>524</v>
      </c>
      <c r="G36" s="44">
        <f t="shared" ref="G36:H43" si="8">G83+G130</f>
        <v>243</v>
      </c>
      <c r="H36" s="44">
        <f t="shared" si="8"/>
        <v>281</v>
      </c>
      <c r="I36" s="43" t="s">
        <v>68</v>
      </c>
      <c r="J36" s="44">
        <f t="shared" si="2"/>
        <v>208</v>
      </c>
      <c r="K36" s="44">
        <f t="shared" ref="K36:L43" si="9">K83+K130</f>
        <v>59</v>
      </c>
      <c r="L36" s="44">
        <f t="shared" si="9"/>
        <v>149</v>
      </c>
    </row>
    <row r="37" spans="1:12" ht="18" customHeight="1">
      <c r="A37" s="46" t="s">
        <v>69</v>
      </c>
      <c r="B37" s="44">
        <f t="shared" si="6"/>
        <v>359</v>
      </c>
      <c r="C37" s="44">
        <f t="shared" si="7"/>
        <v>174</v>
      </c>
      <c r="D37" s="44">
        <f t="shared" si="7"/>
        <v>185</v>
      </c>
      <c r="E37" s="43" t="s">
        <v>70</v>
      </c>
      <c r="F37" s="44">
        <f t="shared" si="0"/>
        <v>490</v>
      </c>
      <c r="G37" s="44">
        <f t="shared" si="8"/>
        <v>241</v>
      </c>
      <c r="H37" s="44">
        <f t="shared" si="8"/>
        <v>249</v>
      </c>
      <c r="I37" s="43" t="s">
        <v>71</v>
      </c>
      <c r="J37" s="44">
        <f t="shared" si="2"/>
        <v>164</v>
      </c>
      <c r="K37" s="44">
        <f t="shared" si="9"/>
        <v>42</v>
      </c>
      <c r="L37" s="44">
        <f t="shared" si="9"/>
        <v>122</v>
      </c>
    </row>
    <row r="38" spans="1:12" ht="18" customHeight="1">
      <c r="A38" s="46" t="s">
        <v>72</v>
      </c>
      <c r="B38" s="44">
        <f t="shared" si="6"/>
        <v>366</v>
      </c>
      <c r="C38" s="44">
        <f t="shared" si="7"/>
        <v>204</v>
      </c>
      <c r="D38" s="44">
        <f t="shared" si="7"/>
        <v>162</v>
      </c>
      <c r="E38" s="43" t="s">
        <v>73</v>
      </c>
      <c r="F38" s="44">
        <f t="shared" si="0"/>
        <v>554</v>
      </c>
      <c r="G38" s="44">
        <f t="shared" si="8"/>
        <v>294</v>
      </c>
      <c r="H38" s="44">
        <f t="shared" si="8"/>
        <v>260</v>
      </c>
      <c r="I38" s="43" t="s">
        <v>74</v>
      </c>
      <c r="J38" s="44">
        <f t="shared" si="2"/>
        <v>130</v>
      </c>
      <c r="K38" s="44">
        <f t="shared" si="9"/>
        <v>23</v>
      </c>
      <c r="L38" s="44">
        <f t="shared" si="9"/>
        <v>107</v>
      </c>
    </row>
    <row r="39" spans="1:12" ht="18" customHeight="1">
      <c r="A39" s="46" t="s">
        <v>75</v>
      </c>
      <c r="B39" s="44">
        <f t="shared" si="6"/>
        <v>345</v>
      </c>
      <c r="C39" s="44">
        <f t="shared" si="7"/>
        <v>180</v>
      </c>
      <c r="D39" s="44">
        <f t="shared" si="7"/>
        <v>165</v>
      </c>
      <c r="E39" s="43" t="s">
        <v>76</v>
      </c>
      <c r="F39" s="44">
        <f t="shared" si="0"/>
        <v>524</v>
      </c>
      <c r="G39" s="44">
        <f t="shared" si="8"/>
        <v>253</v>
      </c>
      <c r="H39" s="44">
        <f t="shared" si="8"/>
        <v>271</v>
      </c>
      <c r="I39" s="43" t="s">
        <v>77</v>
      </c>
      <c r="J39" s="44">
        <f t="shared" si="2"/>
        <v>85</v>
      </c>
      <c r="K39" s="44">
        <f t="shared" si="9"/>
        <v>13</v>
      </c>
      <c r="L39" s="44">
        <f t="shared" si="9"/>
        <v>72</v>
      </c>
    </row>
    <row r="40" spans="1:12" ht="18" customHeight="1">
      <c r="A40" s="46" t="s">
        <v>78</v>
      </c>
      <c r="B40" s="44">
        <f t="shared" si="6"/>
        <v>386</v>
      </c>
      <c r="C40" s="44">
        <f t="shared" si="7"/>
        <v>190</v>
      </c>
      <c r="D40" s="44">
        <f t="shared" si="7"/>
        <v>196</v>
      </c>
      <c r="E40" s="43" t="s">
        <v>79</v>
      </c>
      <c r="F40" s="44">
        <f t="shared" si="0"/>
        <v>523</v>
      </c>
      <c r="G40" s="44">
        <f t="shared" si="8"/>
        <v>251</v>
      </c>
      <c r="H40" s="44">
        <f t="shared" si="8"/>
        <v>272</v>
      </c>
      <c r="I40" s="43" t="s">
        <v>80</v>
      </c>
      <c r="J40" s="44">
        <f t="shared" si="2"/>
        <v>63</v>
      </c>
      <c r="K40" s="44">
        <f t="shared" si="9"/>
        <v>11</v>
      </c>
      <c r="L40" s="44">
        <f t="shared" si="9"/>
        <v>52</v>
      </c>
    </row>
    <row r="41" spans="1:12" ht="18" customHeight="1">
      <c r="A41" s="46" t="s">
        <v>81</v>
      </c>
      <c r="B41" s="44">
        <f t="shared" si="6"/>
        <v>352</v>
      </c>
      <c r="C41" s="44">
        <f t="shared" si="7"/>
        <v>178</v>
      </c>
      <c r="D41" s="44">
        <f t="shared" si="7"/>
        <v>174</v>
      </c>
      <c r="E41" s="43" t="s">
        <v>82</v>
      </c>
      <c r="F41" s="44">
        <f t="shared" si="0"/>
        <v>474</v>
      </c>
      <c r="G41" s="44">
        <f t="shared" si="8"/>
        <v>246</v>
      </c>
      <c r="H41" s="44">
        <f t="shared" si="8"/>
        <v>228</v>
      </c>
      <c r="I41" s="43" t="s">
        <v>83</v>
      </c>
      <c r="J41" s="44">
        <f t="shared" si="2"/>
        <v>50</v>
      </c>
      <c r="K41" s="44">
        <f t="shared" si="9"/>
        <v>9</v>
      </c>
      <c r="L41" s="44">
        <f t="shared" si="9"/>
        <v>41</v>
      </c>
    </row>
    <row r="42" spans="1:12" ht="18" customHeight="1">
      <c r="A42" s="46" t="s">
        <v>84</v>
      </c>
      <c r="B42" s="44">
        <f t="shared" si="6"/>
        <v>383</v>
      </c>
      <c r="C42" s="44">
        <f t="shared" si="7"/>
        <v>208</v>
      </c>
      <c r="D42" s="44">
        <f t="shared" si="7"/>
        <v>175</v>
      </c>
      <c r="E42" s="43" t="s">
        <v>85</v>
      </c>
      <c r="F42" s="44">
        <f t="shared" si="0"/>
        <v>532</v>
      </c>
      <c r="G42" s="44">
        <f t="shared" si="8"/>
        <v>247</v>
      </c>
      <c r="H42" s="44">
        <f t="shared" si="8"/>
        <v>285</v>
      </c>
      <c r="I42" s="43" t="s">
        <v>86</v>
      </c>
      <c r="J42" s="44">
        <f t="shared" si="2"/>
        <v>34</v>
      </c>
      <c r="K42" s="44">
        <f t="shared" si="9"/>
        <v>7</v>
      </c>
      <c r="L42" s="44">
        <f t="shared" si="9"/>
        <v>27</v>
      </c>
    </row>
    <row r="43" spans="1:12" ht="18" customHeight="1">
      <c r="A43" s="46" t="s">
        <v>87</v>
      </c>
      <c r="B43" s="44">
        <f t="shared" si="6"/>
        <v>430</v>
      </c>
      <c r="C43" s="44">
        <f t="shared" si="7"/>
        <v>238</v>
      </c>
      <c r="D43" s="44">
        <f t="shared" si="7"/>
        <v>192</v>
      </c>
      <c r="E43" s="43" t="s">
        <v>88</v>
      </c>
      <c r="F43" s="44">
        <f t="shared" si="0"/>
        <v>580</v>
      </c>
      <c r="G43" s="44">
        <f t="shared" si="8"/>
        <v>282</v>
      </c>
      <c r="H43" s="44">
        <f t="shared" si="8"/>
        <v>298</v>
      </c>
      <c r="I43" s="43" t="s">
        <v>89</v>
      </c>
      <c r="J43" s="44">
        <f t="shared" si="2"/>
        <v>22</v>
      </c>
      <c r="K43" s="44">
        <f t="shared" si="9"/>
        <v>3</v>
      </c>
      <c r="L43" s="44">
        <f t="shared" si="9"/>
        <v>19</v>
      </c>
    </row>
    <row r="44" spans="1:12" ht="18" customHeight="1">
      <c r="A44" s="46" t="s">
        <v>90</v>
      </c>
      <c r="B44" s="44">
        <f t="shared" si="6"/>
        <v>390</v>
      </c>
      <c r="C44" s="44">
        <f>C91+C138</f>
        <v>216</v>
      </c>
      <c r="D44" s="44">
        <f>D91+D138</f>
        <v>174</v>
      </c>
      <c r="E44" s="43" t="s">
        <v>91</v>
      </c>
      <c r="F44" s="44">
        <f t="shared" si="0"/>
        <v>566</v>
      </c>
      <c r="G44" s="44">
        <f>G91+G138</f>
        <v>305</v>
      </c>
      <c r="H44" s="44">
        <f>H91+H138</f>
        <v>261</v>
      </c>
      <c r="I44" s="43" t="s">
        <v>125</v>
      </c>
      <c r="J44" s="44">
        <f t="shared" si="2"/>
        <v>39</v>
      </c>
      <c r="K44" s="44">
        <f>K91+K138</f>
        <v>7</v>
      </c>
      <c r="L44" s="44">
        <f>L91+L138</f>
        <v>32</v>
      </c>
    </row>
    <row r="45" spans="1:12" ht="18" customHeight="1">
      <c r="A45" s="46" t="s">
        <v>92</v>
      </c>
      <c r="B45" s="44">
        <f t="shared" si="6"/>
        <v>454</v>
      </c>
      <c r="C45" s="44">
        <f>C92+C139</f>
        <v>257</v>
      </c>
      <c r="D45" s="44">
        <f>D92+D139</f>
        <v>197</v>
      </c>
      <c r="E45" s="43" t="s">
        <v>93</v>
      </c>
      <c r="F45" s="44">
        <f t="shared" si="0"/>
        <v>612</v>
      </c>
      <c r="G45" s="44">
        <f>G92+G139</f>
        <v>304</v>
      </c>
      <c r="H45" s="44">
        <f>H92+H139</f>
        <v>308</v>
      </c>
      <c r="I45" s="40"/>
      <c r="J45" s="47"/>
      <c r="K45" s="47"/>
      <c r="L45" s="47"/>
    </row>
    <row r="46" spans="1:12" ht="18" customHeight="1"/>
    <row r="47" spans="1:12" ht="18" customHeight="1"/>
    <row r="48" spans="1:12" ht="18" customHeight="1">
      <c r="A48" s="48"/>
      <c r="B48" s="74"/>
      <c r="C48" s="74"/>
      <c r="D48" s="30"/>
      <c r="E48" s="31"/>
      <c r="F48" s="30"/>
      <c r="G48" s="30"/>
      <c r="H48" s="30"/>
      <c r="I48" s="31"/>
      <c r="J48" s="73" t="str">
        <f>I1</f>
        <v>平成29年8月1日現在</v>
      </c>
      <c r="K48" s="75"/>
      <c r="L48" s="75"/>
    </row>
    <row r="49" spans="1:12" ht="18" customHeight="1">
      <c r="A49" s="49"/>
      <c r="B49" s="33"/>
      <c r="C49" s="34"/>
      <c r="D49" s="30"/>
      <c r="E49" s="31"/>
      <c r="F49" s="30"/>
      <c r="G49" s="30"/>
      <c r="H49" s="30"/>
      <c r="J49" s="36"/>
      <c r="K49" s="36"/>
      <c r="L49" s="37" t="s">
        <v>129</v>
      </c>
    </row>
    <row r="50" spans="1:12" ht="18" customHeight="1">
      <c r="A50" s="38" t="s">
        <v>94</v>
      </c>
      <c r="B50" s="38" t="s">
        <v>95</v>
      </c>
      <c r="C50" s="38" t="s">
        <v>96</v>
      </c>
      <c r="D50" s="41" t="s">
        <v>97</v>
      </c>
      <c r="E50" s="40" t="s">
        <v>98</v>
      </c>
      <c r="F50" s="28" t="s">
        <v>95</v>
      </c>
      <c r="G50" s="28" t="s">
        <v>96</v>
      </c>
      <c r="H50" s="41" t="s">
        <v>97</v>
      </c>
      <c r="I50" s="40" t="s">
        <v>98</v>
      </c>
      <c r="J50" s="28" t="s">
        <v>95</v>
      </c>
      <c r="K50" s="28" t="s">
        <v>96</v>
      </c>
      <c r="L50" s="28" t="s">
        <v>97</v>
      </c>
    </row>
    <row r="51" spans="1:12" ht="18" customHeight="1">
      <c r="A51" s="28" t="s">
        <v>99</v>
      </c>
      <c r="B51" s="50">
        <f>SUM(B53:B73)</f>
        <v>47146</v>
      </c>
      <c r="C51" s="29">
        <f>SUM(C53:C73)</f>
        <v>22742</v>
      </c>
      <c r="D51" s="50">
        <f>SUM(D53:D73)</f>
        <v>24404</v>
      </c>
      <c r="E51" s="43" t="s">
        <v>221</v>
      </c>
      <c r="F51" s="51">
        <f t="shared" ref="F51:F92" si="10">+G51+H51</f>
        <v>359</v>
      </c>
      <c r="G51" s="51">
        <v>198</v>
      </c>
      <c r="H51" s="52">
        <v>161</v>
      </c>
      <c r="I51" s="43" t="s">
        <v>222</v>
      </c>
      <c r="J51" s="51">
        <f t="shared" ref="J51:J92" si="11">+K51+L51</f>
        <v>516</v>
      </c>
      <c r="K51" s="51">
        <v>246</v>
      </c>
      <c r="L51" s="51">
        <v>270</v>
      </c>
    </row>
    <row r="52" spans="1:12" ht="18" customHeight="1">
      <c r="A52" s="28"/>
      <c r="B52" s="51"/>
      <c r="C52" s="51"/>
      <c r="D52" s="53"/>
      <c r="E52" s="43" t="s">
        <v>223</v>
      </c>
      <c r="F52" s="51">
        <f t="shared" si="10"/>
        <v>312</v>
      </c>
      <c r="G52" s="51">
        <v>162</v>
      </c>
      <c r="H52" s="52">
        <v>150</v>
      </c>
      <c r="I52" s="43" t="s">
        <v>224</v>
      </c>
      <c r="J52" s="51">
        <f t="shared" si="11"/>
        <v>624</v>
      </c>
      <c r="K52" s="51">
        <v>312</v>
      </c>
      <c r="L52" s="51">
        <v>312</v>
      </c>
    </row>
    <row r="53" spans="1:12" ht="18" customHeight="1">
      <c r="A53" s="28" t="s">
        <v>225</v>
      </c>
      <c r="B53" s="53">
        <f>SUM(B75:B79)</f>
        <v>1452</v>
      </c>
      <c r="C53" s="44">
        <f>SUM(C75:C79)</f>
        <v>762</v>
      </c>
      <c r="D53" s="45">
        <f>SUM(D75:D79)</f>
        <v>690</v>
      </c>
      <c r="E53" s="43" t="s">
        <v>0</v>
      </c>
      <c r="F53" s="51">
        <f t="shared" si="10"/>
        <v>334</v>
      </c>
      <c r="G53" s="51">
        <v>178</v>
      </c>
      <c r="H53" s="52">
        <v>156</v>
      </c>
      <c r="I53" s="43" t="s">
        <v>1</v>
      </c>
      <c r="J53" s="51">
        <f t="shared" si="11"/>
        <v>676</v>
      </c>
      <c r="K53" s="51">
        <v>324</v>
      </c>
      <c r="L53" s="51">
        <v>352</v>
      </c>
    </row>
    <row r="54" spans="1:12" ht="18" customHeight="1">
      <c r="A54" s="28" t="s">
        <v>226</v>
      </c>
      <c r="B54" s="51">
        <f>SUM(B80:B84)</f>
        <v>1723</v>
      </c>
      <c r="C54" s="44">
        <f>SUM(C80:C84)</f>
        <v>896</v>
      </c>
      <c r="D54" s="45">
        <f>SUM(D80:D84)</f>
        <v>827</v>
      </c>
      <c r="E54" s="43" t="s">
        <v>2</v>
      </c>
      <c r="F54" s="51">
        <f t="shared" si="10"/>
        <v>324</v>
      </c>
      <c r="G54" s="51">
        <v>167</v>
      </c>
      <c r="H54" s="54">
        <v>157</v>
      </c>
      <c r="I54" s="43" t="s">
        <v>3</v>
      </c>
      <c r="J54" s="51">
        <f t="shared" si="11"/>
        <v>685</v>
      </c>
      <c r="K54" s="51">
        <v>323</v>
      </c>
      <c r="L54" s="51">
        <v>362</v>
      </c>
    </row>
    <row r="55" spans="1:12" ht="18" customHeight="1">
      <c r="A55" s="28" t="s">
        <v>227</v>
      </c>
      <c r="B55" s="51">
        <f>SUM(B85:B89)</f>
        <v>1829</v>
      </c>
      <c r="C55" s="44">
        <f>SUM(C85:C89)</f>
        <v>960</v>
      </c>
      <c r="D55" s="45">
        <f>SUM(D85:D89)</f>
        <v>869</v>
      </c>
      <c r="E55" s="43" t="s">
        <v>4</v>
      </c>
      <c r="F55" s="51">
        <f t="shared" si="10"/>
        <v>293</v>
      </c>
      <c r="G55" s="51">
        <v>158</v>
      </c>
      <c r="H55" s="52">
        <v>135</v>
      </c>
      <c r="I55" s="43" t="s">
        <v>5</v>
      </c>
      <c r="J55" s="51">
        <f t="shared" si="11"/>
        <v>782</v>
      </c>
      <c r="K55" s="51">
        <v>368</v>
      </c>
      <c r="L55" s="51">
        <v>414</v>
      </c>
    </row>
    <row r="56" spans="1:12" ht="18" customHeight="1">
      <c r="A56" s="28" t="s">
        <v>228</v>
      </c>
      <c r="B56" s="51">
        <f>+B90+B91+B92+F51+F52</f>
        <v>1943</v>
      </c>
      <c r="C56" s="45">
        <f>+C90+C91+C92+G51+G52</f>
        <v>1070</v>
      </c>
      <c r="D56" s="45">
        <f>+D90+D91+D92+H51+H52</f>
        <v>873</v>
      </c>
      <c r="E56" s="43" t="s">
        <v>6</v>
      </c>
      <c r="F56" s="51">
        <f t="shared" si="10"/>
        <v>316</v>
      </c>
      <c r="G56" s="51">
        <v>156</v>
      </c>
      <c r="H56" s="52">
        <v>160</v>
      </c>
      <c r="I56" s="43" t="s">
        <v>7</v>
      </c>
      <c r="J56" s="51">
        <f t="shared" si="11"/>
        <v>836</v>
      </c>
      <c r="K56" s="51">
        <v>411</v>
      </c>
      <c r="L56" s="51">
        <v>425</v>
      </c>
    </row>
    <row r="57" spans="1:12" ht="18" customHeight="1">
      <c r="A57" s="28" t="s">
        <v>229</v>
      </c>
      <c r="B57" s="51">
        <f>SUM(F53:F57)</f>
        <v>1596</v>
      </c>
      <c r="C57" s="55">
        <f>SUM(G53:G57)</f>
        <v>831</v>
      </c>
      <c r="D57" s="56">
        <f>SUM(H53:H57)</f>
        <v>765</v>
      </c>
      <c r="E57" s="43" t="s">
        <v>8</v>
      </c>
      <c r="F57" s="51">
        <f t="shared" si="10"/>
        <v>329</v>
      </c>
      <c r="G57" s="51">
        <v>172</v>
      </c>
      <c r="H57" s="52">
        <v>157</v>
      </c>
      <c r="I57" s="43" t="s">
        <v>9</v>
      </c>
      <c r="J57" s="51">
        <f t="shared" si="11"/>
        <v>865</v>
      </c>
      <c r="K57" s="51">
        <v>429</v>
      </c>
      <c r="L57" s="51">
        <v>436</v>
      </c>
    </row>
    <row r="58" spans="1:12" ht="18" customHeight="1">
      <c r="A58" s="28" t="s">
        <v>230</v>
      </c>
      <c r="B58" s="51">
        <f>SUM(F58:F62)</f>
        <v>1666</v>
      </c>
      <c r="C58" s="44">
        <f>SUM(G58:G62)</f>
        <v>883</v>
      </c>
      <c r="D58" s="45">
        <f>SUM(H58:H62)</f>
        <v>783</v>
      </c>
      <c r="E58" s="43" t="s">
        <v>10</v>
      </c>
      <c r="F58" s="51">
        <f t="shared" si="10"/>
        <v>333</v>
      </c>
      <c r="G58" s="51">
        <v>183</v>
      </c>
      <c r="H58" s="52">
        <v>150</v>
      </c>
      <c r="I58" s="43" t="s">
        <v>11</v>
      </c>
      <c r="J58" s="51">
        <f t="shared" si="11"/>
        <v>992</v>
      </c>
      <c r="K58" s="51">
        <v>480</v>
      </c>
      <c r="L58" s="51">
        <v>512</v>
      </c>
    </row>
    <row r="59" spans="1:12" ht="18" customHeight="1">
      <c r="A59" s="28" t="s">
        <v>231</v>
      </c>
      <c r="B59" s="51">
        <f>SUM(F63:F67)</f>
        <v>1993</v>
      </c>
      <c r="C59" s="44">
        <f>SUM(G63:G67)</f>
        <v>1046</v>
      </c>
      <c r="D59" s="45">
        <f>SUM(H63:H67)</f>
        <v>947</v>
      </c>
      <c r="E59" s="43" t="s">
        <v>12</v>
      </c>
      <c r="F59" s="51">
        <f t="shared" si="10"/>
        <v>319</v>
      </c>
      <c r="G59" s="51">
        <v>168</v>
      </c>
      <c r="H59" s="52">
        <v>151</v>
      </c>
      <c r="I59" s="43" t="s">
        <v>13</v>
      </c>
      <c r="J59" s="51">
        <f t="shared" si="11"/>
        <v>1113</v>
      </c>
      <c r="K59" s="51">
        <v>560</v>
      </c>
      <c r="L59" s="51">
        <v>553</v>
      </c>
    </row>
    <row r="60" spans="1:12" ht="18" customHeight="1">
      <c r="A60" s="28" t="s">
        <v>232</v>
      </c>
      <c r="B60" s="51">
        <f>SUM(F68:F72)</f>
        <v>2399</v>
      </c>
      <c r="C60" s="44">
        <f>SUM(G68:G72)</f>
        <v>1192</v>
      </c>
      <c r="D60" s="45">
        <f>SUM(H68:H72)</f>
        <v>1207</v>
      </c>
      <c r="E60" s="43" t="s">
        <v>14</v>
      </c>
      <c r="F60" s="51">
        <f t="shared" si="10"/>
        <v>324</v>
      </c>
      <c r="G60" s="51">
        <v>171</v>
      </c>
      <c r="H60" s="52">
        <v>153</v>
      </c>
      <c r="I60" s="43" t="s">
        <v>15</v>
      </c>
      <c r="J60" s="51">
        <f t="shared" si="11"/>
        <v>1125</v>
      </c>
      <c r="K60" s="51">
        <v>554</v>
      </c>
      <c r="L60" s="51">
        <v>571</v>
      </c>
    </row>
    <row r="61" spans="1:12" ht="18" customHeight="1">
      <c r="A61" s="28" t="s">
        <v>233</v>
      </c>
      <c r="B61" s="51">
        <f>SUM(F73:F77)</f>
        <v>3063</v>
      </c>
      <c r="C61" s="44">
        <f>SUM(G73:G77)</f>
        <v>1552</v>
      </c>
      <c r="D61" s="45">
        <f>SUM(H73:H77)</f>
        <v>1511</v>
      </c>
      <c r="E61" s="43" t="s">
        <v>16</v>
      </c>
      <c r="F61" s="51">
        <f t="shared" si="10"/>
        <v>345</v>
      </c>
      <c r="G61" s="51">
        <v>178</v>
      </c>
      <c r="H61" s="52">
        <v>167</v>
      </c>
      <c r="I61" s="43" t="s">
        <v>17</v>
      </c>
      <c r="J61" s="51">
        <f t="shared" si="11"/>
        <v>974</v>
      </c>
      <c r="K61" s="51">
        <v>473</v>
      </c>
      <c r="L61" s="51">
        <v>501</v>
      </c>
    </row>
    <row r="62" spans="1:12" ht="18" customHeight="1">
      <c r="A62" s="28" t="s">
        <v>234</v>
      </c>
      <c r="B62" s="51">
        <f>SUM(F78:F82)</f>
        <v>2988</v>
      </c>
      <c r="C62" s="44">
        <f>SUM(G78:G82)</f>
        <v>1568</v>
      </c>
      <c r="D62" s="45">
        <f>SUM(H78:H82)</f>
        <v>1420</v>
      </c>
      <c r="E62" s="43" t="s">
        <v>18</v>
      </c>
      <c r="F62" s="51">
        <f t="shared" si="10"/>
        <v>345</v>
      </c>
      <c r="G62" s="51">
        <v>183</v>
      </c>
      <c r="H62" s="52">
        <v>162</v>
      </c>
      <c r="I62" s="43" t="s">
        <v>19</v>
      </c>
      <c r="J62" s="51">
        <f t="shared" si="11"/>
        <v>639</v>
      </c>
      <c r="K62" s="51">
        <v>318</v>
      </c>
      <c r="L62" s="51">
        <v>321</v>
      </c>
    </row>
    <row r="63" spans="1:12" ht="18" customHeight="1">
      <c r="A63" s="28" t="s">
        <v>235</v>
      </c>
      <c r="B63" s="51">
        <f>SUM(F83:F87)</f>
        <v>2578</v>
      </c>
      <c r="C63" s="44">
        <f>SUM(G83:G87)</f>
        <v>1274</v>
      </c>
      <c r="D63" s="45">
        <f>SUM(H83:H87)</f>
        <v>1304</v>
      </c>
      <c r="E63" s="43" t="s">
        <v>20</v>
      </c>
      <c r="F63" s="51">
        <f t="shared" si="10"/>
        <v>341</v>
      </c>
      <c r="G63" s="51">
        <v>187</v>
      </c>
      <c r="H63" s="52">
        <v>154</v>
      </c>
      <c r="I63" s="43" t="s">
        <v>21</v>
      </c>
      <c r="J63" s="51">
        <f t="shared" si="11"/>
        <v>697</v>
      </c>
      <c r="K63" s="51">
        <v>314</v>
      </c>
      <c r="L63" s="51">
        <v>383</v>
      </c>
    </row>
    <row r="64" spans="1:12" ht="18" customHeight="1">
      <c r="A64" s="28" t="s">
        <v>236</v>
      </c>
      <c r="B64" s="51">
        <f>SUM(F88:F92)</f>
        <v>2736</v>
      </c>
      <c r="C64" s="44">
        <f>SUM(G88:G92)</f>
        <v>1381</v>
      </c>
      <c r="D64" s="45">
        <f>SUM(H88:H92)</f>
        <v>1355</v>
      </c>
      <c r="E64" s="43" t="s">
        <v>22</v>
      </c>
      <c r="F64" s="51">
        <f t="shared" si="10"/>
        <v>406</v>
      </c>
      <c r="G64" s="51">
        <v>210</v>
      </c>
      <c r="H64" s="52">
        <v>196</v>
      </c>
      <c r="I64" s="43" t="s">
        <v>23</v>
      </c>
      <c r="J64" s="51">
        <f t="shared" si="11"/>
        <v>838</v>
      </c>
      <c r="K64" s="51">
        <v>388</v>
      </c>
      <c r="L64" s="51">
        <v>450</v>
      </c>
    </row>
    <row r="65" spans="1:12" ht="18" customHeight="1">
      <c r="A65" s="28" t="s">
        <v>237</v>
      </c>
      <c r="B65" s="51">
        <f>SUM(J51:J55)</f>
        <v>3283</v>
      </c>
      <c r="C65" s="44">
        <f>SUM(K51:K55)</f>
        <v>1573</v>
      </c>
      <c r="D65" s="45">
        <f>SUM(L51:L55)</f>
        <v>1710</v>
      </c>
      <c r="E65" s="43" t="s">
        <v>24</v>
      </c>
      <c r="F65" s="51">
        <f t="shared" si="10"/>
        <v>375</v>
      </c>
      <c r="G65" s="51">
        <v>199</v>
      </c>
      <c r="H65" s="52">
        <v>176</v>
      </c>
      <c r="I65" s="43" t="s">
        <v>25</v>
      </c>
      <c r="J65" s="51">
        <f t="shared" si="11"/>
        <v>752</v>
      </c>
      <c r="K65" s="51">
        <v>356</v>
      </c>
      <c r="L65" s="51">
        <v>396</v>
      </c>
    </row>
    <row r="66" spans="1:12" ht="18" customHeight="1">
      <c r="A66" s="28" t="s">
        <v>238</v>
      </c>
      <c r="B66" s="51">
        <f>SUM(J56:J60)</f>
        <v>4931</v>
      </c>
      <c r="C66" s="44">
        <f>SUM(K56:K60)</f>
        <v>2434</v>
      </c>
      <c r="D66" s="45">
        <f>SUM(L56:L60)</f>
        <v>2497</v>
      </c>
      <c r="E66" s="43" t="s">
        <v>26</v>
      </c>
      <c r="F66" s="51">
        <f t="shared" si="10"/>
        <v>438</v>
      </c>
      <c r="G66" s="51">
        <v>228</v>
      </c>
      <c r="H66" s="52">
        <v>210</v>
      </c>
      <c r="I66" s="43" t="s">
        <v>27</v>
      </c>
      <c r="J66" s="51">
        <f t="shared" si="11"/>
        <v>737</v>
      </c>
      <c r="K66" s="51">
        <v>338</v>
      </c>
      <c r="L66" s="51">
        <v>399</v>
      </c>
    </row>
    <row r="67" spans="1:12" ht="18" customHeight="1">
      <c r="A67" s="28" t="s">
        <v>239</v>
      </c>
      <c r="B67" s="51">
        <f>SUM(J61:J65)</f>
        <v>3900</v>
      </c>
      <c r="C67" s="44">
        <f>SUM(K61:K65)</f>
        <v>1849</v>
      </c>
      <c r="D67" s="45">
        <f>SUM(L61:L65)</f>
        <v>2051</v>
      </c>
      <c r="E67" s="43" t="s">
        <v>28</v>
      </c>
      <c r="F67" s="51">
        <f t="shared" si="10"/>
        <v>433</v>
      </c>
      <c r="G67" s="51">
        <v>222</v>
      </c>
      <c r="H67" s="52">
        <v>211</v>
      </c>
      <c r="I67" s="43" t="s">
        <v>29</v>
      </c>
      <c r="J67" s="51">
        <f t="shared" si="11"/>
        <v>713</v>
      </c>
      <c r="K67" s="51">
        <v>336</v>
      </c>
      <c r="L67" s="51">
        <v>377</v>
      </c>
    </row>
    <row r="68" spans="1:12" ht="18" customHeight="1">
      <c r="A68" s="28" t="s">
        <v>240</v>
      </c>
      <c r="B68" s="51">
        <f>SUM(J66:J70)</f>
        <v>3189</v>
      </c>
      <c r="C68" s="44">
        <f>SUM(K66:K70)</f>
        <v>1446</v>
      </c>
      <c r="D68" s="45">
        <f>SUM(L66:L70)</f>
        <v>1743</v>
      </c>
      <c r="E68" s="43" t="s">
        <v>30</v>
      </c>
      <c r="F68" s="51">
        <f t="shared" si="10"/>
        <v>420</v>
      </c>
      <c r="G68" s="51">
        <v>203</v>
      </c>
      <c r="H68" s="52">
        <v>217</v>
      </c>
      <c r="I68" s="43" t="s">
        <v>31</v>
      </c>
      <c r="J68" s="51">
        <f t="shared" si="11"/>
        <v>648</v>
      </c>
      <c r="K68" s="51">
        <v>308</v>
      </c>
      <c r="L68" s="51">
        <v>340</v>
      </c>
    </row>
    <row r="69" spans="1:12" ht="18" customHeight="1">
      <c r="A69" s="28" t="s">
        <v>241</v>
      </c>
      <c r="B69" s="51">
        <f>SUM(J71:J75)</f>
        <v>2663</v>
      </c>
      <c r="C69" s="44">
        <f>SUM(K71:K75)</f>
        <v>1078</v>
      </c>
      <c r="D69" s="45">
        <f>SUM(L71:L75)</f>
        <v>1585</v>
      </c>
      <c r="E69" s="43" t="s">
        <v>32</v>
      </c>
      <c r="F69" s="51">
        <f t="shared" si="10"/>
        <v>431</v>
      </c>
      <c r="G69" s="51">
        <v>220</v>
      </c>
      <c r="H69" s="52">
        <v>211</v>
      </c>
      <c r="I69" s="43" t="s">
        <v>33</v>
      </c>
      <c r="J69" s="51">
        <f t="shared" si="11"/>
        <v>508</v>
      </c>
      <c r="K69" s="51">
        <v>207</v>
      </c>
      <c r="L69" s="51">
        <v>301</v>
      </c>
    </row>
    <row r="70" spans="1:12" ht="18" customHeight="1">
      <c r="A70" s="28" t="s">
        <v>242</v>
      </c>
      <c r="B70" s="51">
        <f>SUM(J76:J80)</f>
        <v>1860</v>
      </c>
      <c r="C70" s="44">
        <f>SUM(K76:K80)</f>
        <v>626</v>
      </c>
      <c r="D70" s="45">
        <f>SUM(L76:L80)</f>
        <v>1234</v>
      </c>
      <c r="E70" s="43" t="s">
        <v>34</v>
      </c>
      <c r="F70" s="51">
        <f t="shared" si="10"/>
        <v>470</v>
      </c>
      <c r="G70" s="51">
        <v>246</v>
      </c>
      <c r="H70" s="52">
        <v>224</v>
      </c>
      <c r="I70" s="43" t="s">
        <v>35</v>
      </c>
      <c r="J70" s="51">
        <f t="shared" si="11"/>
        <v>583</v>
      </c>
      <c r="K70" s="51">
        <v>257</v>
      </c>
      <c r="L70" s="51">
        <v>326</v>
      </c>
    </row>
    <row r="71" spans="1:12" ht="18" customHeight="1">
      <c r="A71" s="28" t="s">
        <v>243</v>
      </c>
      <c r="B71" s="51">
        <f>SUM(J81:J85)</f>
        <v>1061</v>
      </c>
      <c r="C71" s="44">
        <f>SUM(K81:K85)</f>
        <v>271</v>
      </c>
      <c r="D71" s="45">
        <f>SUM(L81:L85)</f>
        <v>790</v>
      </c>
      <c r="E71" s="43" t="s">
        <v>36</v>
      </c>
      <c r="F71" s="51">
        <f t="shared" si="10"/>
        <v>564</v>
      </c>
      <c r="G71" s="51">
        <v>264</v>
      </c>
      <c r="H71" s="52">
        <v>300</v>
      </c>
      <c r="I71" s="43" t="s">
        <v>37</v>
      </c>
      <c r="J71" s="51">
        <f t="shared" si="11"/>
        <v>545</v>
      </c>
      <c r="K71" s="51">
        <v>226</v>
      </c>
      <c r="L71" s="51">
        <v>319</v>
      </c>
    </row>
    <row r="72" spans="1:12" ht="18" customHeight="1">
      <c r="A72" s="28" t="s">
        <v>244</v>
      </c>
      <c r="B72" s="51">
        <f>SUM(J86:J90)</f>
        <v>254</v>
      </c>
      <c r="C72" s="44">
        <f>SUM(K86:K90)</f>
        <v>43</v>
      </c>
      <c r="D72" s="45">
        <f>SUM(L86:L90)</f>
        <v>211</v>
      </c>
      <c r="E72" s="43" t="s">
        <v>38</v>
      </c>
      <c r="F72" s="51">
        <f t="shared" si="10"/>
        <v>514</v>
      </c>
      <c r="G72" s="51">
        <v>259</v>
      </c>
      <c r="H72" s="52">
        <v>255</v>
      </c>
      <c r="I72" s="43" t="s">
        <v>39</v>
      </c>
      <c r="J72" s="51">
        <f t="shared" si="11"/>
        <v>597</v>
      </c>
      <c r="K72" s="51">
        <v>236</v>
      </c>
      <c r="L72" s="51">
        <v>361</v>
      </c>
    </row>
    <row r="73" spans="1:12" ht="18" customHeight="1">
      <c r="A73" s="28" t="s">
        <v>245</v>
      </c>
      <c r="B73" s="51">
        <f>SUM(J91)</f>
        <v>39</v>
      </c>
      <c r="C73" s="44">
        <f>SUM(K91)</f>
        <v>7</v>
      </c>
      <c r="D73" s="45">
        <f>SUM(L91)</f>
        <v>32</v>
      </c>
      <c r="E73" s="43" t="s">
        <v>40</v>
      </c>
      <c r="F73" s="51">
        <f t="shared" si="10"/>
        <v>556</v>
      </c>
      <c r="G73" s="51">
        <v>283</v>
      </c>
      <c r="H73" s="52">
        <v>273</v>
      </c>
      <c r="I73" s="43" t="s">
        <v>41</v>
      </c>
      <c r="J73" s="51">
        <f t="shared" si="11"/>
        <v>538</v>
      </c>
      <c r="K73" s="51">
        <v>238</v>
      </c>
      <c r="L73" s="51">
        <v>300</v>
      </c>
    </row>
    <row r="74" spans="1:12" ht="18" customHeight="1">
      <c r="A74" s="28"/>
      <c r="B74" s="51"/>
      <c r="C74" s="51"/>
      <c r="D74" s="53"/>
      <c r="E74" s="43" t="s">
        <v>42</v>
      </c>
      <c r="F74" s="51">
        <f t="shared" si="10"/>
        <v>622</v>
      </c>
      <c r="G74" s="51">
        <v>314</v>
      </c>
      <c r="H74" s="52">
        <v>308</v>
      </c>
      <c r="I74" s="43" t="s">
        <v>43</v>
      </c>
      <c r="J74" s="51">
        <f t="shared" si="11"/>
        <v>493</v>
      </c>
      <c r="K74" s="51">
        <v>184</v>
      </c>
      <c r="L74" s="51">
        <v>309</v>
      </c>
    </row>
    <row r="75" spans="1:12" ht="18" customHeight="1">
      <c r="A75" s="46" t="s">
        <v>246</v>
      </c>
      <c r="B75" s="51">
        <f t="shared" ref="B75:B92" si="12">+C75+D75</f>
        <v>282</v>
      </c>
      <c r="C75" s="51">
        <v>161</v>
      </c>
      <c r="D75" s="51">
        <v>121</v>
      </c>
      <c r="E75" s="43" t="s">
        <v>44</v>
      </c>
      <c r="F75" s="51">
        <f t="shared" si="10"/>
        <v>620</v>
      </c>
      <c r="G75" s="51">
        <v>315</v>
      </c>
      <c r="H75" s="52">
        <v>305</v>
      </c>
      <c r="I75" s="43" t="s">
        <v>45</v>
      </c>
      <c r="J75" s="51">
        <f t="shared" si="11"/>
        <v>490</v>
      </c>
      <c r="K75" s="51">
        <v>194</v>
      </c>
      <c r="L75" s="51">
        <v>296</v>
      </c>
    </row>
    <row r="76" spans="1:12" ht="18" customHeight="1">
      <c r="A76" s="46" t="s">
        <v>247</v>
      </c>
      <c r="B76" s="51">
        <f t="shared" si="12"/>
        <v>275</v>
      </c>
      <c r="C76" s="51">
        <v>141</v>
      </c>
      <c r="D76" s="57">
        <v>134</v>
      </c>
      <c r="E76" s="43" t="s">
        <v>46</v>
      </c>
      <c r="F76" s="51">
        <f t="shared" si="10"/>
        <v>643</v>
      </c>
      <c r="G76" s="51">
        <v>320</v>
      </c>
      <c r="H76" s="52">
        <v>323</v>
      </c>
      <c r="I76" s="43" t="s">
        <v>47</v>
      </c>
      <c r="J76" s="51">
        <f t="shared" si="11"/>
        <v>462</v>
      </c>
      <c r="K76" s="51">
        <v>174</v>
      </c>
      <c r="L76" s="51">
        <v>288</v>
      </c>
    </row>
    <row r="77" spans="1:12" ht="18" customHeight="1">
      <c r="A77" s="46" t="s">
        <v>48</v>
      </c>
      <c r="B77" s="51">
        <f t="shared" si="12"/>
        <v>283</v>
      </c>
      <c r="C77" s="51">
        <v>131</v>
      </c>
      <c r="D77" s="51">
        <v>152</v>
      </c>
      <c r="E77" s="43" t="s">
        <v>49</v>
      </c>
      <c r="F77" s="51">
        <f t="shared" si="10"/>
        <v>622</v>
      </c>
      <c r="G77" s="51">
        <v>320</v>
      </c>
      <c r="H77" s="52">
        <v>302</v>
      </c>
      <c r="I77" s="43" t="s">
        <v>50</v>
      </c>
      <c r="J77" s="51">
        <f t="shared" si="11"/>
        <v>408</v>
      </c>
      <c r="K77" s="51">
        <v>133</v>
      </c>
      <c r="L77" s="51">
        <v>275</v>
      </c>
    </row>
    <row r="78" spans="1:12" ht="18" customHeight="1">
      <c r="A78" s="46" t="s">
        <v>51</v>
      </c>
      <c r="B78" s="51">
        <f t="shared" si="12"/>
        <v>298</v>
      </c>
      <c r="C78" s="51">
        <v>162</v>
      </c>
      <c r="D78" s="51">
        <v>136</v>
      </c>
      <c r="E78" s="43" t="s">
        <v>52</v>
      </c>
      <c r="F78" s="51">
        <f t="shared" si="10"/>
        <v>637</v>
      </c>
      <c r="G78" s="51">
        <v>306</v>
      </c>
      <c r="H78" s="52">
        <v>331</v>
      </c>
      <c r="I78" s="43" t="s">
        <v>53</v>
      </c>
      <c r="J78" s="51">
        <f t="shared" si="11"/>
        <v>367</v>
      </c>
      <c r="K78" s="51">
        <v>115</v>
      </c>
      <c r="L78" s="51">
        <v>252</v>
      </c>
    </row>
    <row r="79" spans="1:12" ht="18" customHeight="1">
      <c r="A79" s="46" t="s">
        <v>54</v>
      </c>
      <c r="B79" s="51">
        <f t="shared" si="12"/>
        <v>314</v>
      </c>
      <c r="C79" s="51">
        <v>167</v>
      </c>
      <c r="D79" s="51">
        <v>147</v>
      </c>
      <c r="E79" s="43" t="s">
        <v>55</v>
      </c>
      <c r="F79" s="51">
        <f t="shared" si="10"/>
        <v>587</v>
      </c>
      <c r="G79" s="51">
        <v>308</v>
      </c>
      <c r="H79" s="54">
        <v>279</v>
      </c>
      <c r="I79" s="43" t="s">
        <v>56</v>
      </c>
      <c r="J79" s="51">
        <f t="shared" si="11"/>
        <v>331</v>
      </c>
      <c r="K79" s="51">
        <v>105</v>
      </c>
      <c r="L79" s="51">
        <v>226</v>
      </c>
    </row>
    <row r="80" spans="1:12" ht="18" customHeight="1">
      <c r="A80" s="46" t="s">
        <v>57</v>
      </c>
      <c r="B80" s="51">
        <f t="shared" si="12"/>
        <v>333</v>
      </c>
      <c r="C80" s="51">
        <v>166</v>
      </c>
      <c r="D80" s="51">
        <v>167</v>
      </c>
      <c r="E80" s="43" t="s">
        <v>58</v>
      </c>
      <c r="F80" s="51">
        <f t="shared" si="10"/>
        <v>593</v>
      </c>
      <c r="G80" s="51">
        <v>336</v>
      </c>
      <c r="H80" s="52">
        <v>257</v>
      </c>
      <c r="I80" s="43" t="s">
        <v>59</v>
      </c>
      <c r="J80" s="51">
        <f t="shared" si="11"/>
        <v>292</v>
      </c>
      <c r="K80" s="51">
        <v>99</v>
      </c>
      <c r="L80" s="51">
        <v>193</v>
      </c>
    </row>
    <row r="81" spans="1:12" ht="18" customHeight="1">
      <c r="A81" s="46" t="s">
        <v>60</v>
      </c>
      <c r="B81" s="51">
        <f t="shared" si="12"/>
        <v>342</v>
      </c>
      <c r="C81" s="51">
        <v>188</v>
      </c>
      <c r="D81" s="51">
        <v>154</v>
      </c>
      <c r="E81" s="43" t="s">
        <v>61</v>
      </c>
      <c r="F81" s="51">
        <f t="shared" si="10"/>
        <v>591</v>
      </c>
      <c r="G81" s="51">
        <v>306</v>
      </c>
      <c r="H81" s="52">
        <v>285</v>
      </c>
      <c r="I81" s="43" t="s">
        <v>62</v>
      </c>
      <c r="J81" s="51">
        <f t="shared" si="11"/>
        <v>281</v>
      </c>
      <c r="K81" s="51">
        <v>81</v>
      </c>
      <c r="L81" s="51">
        <v>200</v>
      </c>
    </row>
    <row r="82" spans="1:12" ht="18" customHeight="1">
      <c r="A82" s="46" t="s">
        <v>63</v>
      </c>
      <c r="B82" s="51">
        <f t="shared" si="12"/>
        <v>366</v>
      </c>
      <c r="C82" s="51">
        <v>197</v>
      </c>
      <c r="D82" s="51">
        <v>169</v>
      </c>
      <c r="E82" s="43" t="s">
        <v>64</v>
      </c>
      <c r="F82" s="51">
        <f t="shared" si="10"/>
        <v>580</v>
      </c>
      <c r="G82" s="51">
        <v>312</v>
      </c>
      <c r="H82" s="52">
        <v>268</v>
      </c>
      <c r="I82" s="43" t="s">
        <v>275</v>
      </c>
      <c r="J82" s="51">
        <f t="shared" si="11"/>
        <v>278</v>
      </c>
      <c r="K82" s="51">
        <v>66</v>
      </c>
      <c r="L82" s="51">
        <v>212</v>
      </c>
    </row>
    <row r="83" spans="1:12" ht="18" customHeight="1">
      <c r="A83" s="46" t="s">
        <v>66</v>
      </c>
      <c r="B83" s="51">
        <f t="shared" si="12"/>
        <v>325</v>
      </c>
      <c r="C83" s="51">
        <v>172</v>
      </c>
      <c r="D83" s="51">
        <v>153</v>
      </c>
      <c r="E83" s="43" t="s">
        <v>67</v>
      </c>
      <c r="F83" s="51">
        <f t="shared" si="10"/>
        <v>516</v>
      </c>
      <c r="G83" s="51">
        <v>242</v>
      </c>
      <c r="H83" s="52">
        <v>274</v>
      </c>
      <c r="I83" s="43" t="s">
        <v>68</v>
      </c>
      <c r="J83" s="51">
        <f t="shared" si="11"/>
        <v>208</v>
      </c>
      <c r="K83" s="51">
        <v>59</v>
      </c>
      <c r="L83" s="51">
        <v>149</v>
      </c>
    </row>
    <row r="84" spans="1:12" ht="18" customHeight="1">
      <c r="A84" s="46" t="s">
        <v>69</v>
      </c>
      <c r="B84" s="51">
        <f t="shared" si="12"/>
        <v>357</v>
      </c>
      <c r="C84" s="51">
        <v>173</v>
      </c>
      <c r="D84" s="58">
        <v>184</v>
      </c>
      <c r="E84" s="43" t="s">
        <v>70</v>
      </c>
      <c r="F84" s="51">
        <f t="shared" si="10"/>
        <v>484</v>
      </c>
      <c r="G84" s="51">
        <v>240</v>
      </c>
      <c r="H84" s="52">
        <v>244</v>
      </c>
      <c r="I84" s="43" t="s">
        <v>71</v>
      </c>
      <c r="J84" s="51">
        <f t="shared" si="11"/>
        <v>164</v>
      </c>
      <c r="K84" s="51">
        <v>42</v>
      </c>
      <c r="L84" s="51">
        <v>122</v>
      </c>
    </row>
    <row r="85" spans="1:12" ht="18" customHeight="1">
      <c r="A85" s="46" t="s">
        <v>72</v>
      </c>
      <c r="B85" s="51">
        <f t="shared" si="12"/>
        <v>365</v>
      </c>
      <c r="C85" s="51">
        <v>204</v>
      </c>
      <c r="D85" s="51">
        <v>161</v>
      </c>
      <c r="E85" s="43" t="s">
        <v>73</v>
      </c>
      <c r="F85" s="51">
        <f t="shared" si="10"/>
        <v>546</v>
      </c>
      <c r="G85" s="51">
        <v>292</v>
      </c>
      <c r="H85" s="52">
        <v>254</v>
      </c>
      <c r="I85" s="43" t="s">
        <v>74</v>
      </c>
      <c r="J85" s="51">
        <f t="shared" si="11"/>
        <v>130</v>
      </c>
      <c r="K85" s="51">
        <v>23</v>
      </c>
      <c r="L85" s="51">
        <v>107</v>
      </c>
    </row>
    <row r="86" spans="1:12" ht="18" customHeight="1">
      <c r="A86" s="46" t="s">
        <v>75</v>
      </c>
      <c r="B86" s="51">
        <f t="shared" si="12"/>
        <v>345</v>
      </c>
      <c r="C86" s="51">
        <v>180</v>
      </c>
      <c r="D86" s="51">
        <v>165</v>
      </c>
      <c r="E86" s="43" t="s">
        <v>76</v>
      </c>
      <c r="F86" s="51">
        <f t="shared" si="10"/>
        <v>517</v>
      </c>
      <c r="G86" s="51">
        <v>250</v>
      </c>
      <c r="H86" s="52">
        <v>267</v>
      </c>
      <c r="I86" s="43" t="s">
        <v>77</v>
      </c>
      <c r="J86" s="51">
        <f t="shared" si="11"/>
        <v>85</v>
      </c>
      <c r="K86" s="51">
        <v>13</v>
      </c>
      <c r="L86" s="51">
        <v>72</v>
      </c>
    </row>
    <row r="87" spans="1:12" ht="18" customHeight="1">
      <c r="A87" s="46" t="s">
        <v>78</v>
      </c>
      <c r="B87" s="51">
        <f t="shared" si="12"/>
        <v>385</v>
      </c>
      <c r="C87" s="51">
        <v>190</v>
      </c>
      <c r="D87" s="51">
        <v>195</v>
      </c>
      <c r="E87" s="43" t="s">
        <v>79</v>
      </c>
      <c r="F87" s="51">
        <f t="shared" si="10"/>
        <v>515</v>
      </c>
      <c r="G87" s="51">
        <v>250</v>
      </c>
      <c r="H87" s="52">
        <v>265</v>
      </c>
      <c r="I87" s="43" t="s">
        <v>80</v>
      </c>
      <c r="J87" s="51">
        <f t="shared" si="11"/>
        <v>63</v>
      </c>
      <c r="K87" s="51">
        <v>11</v>
      </c>
      <c r="L87" s="51">
        <v>52</v>
      </c>
    </row>
    <row r="88" spans="1:12" ht="18" customHeight="1">
      <c r="A88" s="46" t="s">
        <v>81</v>
      </c>
      <c r="B88" s="51">
        <f t="shared" si="12"/>
        <v>351</v>
      </c>
      <c r="C88" s="51">
        <v>178</v>
      </c>
      <c r="D88" s="51">
        <v>173</v>
      </c>
      <c r="E88" s="43" t="s">
        <v>82</v>
      </c>
      <c r="F88" s="51">
        <f t="shared" si="10"/>
        <v>465</v>
      </c>
      <c r="G88" s="51">
        <v>244</v>
      </c>
      <c r="H88" s="52">
        <v>221</v>
      </c>
      <c r="I88" s="43" t="s">
        <v>83</v>
      </c>
      <c r="J88" s="51">
        <f t="shared" si="11"/>
        <v>50</v>
      </c>
      <c r="K88" s="51">
        <v>9</v>
      </c>
      <c r="L88" s="51">
        <v>41</v>
      </c>
    </row>
    <row r="89" spans="1:12" ht="18" customHeight="1">
      <c r="A89" s="46" t="s">
        <v>84</v>
      </c>
      <c r="B89" s="51">
        <f t="shared" si="12"/>
        <v>383</v>
      </c>
      <c r="C89" s="51">
        <v>208</v>
      </c>
      <c r="D89" s="51">
        <v>175</v>
      </c>
      <c r="E89" s="43" t="s">
        <v>85</v>
      </c>
      <c r="F89" s="51">
        <f t="shared" si="10"/>
        <v>528</v>
      </c>
      <c r="G89" s="51">
        <v>247</v>
      </c>
      <c r="H89" s="52">
        <v>281</v>
      </c>
      <c r="I89" s="43" t="s">
        <v>86</v>
      </c>
      <c r="J89" s="51">
        <f t="shared" si="11"/>
        <v>34</v>
      </c>
      <c r="K89" s="51">
        <v>7</v>
      </c>
      <c r="L89" s="51">
        <v>27</v>
      </c>
    </row>
    <row r="90" spans="1:12" ht="18" customHeight="1">
      <c r="A90" s="46" t="s">
        <v>87</v>
      </c>
      <c r="B90" s="51">
        <f t="shared" si="12"/>
        <v>428</v>
      </c>
      <c r="C90" s="51">
        <v>237</v>
      </c>
      <c r="D90" s="53">
        <v>191</v>
      </c>
      <c r="E90" s="43" t="s">
        <v>88</v>
      </c>
      <c r="F90" s="51">
        <f t="shared" si="10"/>
        <v>570</v>
      </c>
      <c r="G90" s="51">
        <v>281</v>
      </c>
      <c r="H90" s="52">
        <v>289</v>
      </c>
      <c r="I90" s="43" t="s">
        <v>89</v>
      </c>
      <c r="J90" s="51">
        <f t="shared" si="11"/>
        <v>22</v>
      </c>
      <c r="K90" s="51">
        <v>3</v>
      </c>
      <c r="L90" s="51">
        <v>19</v>
      </c>
    </row>
    <row r="91" spans="1:12" ht="18" customHeight="1">
      <c r="A91" s="46" t="s">
        <v>90</v>
      </c>
      <c r="B91" s="51">
        <f t="shared" si="12"/>
        <v>390</v>
      </c>
      <c r="C91" s="51">
        <v>216</v>
      </c>
      <c r="D91" s="53">
        <v>174</v>
      </c>
      <c r="E91" s="43" t="s">
        <v>91</v>
      </c>
      <c r="F91" s="51">
        <f t="shared" si="10"/>
        <v>565</v>
      </c>
      <c r="G91" s="51">
        <v>305</v>
      </c>
      <c r="H91" s="52">
        <v>260</v>
      </c>
      <c r="I91" s="43" t="s">
        <v>272</v>
      </c>
      <c r="J91" s="51">
        <f t="shared" si="11"/>
        <v>39</v>
      </c>
      <c r="K91" s="51">
        <v>7</v>
      </c>
      <c r="L91" s="51">
        <v>32</v>
      </c>
    </row>
    <row r="92" spans="1:12" ht="18" customHeight="1">
      <c r="A92" s="46" t="s">
        <v>92</v>
      </c>
      <c r="B92" s="51">
        <f t="shared" si="12"/>
        <v>454</v>
      </c>
      <c r="C92" s="51">
        <v>257</v>
      </c>
      <c r="D92" s="53">
        <v>197</v>
      </c>
      <c r="E92" s="43" t="s">
        <v>93</v>
      </c>
      <c r="F92" s="51">
        <f t="shared" si="10"/>
        <v>608</v>
      </c>
      <c r="G92" s="51">
        <v>304</v>
      </c>
      <c r="H92" s="52">
        <v>304</v>
      </c>
      <c r="I92" s="40"/>
      <c r="J92" s="59">
        <f t="shared" si="11"/>
        <v>0</v>
      </c>
      <c r="K92" s="59"/>
      <c r="L92" s="59"/>
    </row>
    <row r="93" spans="1:12" ht="18" customHeight="1"/>
    <row r="94" spans="1:12" ht="18" customHeight="1"/>
    <row r="95" spans="1:12" ht="18" customHeight="1">
      <c r="A95" s="48"/>
      <c r="B95" s="74"/>
      <c r="C95" s="74"/>
      <c r="D95" s="30"/>
      <c r="E95" s="31"/>
      <c r="F95" s="30"/>
      <c r="G95" s="30"/>
      <c r="H95" s="30"/>
      <c r="I95" s="31"/>
      <c r="J95" s="73" t="str">
        <f>I1</f>
        <v>平成29年8月1日現在</v>
      </c>
      <c r="K95" s="75"/>
      <c r="L95" s="75"/>
    </row>
    <row r="96" spans="1:12" ht="18" customHeight="1">
      <c r="A96" s="49"/>
      <c r="B96" s="33"/>
      <c r="C96" s="34"/>
      <c r="D96" s="30"/>
      <c r="E96" s="31"/>
      <c r="F96" s="30"/>
      <c r="G96" s="30"/>
      <c r="H96" s="30"/>
      <c r="J96" s="36"/>
      <c r="K96" s="36"/>
      <c r="L96" s="37" t="s">
        <v>130</v>
      </c>
    </row>
    <row r="97" spans="1:12" ht="18" customHeight="1">
      <c r="A97" s="38" t="s">
        <v>94</v>
      </c>
      <c r="B97" s="38" t="s">
        <v>95</v>
      </c>
      <c r="C97" s="38" t="s">
        <v>96</v>
      </c>
      <c r="D97" s="39" t="s">
        <v>97</v>
      </c>
      <c r="E97" s="40" t="s">
        <v>98</v>
      </c>
      <c r="F97" s="28" t="s">
        <v>95</v>
      </c>
      <c r="G97" s="28" t="s">
        <v>96</v>
      </c>
      <c r="H97" s="41" t="s">
        <v>97</v>
      </c>
      <c r="I97" s="40" t="s">
        <v>98</v>
      </c>
      <c r="J97" s="28" t="s">
        <v>95</v>
      </c>
      <c r="K97" s="28" t="s">
        <v>96</v>
      </c>
      <c r="L97" s="28" t="s">
        <v>97</v>
      </c>
    </row>
    <row r="98" spans="1:12" ht="18" customHeight="1">
      <c r="A98" s="28" t="s">
        <v>99</v>
      </c>
      <c r="B98" s="50">
        <f>SUM(B100:B120)</f>
        <v>360</v>
      </c>
      <c r="C98" s="29">
        <f>SUM(C100:C120)</f>
        <v>103</v>
      </c>
      <c r="D98" s="50">
        <f>SUM(D100:D120)</f>
        <v>257</v>
      </c>
      <c r="E98" s="43" t="s">
        <v>248</v>
      </c>
      <c r="F98" s="51">
        <f t="shared" ref="F98:F139" si="13">+G98+H98</f>
        <v>2</v>
      </c>
      <c r="G98" s="51">
        <v>1</v>
      </c>
      <c r="H98" s="52">
        <v>1</v>
      </c>
      <c r="I98" s="43" t="s">
        <v>249</v>
      </c>
      <c r="J98" s="51">
        <f t="shared" ref="J98:J138" si="14">+K98+L98</f>
        <v>1</v>
      </c>
      <c r="K98" s="51">
        <v>1</v>
      </c>
      <c r="L98" s="51">
        <v>0</v>
      </c>
    </row>
    <row r="99" spans="1:12" ht="18" customHeight="1">
      <c r="A99" s="28"/>
      <c r="B99" s="51"/>
      <c r="C99" s="51"/>
      <c r="D99" s="53"/>
      <c r="E99" s="43" t="s">
        <v>250</v>
      </c>
      <c r="F99" s="51">
        <f t="shared" si="13"/>
        <v>1</v>
      </c>
      <c r="G99" s="51">
        <v>0</v>
      </c>
      <c r="H99" s="52">
        <v>1</v>
      </c>
      <c r="I99" s="43" t="s">
        <v>251</v>
      </c>
      <c r="J99" s="51">
        <f t="shared" si="14"/>
        <v>2</v>
      </c>
      <c r="K99" s="51">
        <v>1</v>
      </c>
      <c r="L99" s="51">
        <v>1</v>
      </c>
    </row>
    <row r="100" spans="1:12" ht="18" customHeight="1">
      <c r="A100" s="28" t="s">
        <v>252</v>
      </c>
      <c r="B100" s="53">
        <f>SUM(B122:B126)</f>
        <v>1</v>
      </c>
      <c r="C100" s="44">
        <f>SUM(C122:C126)</f>
        <v>1</v>
      </c>
      <c r="D100" s="60">
        <f>SUM(D122:D126)</f>
        <v>0</v>
      </c>
      <c r="E100" s="43" t="s">
        <v>0</v>
      </c>
      <c r="F100" s="51">
        <f t="shared" si="13"/>
        <v>5</v>
      </c>
      <c r="G100" s="51">
        <v>3</v>
      </c>
      <c r="H100" s="52">
        <v>2</v>
      </c>
      <c r="I100" s="43" t="s">
        <v>1</v>
      </c>
      <c r="J100" s="51">
        <f t="shared" si="14"/>
        <v>8</v>
      </c>
      <c r="K100" s="51">
        <v>3</v>
      </c>
      <c r="L100" s="51">
        <v>5</v>
      </c>
    </row>
    <row r="101" spans="1:12" ht="18" customHeight="1">
      <c r="A101" s="28" t="s">
        <v>253</v>
      </c>
      <c r="B101" s="51">
        <f>SUM(B127:B131)</f>
        <v>3</v>
      </c>
      <c r="C101" s="44">
        <f>SUM(C127:C131)</f>
        <v>1</v>
      </c>
      <c r="D101" s="61">
        <f>SUM(D127:D131)</f>
        <v>2</v>
      </c>
      <c r="E101" s="43" t="s">
        <v>2</v>
      </c>
      <c r="F101" s="51">
        <f t="shared" si="13"/>
        <v>5</v>
      </c>
      <c r="G101" s="51">
        <v>2</v>
      </c>
      <c r="H101" s="52">
        <v>3</v>
      </c>
      <c r="I101" s="43" t="s">
        <v>3</v>
      </c>
      <c r="J101" s="51">
        <f t="shared" si="14"/>
        <v>1</v>
      </c>
      <c r="K101" s="51">
        <v>0</v>
      </c>
      <c r="L101" s="51">
        <v>1</v>
      </c>
    </row>
    <row r="102" spans="1:12" ht="18" customHeight="1">
      <c r="A102" s="28" t="s">
        <v>254</v>
      </c>
      <c r="B102" s="51">
        <f>SUM(B132:B136)</f>
        <v>3</v>
      </c>
      <c r="C102" s="44">
        <f>SUM(C132:C136)</f>
        <v>0</v>
      </c>
      <c r="D102" s="61">
        <f>SUM(D132:D136)</f>
        <v>3</v>
      </c>
      <c r="E102" s="43" t="s">
        <v>4</v>
      </c>
      <c r="F102" s="51">
        <f t="shared" si="13"/>
        <v>4</v>
      </c>
      <c r="G102" s="51">
        <v>2</v>
      </c>
      <c r="H102" s="52">
        <v>2</v>
      </c>
      <c r="I102" s="43" t="s">
        <v>5</v>
      </c>
      <c r="J102" s="51">
        <f t="shared" si="14"/>
        <v>5</v>
      </c>
      <c r="K102" s="51">
        <v>2</v>
      </c>
      <c r="L102" s="51">
        <v>3</v>
      </c>
    </row>
    <row r="103" spans="1:12" ht="18" customHeight="1">
      <c r="A103" s="28" t="s">
        <v>255</v>
      </c>
      <c r="B103" s="51">
        <f>SUM(B137+B138+B139+F98+F99)</f>
        <v>5</v>
      </c>
      <c r="C103" s="61">
        <f>SUM(C137+C138+C139+G98+G99)</f>
        <v>2</v>
      </c>
      <c r="D103" s="61">
        <f>SUM(D137+D138+D139+H98+H99)</f>
        <v>3</v>
      </c>
      <c r="E103" s="43" t="s">
        <v>6</v>
      </c>
      <c r="F103" s="51">
        <f t="shared" si="13"/>
        <v>2</v>
      </c>
      <c r="G103" s="51">
        <v>1</v>
      </c>
      <c r="H103" s="52">
        <v>1</v>
      </c>
      <c r="I103" s="43" t="s">
        <v>7</v>
      </c>
      <c r="J103" s="51">
        <f t="shared" si="14"/>
        <v>4</v>
      </c>
      <c r="K103" s="51">
        <v>1</v>
      </c>
      <c r="L103" s="51">
        <v>3</v>
      </c>
    </row>
    <row r="104" spans="1:12" ht="18" customHeight="1">
      <c r="A104" s="28" t="s">
        <v>256</v>
      </c>
      <c r="B104" s="51">
        <f>SUM(F100:F104)</f>
        <v>28</v>
      </c>
      <c r="C104" s="55">
        <f>SUM(G100:G104)</f>
        <v>18</v>
      </c>
      <c r="D104" s="61">
        <f>SUM(H100:H104)</f>
        <v>10</v>
      </c>
      <c r="E104" s="43" t="s">
        <v>8</v>
      </c>
      <c r="F104" s="51">
        <f t="shared" si="13"/>
        <v>12</v>
      </c>
      <c r="G104" s="51">
        <v>10</v>
      </c>
      <c r="H104" s="54">
        <v>2</v>
      </c>
      <c r="I104" s="43" t="s">
        <v>9</v>
      </c>
      <c r="J104" s="51">
        <f t="shared" si="14"/>
        <v>1</v>
      </c>
      <c r="K104" s="51">
        <v>0</v>
      </c>
      <c r="L104" s="51">
        <v>1</v>
      </c>
    </row>
    <row r="105" spans="1:12" ht="18" customHeight="1">
      <c r="A105" s="28" t="s">
        <v>257</v>
      </c>
      <c r="B105" s="51">
        <f>SUM(F105:F109)</f>
        <v>39</v>
      </c>
      <c r="C105" s="44">
        <f>SUM(G105:G109)</f>
        <v>15</v>
      </c>
      <c r="D105" s="61">
        <f>SUM(H105:H109)</f>
        <v>24</v>
      </c>
      <c r="E105" s="43" t="s">
        <v>10</v>
      </c>
      <c r="F105" s="51">
        <f t="shared" si="13"/>
        <v>9</v>
      </c>
      <c r="G105" s="51">
        <v>5</v>
      </c>
      <c r="H105" s="52">
        <v>4</v>
      </c>
      <c r="I105" s="43" t="s">
        <v>11</v>
      </c>
      <c r="J105" s="51">
        <f t="shared" si="14"/>
        <v>4</v>
      </c>
      <c r="K105" s="51">
        <v>1</v>
      </c>
      <c r="L105" s="51">
        <v>3</v>
      </c>
    </row>
    <row r="106" spans="1:12" ht="18" customHeight="1">
      <c r="A106" s="28" t="s">
        <v>258</v>
      </c>
      <c r="B106" s="51">
        <f>SUM(F110:F114)</f>
        <v>33</v>
      </c>
      <c r="C106" s="44">
        <f>SUM(G110:G114)</f>
        <v>13</v>
      </c>
      <c r="D106" s="61">
        <f>SUM(H110:H114)</f>
        <v>20</v>
      </c>
      <c r="E106" s="43" t="s">
        <v>12</v>
      </c>
      <c r="F106" s="51">
        <f t="shared" si="13"/>
        <v>8</v>
      </c>
      <c r="G106" s="51">
        <v>2</v>
      </c>
      <c r="H106" s="52">
        <v>6</v>
      </c>
      <c r="I106" s="43" t="s">
        <v>13</v>
      </c>
      <c r="J106" s="51">
        <f t="shared" si="14"/>
        <v>1</v>
      </c>
      <c r="K106" s="51">
        <v>0</v>
      </c>
      <c r="L106" s="51">
        <v>1</v>
      </c>
    </row>
    <row r="107" spans="1:12" ht="18" customHeight="1">
      <c r="A107" s="28" t="s">
        <v>259</v>
      </c>
      <c r="B107" s="51">
        <f>SUM(F115:F119)</f>
        <v>41</v>
      </c>
      <c r="C107" s="44">
        <f>SUM(G115:G119)</f>
        <v>8</v>
      </c>
      <c r="D107" s="61">
        <f>SUM(H115:H119)</f>
        <v>33</v>
      </c>
      <c r="E107" s="43" t="s">
        <v>14</v>
      </c>
      <c r="F107" s="51">
        <f t="shared" si="13"/>
        <v>11</v>
      </c>
      <c r="G107" s="51">
        <v>4</v>
      </c>
      <c r="H107" s="52">
        <v>7</v>
      </c>
      <c r="I107" s="43" t="s">
        <v>15</v>
      </c>
      <c r="J107" s="51">
        <f t="shared" si="14"/>
        <v>3</v>
      </c>
      <c r="K107" s="51">
        <v>1</v>
      </c>
      <c r="L107" s="51">
        <v>2</v>
      </c>
    </row>
    <row r="108" spans="1:12" ht="18" customHeight="1">
      <c r="A108" s="28" t="s">
        <v>260</v>
      </c>
      <c r="B108" s="51">
        <f>SUM(F120:F124)</f>
        <v>42</v>
      </c>
      <c r="C108" s="44">
        <f>SUM(G120:G124)</f>
        <v>8</v>
      </c>
      <c r="D108" s="45">
        <f>SUM(H120:H124)</f>
        <v>34</v>
      </c>
      <c r="E108" s="43" t="s">
        <v>16</v>
      </c>
      <c r="F108" s="51">
        <f t="shared" si="13"/>
        <v>8</v>
      </c>
      <c r="G108" s="51">
        <v>4</v>
      </c>
      <c r="H108" s="52">
        <v>4</v>
      </c>
      <c r="I108" s="43" t="s">
        <v>17</v>
      </c>
      <c r="J108" s="51">
        <f t="shared" si="14"/>
        <v>2</v>
      </c>
      <c r="K108" s="51">
        <v>1</v>
      </c>
      <c r="L108" s="51">
        <v>1</v>
      </c>
    </row>
    <row r="109" spans="1:12" ht="18" customHeight="1">
      <c r="A109" s="28" t="s">
        <v>261</v>
      </c>
      <c r="B109" s="51">
        <f>SUM(F125:F129)</f>
        <v>52</v>
      </c>
      <c r="C109" s="44">
        <f>SUM(G125:G129)</f>
        <v>10</v>
      </c>
      <c r="D109" s="45">
        <f>SUM(H125:H129)</f>
        <v>42</v>
      </c>
      <c r="E109" s="43" t="s">
        <v>18</v>
      </c>
      <c r="F109" s="51">
        <f t="shared" si="13"/>
        <v>3</v>
      </c>
      <c r="G109" s="51">
        <v>0</v>
      </c>
      <c r="H109" s="52">
        <v>3</v>
      </c>
      <c r="I109" s="43" t="s">
        <v>19</v>
      </c>
      <c r="J109" s="51">
        <f t="shared" si="14"/>
        <v>1</v>
      </c>
      <c r="K109" s="51">
        <v>1</v>
      </c>
      <c r="L109" s="51">
        <v>0</v>
      </c>
    </row>
    <row r="110" spans="1:12" ht="18" customHeight="1">
      <c r="A110" s="28" t="s">
        <v>262</v>
      </c>
      <c r="B110" s="51">
        <f>SUM(F130:F134)</f>
        <v>37</v>
      </c>
      <c r="C110" s="44">
        <f>SUM(G130:G134)</f>
        <v>8</v>
      </c>
      <c r="D110" s="45">
        <f>SUM(H130:H134)</f>
        <v>29</v>
      </c>
      <c r="E110" s="43" t="s">
        <v>20</v>
      </c>
      <c r="F110" s="51">
        <f t="shared" si="13"/>
        <v>4</v>
      </c>
      <c r="G110" s="51">
        <v>3</v>
      </c>
      <c r="H110" s="52">
        <v>1</v>
      </c>
      <c r="I110" s="43" t="s">
        <v>21</v>
      </c>
      <c r="J110" s="51">
        <f t="shared" si="14"/>
        <v>2</v>
      </c>
      <c r="K110" s="51">
        <v>0</v>
      </c>
      <c r="L110" s="51">
        <v>2</v>
      </c>
    </row>
    <row r="111" spans="1:12" ht="18" customHeight="1">
      <c r="A111" s="28" t="s">
        <v>263</v>
      </c>
      <c r="B111" s="51">
        <f>SUM(F135:F139)</f>
        <v>28</v>
      </c>
      <c r="C111" s="44">
        <f>SUM(G135:G139)</f>
        <v>3</v>
      </c>
      <c r="D111" s="45">
        <f>SUM(H135:H139)</f>
        <v>25</v>
      </c>
      <c r="E111" s="43" t="s">
        <v>22</v>
      </c>
      <c r="F111" s="51">
        <f t="shared" si="13"/>
        <v>5</v>
      </c>
      <c r="G111" s="51">
        <v>1</v>
      </c>
      <c r="H111" s="52">
        <v>4</v>
      </c>
      <c r="I111" s="43" t="s">
        <v>23</v>
      </c>
      <c r="J111" s="51">
        <f t="shared" si="14"/>
        <v>2</v>
      </c>
      <c r="K111" s="51">
        <v>0</v>
      </c>
      <c r="L111" s="51">
        <v>2</v>
      </c>
    </row>
    <row r="112" spans="1:12" ht="18" customHeight="1">
      <c r="A112" s="28" t="s">
        <v>264</v>
      </c>
      <c r="B112" s="51">
        <f>SUM(J98:J102)</f>
        <v>17</v>
      </c>
      <c r="C112" s="44">
        <f>SUM(K98:K102)</f>
        <v>7</v>
      </c>
      <c r="D112" s="45">
        <f>SUM(L98:L102)</f>
        <v>10</v>
      </c>
      <c r="E112" s="43" t="s">
        <v>24</v>
      </c>
      <c r="F112" s="51">
        <f t="shared" si="13"/>
        <v>10</v>
      </c>
      <c r="G112" s="51">
        <v>3</v>
      </c>
      <c r="H112" s="52">
        <v>7</v>
      </c>
      <c r="I112" s="43" t="s">
        <v>25</v>
      </c>
      <c r="J112" s="51">
        <f t="shared" si="14"/>
        <v>2</v>
      </c>
      <c r="K112" s="51">
        <v>1</v>
      </c>
      <c r="L112" s="51">
        <v>1</v>
      </c>
    </row>
    <row r="113" spans="1:12" ht="18" customHeight="1">
      <c r="A113" s="28" t="s">
        <v>265</v>
      </c>
      <c r="B113" s="51">
        <f>SUM(J103:J107)</f>
        <v>13</v>
      </c>
      <c r="C113" s="44">
        <f>SUM(K103:K107)</f>
        <v>3</v>
      </c>
      <c r="D113" s="45">
        <f>SUM(L103:L107)</f>
        <v>10</v>
      </c>
      <c r="E113" s="43" t="s">
        <v>26</v>
      </c>
      <c r="F113" s="51">
        <f t="shared" si="13"/>
        <v>6</v>
      </c>
      <c r="G113" s="51">
        <v>4</v>
      </c>
      <c r="H113" s="52">
        <v>2</v>
      </c>
      <c r="I113" s="43" t="s">
        <v>27</v>
      </c>
      <c r="J113" s="51">
        <f t="shared" si="14"/>
        <v>2</v>
      </c>
      <c r="K113" s="51">
        <v>1</v>
      </c>
      <c r="L113" s="51">
        <v>1</v>
      </c>
    </row>
    <row r="114" spans="1:12" ht="18" customHeight="1">
      <c r="A114" s="28" t="s">
        <v>266</v>
      </c>
      <c r="B114" s="51">
        <f>SUM(J108:J112)</f>
        <v>9</v>
      </c>
      <c r="C114" s="44">
        <f>SUM(K108:K112)</f>
        <v>3</v>
      </c>
      <c r="D114" s="45">
        <f>SUM(L108:L112)</f>
        <v>6</v>
      </c>
      <c r="E114" s="43" t="s">
        <v>28</v>
      </c>
      <c r="F114" s="51">
        <f t="shared" si="13"/>
        <v>8</v>
      </c>
      <c r="G114" s="51">
        <v>2</v>
      </c>
      <c r="H114" s="54">
        <v>6</v>
      </c>
      <c r="I114" s="43" t="s">
        <v>29</v>
      </c>
      <c r="J114" s="51">
        <f t="shared" si="14"/>
        <v>2</v>
      </c>
      <c r="K114" s="51">
        <v>0</v>
      </c>
      <c r="L114" s="51">
        <v>2</v>
      </c>
    </row>
    <row r="115" spans="1:12" ht="18" customHeight="1">
      <c r="A115" s="28" t="s">
        <v>267</v>
      </c>
      <c r="B115" s="51">
        <f>SUM(J113:J117)</f>
        <v>5</v>
      </c>
      <c r="C115" s="44">
        <f>SUM(K113:K117)</f>
        <v>1</v>
      </c>
      <c r="D115" s="45">
        <f>SUM(L113:L117)</f>
        <v>4</v>
      </c>
      <c r="E115" s="43" t="s">
        <v>30</v>
      </c>
      <c r="F115" s="51">
        <f t="shared" si="13"/>
        <v>10</v>
      </c>
      <c r="G115" s="51">
        <v>4</v>
      </c>
      <c r="H115" s="52">
        <v>6</v>
      </c>
      <c r="I115" s="43" t="s">
        <v>31</v>
      </c>
      <c r="J115" s="51">
        <f t="shared" si="14"/>
        <v>0</v>
      </c>
      <c r="K115" s="51">
        <v>0</v>
      </c>
      <c r="L115" s="51">
        <v>0</v>
      </c>
    </row>
    <row r="116" spans="1:12" ht="18" customHeight="1">
      <c r="A116" s="28" t="s">
        <v>268</v>
      </c>
      <c r="B116" s="51">
        <f>SUM(J118:J122)</f>
        <v>1</v>
      </c>
      <c r="C116" s="44">
        <f>SUM(K118:K122)</f>
        <v>1</v>
      </c>
      <c r="D116" s="45">
        <f>SUM(L118:L122)</f>
        <v>0</v>
      </c>
      <c r="E116" s="43" t="s">
        <v>32</v>
      </c>
      <c r="F116" s="51">
        <f t="shared" si="13"/>
        <v>8</v>
      </c>
      <c r="G116" s="51">
        <v>1</v>
      </c>
      <c r="H116" s="52">
        <v>7</v>
      </c>
      <c r="I116" s="43" t="s">
        <v>33</v>
      </c>
      <c r="J116" s="51">
        <f t="shared" si="14"/>
        <v>0</v>
      </c>
      <c r="K116" s="51">
        <v>0</v>
      </c>
      <c r="L116" s="51">
        <v>0</v>
      </c>
    </row>
    <row r="117" spans="1:12" ht="18" customHeight="1">
      <c r="A117" s="28" t="s">
        <v>269</v>
      </c>
      <c r="B117" s="51">
        <f>SUM(J123:J127)</f>
        <v>3</v>
      </c>
      <c r="C117" s="61">
        <f>SUM(K123:K127)</f>
        <v>1</v>
      </c>
      <c r="D117" s="61">
        <f>SUM(L123:L127)</f>
        <v>2</v>
      </c>
      <c r="E117" s="43" t="s">
        <v>34</v>
      </c>
      <c r="F117" s="51">
        <f t="shared" si="13"/>
        <v>5</v>
      </c>
      <c r="G117" s="51">
        <v>0</v>
      </c>
      <c r="H117" s="52">
        <v>5</v>
      </c>
      <c r="I117" s="43" t="s">
        <v>35</v>
      </c>
      <c r="J117" s="51">
        <f t="shared" si="14"/>
        <v>1</v>
      </c>
      <c r="K117" s="51">
        <v>0</v>
      </c>
      <c r="L117" s="51">
        <v>1</v>
      </c>
    </row>
    <row r="118" spans="1:12" ht="18" customHeight="1">
      <c r="A118" s="28" t="s">
        <v>270</v>
      </c>
      <c r="B118" s="51">
        <f>SUM(J128:J132)</f>
        <v>0</v>
      </c>
      <c r="C118" s="44">
        <f>SUM(K128:K132)</f>
        <v>0</v>
      </c>
      <c r="D118" s="45">
        <f>SUM(L128:L132)</f>
        <v>0</v>
      </c>
      <c r="E118" s="43" t="s">
        <v>36</v>
      </c>
      <c r="F118" s="51">
        <f t="shared" si="13"/>
        <v>13</v>
      </c>
      <c r="G118" s="51">
        <v>2</v>
      </c>
      <c r="H118" s="52">
        <v>11</v>
      </c>
      <c r="I118" s="43" t="s">
        <v>37</v>
      </c>
      <c r="J118" s="51">
        <f t="shared" si="14"/>
        <v>0</v>
      </c>
      <c r="K118" s="51">
        <v>0</v>
      </c>
      <c r="L118" s="51">
        <v>0</v>
      </c>
    </row>
    <row r="119" spans="1:12" ht="18" customHeight="1">
      <c r="A119" s="28" t="s">
        <v>271</v>
      </c>
      <c r="B119" s="51">
        <f>SUM(J133:J137)</f>
        <v>0</v>
      </c>
      <c r="C119" s="44">
        <f>SUM(K133:K137)</f>
        <v>0</v>
      </c>
      <c r="D119" s="45">
        <f>SUM(L133:L137)</f>
        <v>0</v>
      </c>
      <c r="E119" s="43" t="s">
        <v>38</v>
      </c>
      <c r="F119" s="51">
        <f t="shared" si="13"/>
        <v>5</v>
      </c>
      <c r="G119" s="51">
        <v>1</v>
      </c>
      <c r="H119" s="52">
        <v>4</v>
      </c>
      <c r="I119" s="43" t="s">
        <v>39</v>
      </c>
      <c r="J119" s="51">
        <f t="shared" si="14"/>
        <v>0</v>
      </c>
      <c r="K119" s="51">
        <v>0</v>
      </c>
      <c r="L119" s="51">
        <v>0</v>
      </c>
    </row>
    <row r="120" spans="1:12" ht="18" customHeight="1">
      <c r="A120" s="28" t="s">
        <v>272</v>
      </c>
      <c r="B120" s="51">
        <f>SUM(J138)</f>
        <v>0</v>
      </c>
      <c r="C120" s="44">
        <f>SUM(K138)</f>
        <v>0</v>
      </c>
      <c r="D120" s="45">
        <f>SUM(L138)</f>
        <v>0</v>
      </c>
      <c r="E120" s="43" t="s">
        <v>40</v>
      </c>
      <c r="F120" s="51">
        <f t="shared" si="13"/>
        <v>10</v>
      </c>
      <c r="G120" s="51">
        <v>3</v>
      </c>
      <c r="H120" s="52">
        <v>7</v>
      </c>
      <c r="I120" s="43" t="s">
        <v>41</v>
      </c>
      <c r="J120" s="51">
        <f t="shared" si="14"/>
        <v>1</v>
      </c>
      <c r="K120" s="51">
        <v>1</v>
      </c>
      <c r="L120" s="51">
        <v>0</v>
      </c>
    </row>
    <row r="121" spans="1:12" ht="18" customHeight="1">
      <c r="A121" s="28"/>
      <c r="B121" s="51"/>
      <c r="C121" s="51"/>
      <c r="D121" s="53"/>
      <c r="E121" s="43" t="s">
        <v>42</v>
      </c>
      <c r="F121" s="51">
        <f t="shared" si="13"/>
        <v>8</v>
      </c>
      <c r="G121" s="51">
        <v>2</v>
      </c>
      <c r="H121" s="52">
        <v>6</v>
      </c>
      <c r="I121" s="43" t="s">
        <v>43</v>
      </c>
      <c r="J121" s="51">
        <f t="shared" si="14"/>
        <v>0</v>
      </c>
      <c r="K121" s="51">
        <v>0</v>
      </c>
      <c r="L121" s="51">
        <v>0</v>
      </c>
    </row>
    <row r="122" spans="1:12" ht="18" customHeight="1">
      <c r="A122" s="46" t="s">
        <v>246</v>
      </c>
      <c r="B122" s="51">
        <f t="shared" ref="B122:B139" si="15">+C122+D122</f>
        <v>0</v>
      </c>
      <c r="C122" s="51">
        <v>0</v>
      </c>
      <c r="D122" s="51">
        <v>0</v>
      </c>
      <c r="E122" s="43" t="s">
        <v>44</v>
      </c>
      <c r="F122" s="51">
        <f t="shared" si="13"/>
        <v>16</v>
      </c>
      <c r="G122" s="51">
        <v>3</v>
      </c>
      <c r="H122" s="52">
        <v>13</v>
      </c>
      <c r="I122" s="43" t="s">
        <v>45</v>
      </c>
      <c r="J122" s="51">
        <f t="shared" si="14"/>
        <v>0</v>
      </c>
      <c r="K122" s="51">
        <v>0</v>
      </c>
      <c r="L122" s="51">
        <v>0</v>
      </c>
    </row>
    <row r="123" spans="1:12" ht="18" customHeight="1">
      <c r="A123" s="46" t="s">
        <v>247</v>
      </c>
      <c r="B123" s="51">
        <f t="shared" si="15"/>
        <v>0</v>
      </c>
      <c r="C123" s="51">
        <v>0</v>
      </c>
      <c r="D123" s="51">
        <v>0</v>
      </c>
      <c r="E123" s="43" t="s">
        <v>46</v>
      </c>
      <c r="F123" s="51">
        <f t="shared" si="13"/>
        <v>2</v>
      </c>
      <c r="G123" s="51">
        <v>0</v>
      </c>
      <c r="H123" s="52">
        <v>2</v>
      </c>
      <c r="I123" s="43" t="s">
        <v>47</v>
      </c>
      <c r="J123" s="51">
        <f t="shared" si="14"/>
        <v>0</v>
      </c>
      <c r="K123" s="51">
        <v>0</v>
      </c>
      <c r="L123" s="51">
        <v>0</v>
      </c>
    </row>
    <row r="124" spans="1:12" ht="18" customHeight="1">
      <c r="A124" s="46" t="s">
        <v>48</v>
      </c>
      <c r="B124" s="51">
        <f t="shared" si="15"/>
        <v>1</v>
      </c>
      <c r="C124" s="51">
        <v>1</v>
      </c>
      <c r="D124" s="51">
        <v>0</v>
      </c>
      <c r="E124" s="43" t="s">
        <v>49</v>
      </c>
      <c r="F124" s="51">
        <f t="shared" si="13"/>
        <v>6</v>
      </c>
      <c r="G124" s="51">
        <v>0</v>
      </c>
      <c r="H124" s="52">
        <v>6</v>
      </c>
      <c r="I124" s="43" t="s">
        <v>50</v>
      </c>
      <c r="J124" s="51">
        <f t="shared" si="14"/>
        <v>1</v>
      </c>
      <c r="K124" s="51">
        <v>0</v>
      </c>
      <c r="L124" s="51">
        <v>1</v>
      </c>
    </row>
    <row r="125" spans="1:12" ht="18" customHeight="1">
      <c r="A125" s="46" t="s">
        <v>51</v>
      </c>
      <c r="B125" s="51">
        <f t="shared" si="15"/>
        <v>0</v>
      </c>
      <c r="C125" s="51">
        <v>0</v>
      </c>
      <c r="D125" s="51">
        <v>0</v>
      </c>
      <c r="E125" s="43" t="s">
        <v>52</v>
      </c>
      <c r="F125" s="51">
        <f t="shared" si="13"/>
        <v>10</v>
      </c>
      <c r="G125" s="51">
        <v>2</v>
      </c>
      <c r="H125" s="52">
        <v>8</v>
      </c>
      <c r="I125" s="43" t="s">
        <v>53</v>
      </c>
      <c r="J125" s="51">
        <f t="shared" si="14"/>
        <v>0</v>
      </c>
      <c r="K125" s="51">
        <v>0</v>
      </c>
      <c r="L125" s="51">
        <v>0</v>
      </c>
    </row>
    <row r="126" spans="1:12" ht="18" customHeight="1">
      <c r="A126" s="46" t="s">
        <v>54</v>
      </c>
      <c r="B126" s="51">
        <f t="shared" si="15"/>
        <v>0</v>
      </c>
      <c r="C126" s="51">
        <v>0</v>
      </c>
      <c r="D126" s="57">
        <v>0</v>
      </c>
      <c r="E126" s="43" t="s">
        <v>55</v>
      </c>
      <c r="F126" s="51">
        <f t="shared" si="13"/>
        <v>14</v>
      </c>
      <c r="G126" s="51">
        <v>4</v>
      </c>
      <c r="H126" s="52">
        <v>10</v>
      </c>
      <c r="I126" s="43" t="s">
        <v>56</v>
      </c>
      <c r="J126" s="51">
        <f t="shared" si="14"/>
        <v>2</v>
      </c>
      <c r="K126" s="51">
        <v>1</v>
      </c>
      <c r="L126" s="51">
        <v>1</v>
      </c>
    </row>
    <row r="127" spans="1:12" ht="18" customHeight="1">
      <c r="A127" s="46" t="s">
        <v>57</v>
      </c>
      <c r="B127" s="51">
        <f t="shared" si="15"/>
        <v>1</v>
      </c>
      <c r="C127" s="51">
        <v>0</v>
      </c>
      <c r="D127" s="51">
        <v>1</v>
      </c>
      <c r="E127" s="43" t="s">
        <v>58</v>
      </c>
      <c r="F127" s="51">
        <f t="shared" si="13"/>
        <v>7</v>
      </c>
      <c r="G127" s="51">
        <v>2</v>
      </c>
      <c r="H127" s="52">
        <v>5</v>
      </c>
      <c r="I127" s="43" t="s">
        <v>59</v>
      </c>
      <c r="J127" s="51">
        <f t="shared" si="14"/>
        <v>0</v>
      </c>
      <c r="K127" s="51">
        <v>0</v>
      </c>
      <c r="L127" s="51">
        <v>0</v>
      </c>
    </row>
    <row r="128" spans="1:12" ht="18" customHeight="1">
      <c r="A128" s="46" t="s">
        <v>60</v>
      </c>
      <c r="B128" s="51">
        <f t="shared" si="15"/>
        <v>0</v>
      </c>
      <c r="C128" s="51">
        <v>0</v>
      </c>
      <c r="D128" s="51">
        <v>0</v>
      </c>
      <c r="E128" s="43" t="s">
        <v>61</v>
      </c>
      <c r="F128" s="51">
        <f t="shared" si="13"/>
        <v>11</v>
      </c>
      <c r="G128" s="51">
        <v>2</v>
      </c>
      <c r="H128" s="52">
        <v>9</v>
      </c>
      <c r="I128" s="43" t="s">
        <v>62</v>
      </c>
      <c r="J128" s="51">
        <f t="shared" si="14"/>
        <v>0</v>
      </c>
      <c r="K128" s="51">
        <v>0</v>
      </c>
      <c r="L128" s="51">
        <v>0</v>
      </c>
    </row>
    <row r="129" spans="1:12" ht="18" customHeight="1">
      <c r="A129" s="46" t="s">
        <v>63</v>
      </c>
      <c r="B129" s="51">
        <f t="shared" si="15"/>
        <v>0</v>
      </c>
      <c r="C129" s="51">
        <v>0</v>
      </c>
      <c r="D129" s="51">
        <v>0</v>
      </c>
      <c r="E129" s="43" t="s">
        <v>64</v>
      </c>
      <c r="F129" s="51">
        <f t="shared" si="13"/>
        <v>10</v>
      </c>
      <c r="G129" s="51">
        <v>0</v>
      </c>
      <c r="H129" s="52">
        <v>10</v>
      </c>
      <c r="I129" s="43" t="s">
        <v>65</v>
      </c>
      <c r="J129" s="51">
        <f t="shared" si="14"/>
        <v>0</v>
      </c>
      <c r="K129" s="51">
        <v>0</v>
      </c>
      <c r="L129" s="51">
        <v>0</v>
      </c>
    </row>
    <row r="130" spans="1:12" ht="18" customHeight="1">
      <c r="A130" s="46" t="s">
        <v>66</v>
      </c>
      <c r="B130" s="51">
        <f t="shared" si="15"/>
        <v>0</v>
      </c>
      <c r="C130" s="51">
        <v>0</v>
      </c>
      <c r="D130" s="51">
        <v>0</v>
      </c>
      <c r="E130" s="43" t="s">
        <v>67</v>
      </c>
      <c r="F130" s="51">
        <f t="shared" si="13"/>
        <v>8</v>
      </c>
      <c r="G130" s="51">
        <v>1</v>
      </c>
      <c r="H130" s="52">
        <v>7</v>
      </c>
      <c r="I130" s="43" t="s">
        <v>273</v>
      </c>
      <c r="J130" s="51">
        <f t="shared" si="14"/>
        <v>0</v>
      </c>
      <c r="K130" s="51">
        <v>0</v>
      </c>
      <c r="L130" s="51">
        <v>0</v>
      </c>
    </row>
    <row r="131" spans="1:12" ht="18" customHeight="1">
      <c r="A131" s="46" t="s">
        <v>69</v>
      </c>
      <c r="B131" s="51">
        <f t="shared" si="15"/>
        <v>2</v>
      </c>
      <c r="C131" s="51">
        <v>1</v>
      </c>
      <c r="D131" s="58">
        <v>1</v>
      </c>
      <c r="E131" s="43" t="s">
        <v>70</v>
      </c>
      <c r="F131" s="51">
        <f t="shared" si="13"/>
        <v>6</v>
      </c>
      <c r="G131" s="51">
        <v>1</v>
      </c>
      <c r="H131" s="52">
        <v>5</v>
      </c>
      <c r="I131" s="43" t="s">
        <v>71</v>
      </c>
      <c r="J131" s="51">
        <f t="shared" si="14"/>
        <v>0</v>
      </c>
      <c r="K131" s="51">
        <v>0</v>
      </c>
      <c r="L131" s="51">
        <v>0</v>
      </c>
    </row>
    <row r="132" spans="1:12" ht="18" customHeight="1">
      <c r="A132" s="46" t="s">
        <v>72</v>
      </c>
      <c r="B132" s="51">
        <f t="shared" si="15"/>
        <v>1</v>
      </c>
      <c r="C132" s="51">
        <v>0</v>
      </c>
      <c r="D132" s="51">
        <v>1</v>
      </c>
      <c r="E132" s="43" t="s">
        <v>274</v>
      </c>
      <c r="F132" s="51">
        <f t="shared" si="13"/>
        <v>8</v>
      </c>
      <c r="G132" s="51">
        <v>2</v>
      </c>
      <c r="H132" s="52">
        <v>6</v>
      </c>
      <c r="I132" s="43" t="s">
        <v>74</v>
      </c>
      <c r="J132" s="51">
        <f t="shared" si="14"/>
        <v>0</v>
      </c>
      <c r="K132" s="51">
        <v>0</v>
      </c>
      <c r="L132" s="51">
        <v>0</v>
      </c>
    </row>
    <row r="133" spans="1:12" ht="18" customHeight="1">
      <c r="A133" s="46" t="s">
        <v>75</v>
      </c>
      <c r="B133" s="51">
        <f t="shared" si="15"/>
        <v>0</v>
      </c>
      <c r="C133" s="51">
        <v>0</v>
      </c>
      <c r="D133" s="51">
        <v>0</v>
      </c>
      <c r="E133" s="43" t="s">
        <v>76</v>
      </c>
      <c r="F133" s="51">
        <f t="shared" si="13"/>
        <v>7</v>
      </c>
      <c r="G133" s="51">
        <v>3</v>
      </c>
      <c r="H133" s="52">
        <v>4</v>
      </c>
      <c r="I133" s="43" t="s">
        <v>77</v>
      </c>
      <c r="J133" s="51">
        <f t="shared" si="14"/>
        <v>0</v>
      </c>
      <c r="K133" s="51">
        <v>0</v>
      </c>
      <c r="L133" s="51">
        <v>0</v>
      </c>
    </row>
    <row r="134" spans="1:12" ht="18" customHeight="1">
      <c r="A134" s="46" t="s">
        <v>78</v>
      </c>
      <c r="B134" s="51">
        <f t="shared" si="15"/>
        <v>1</v>
      </c>
      <c r="C134" s="51">
        <v>0</v>
      </c>
      <c r="D134" s="51">
        <v>1</v>
      </c>
      <c r="E134" s="43" t="s">
        <v>79</v>
      </c>
      <c r="F134" s="51">
        <f t="shared" si="13"/>
        <v>8</v>
      </c>
      <c r="G134" s="51">
        <v>1</v>
      </c>
      <c r="H134" s="52">
        <v>7</v>
      </c>
      <c r="I134" s="43" t="s">
        <v>80</v>
      </c>
      <c r="J134" s="51">
        <f t="shared" si="14"/>
        <v>0</v>
      </c>
      <c r="K134" s="51">
        <v>0</v>
      </c>
      <c r="L134" s="51">
        <v>0</v>
      </c>
    </row>
    <row r="135" spans="1:12" ht="18" customHeight="1">
      <c r="A135" s="46" t="s">
        <v>81</v>
      </c>
      <c r="B135" s="51">
        <f t="shared" si="15"/>
        <v>1</v>
      </c>
      <c r="C135" s="51">
        <v>0</v>
      </c>
      <c r="D135" s="51">
        <v>1</v>
      </c>
      <c r="E135" s="43" t="s">
        <v>82</v>
      </c>
      <c r="F135" s="51">
        <f t="shared" si="13"/>
        <v>9</v>
      </c>
      <c r="G135" s="51">
        <v>2</v>
      </c>
      <c r="H135" s="52">
        <v>7</v>
      </c>
      <c r="I135" s="43" t="s">
        <v>83</v>
      </c>
      <c r="J135" s="51">
        <f t="shared" si="14"/>
        <v>0</v>
      </c>
      <c r="K135" s="51">
        <v>0</v>
      </c>
      <c r="L135" s="51">
        <v>0</v>
      </c>
    </row>
    <row r="136" spans="1:12" ht="18" customHeight="1">
      <c r="A136" s="46" t="s">
        <v>84</v>
      </c>
      <c r="B136" s="51">
        <f t="shared" si="15"/>
        <v>0</v>
      </c>
      <c r="C136" s="51">
        <v>0</v>
      </c>
      <c r="D136" s="51">
        <v>0</v>
      </c>
      <c r="E136" s="43" t="s">
        <v>85</v>
      </c>
      <c r="F136" s="51">
        <f t="shared" si="13"/>
        <v>4</v>
      </c>
      <c r="G136" s="51">
        <v>0</v>
      </c>
      <c r="H136" s="52">
        <v>4</v>
      </c>
      <c r="I136" s="43" t="s">
        <v>86</v>
      </c>
      <c r="J136" s="51">
        <f t="shared" si="14"/>
        <v>0</v>
      </c>
      <c r="K136" s="51">
        <v>0</v>
      </c>
      <c r="L136" s="51">
        <v>0</v>
      </c>
    </row>
    <row r="137" spans="1:12" ht="18" customHeight="1">
      <c r="A137" s="46" t="s">
        <v>87</v>
      </c>
      <c r="B137" s="51">
        <f t="shared" si="15"/>
        <v>2</v>
      </c>
      <c r="C137" s="51">
        <v>1</v>
      </c>
      <c r="D137" s="53">
        <v>1</v>
      </c>
      <c r="E137" s="43" t="s">
        <v>88</v>
      </c>
      <c r="F137" s="51">
        <f t="shared" si="13"/>
        <v>10</v>
      </c>
      <c r="G137" s="51">
        <v>1</v>
      </c>
      <c r="H137" s="52">
        <v>9</v>
      </c>
      <c r="I137" s="43" t="s">
        <v>89</v>
      </c>
      <c r="J137" s="51">
        <f t="shared" si="14"/>
        <v>0</v>
      </c>
      <c r="K137" s="51">
        <v>0</v>
      </c>
      <c r="L137" s="51">
        <v>0</v>
      </c>
    </row>
    <row r="138" spans="1:12" ht="18" customHeight="1">
      <c r="A138" s="46" t="s">
        <v>90</v>
      </c>
      <c r="B138" s="51">
        <f t="shared" si="15"/>
        <v>0</v>
      </c>
      <c r="C138" s="51">
        <v>0</v>
      </c>
      <c r="D138" s="62">
        <v>0</v>
      </c>
      <c r="E138" s="43" t="s">
        <v>91</v>
      </c>
      <c r="F138" s="51">
        <f t="shared" si="13"/>
        <v>1</v>
      </c>
      <c r="G138" s="51">
        <v>0</v>
      </c>
      <c r="H138" s="52">
        <v>1</v>
      </c>
      <c r="I138" s="43" t="s">
        <v>272</v>
      </c>
      <c r="J138" s="51">
        <f t="shared" si="14"/>
        <v>0</v>
      </c>
      <c r="K138" s="51">
        <v>0</v>
      </c>
      <c r="L138" s="51">
        <v>0</v>
      </c>
    </row>
    <row r="139" spans="1:12" ht="18" customHeight="1">
      <c r="A139" s="46" t="s">
        <v>92</v>
      </c>
      <c r="B139" s="51">
        <f t="shared" si="15"/>
        <v>0</v>
      </c>
      <c r="C139" s="51">
        <v>0</v>
      </c>
      <c r="D139" s="53">
        <v>0</v>
      </c>
      <c r="E139" s="43" t="s">
        <v>93</v>
      </c>
      <c r="F139" s="51">
        <f t="shared" si="13"/>
        <v>4</v>
      </c>
      <c r="G139" s="51">
        <v>0</v>
      </c>
      <c r="H139" s="52">
        <v>4</v>
      </c>
      <c r="I139" s="40"/>
      <c r="J139" s="59"/>
      <c r="K139" s="59"/>
      <c r="L139" s="59"/>
    </row>
    <row r="140" spans="1:12" ht="18" customHeight="1"/>
    <row r="141" spans="1:12" ht="18" customHeight="1"/>
    <row r="142" spans="1:12" ht="18" customHeight="1"/>
  </sheetData>
  <sheetProtection sheet="1" objects="1" scenarios="1"/>
  <mergeCells count="6">
    <mergeCell ref="B1:C1"/>
    <mergeCell ref="I1:L1"/>
    <mergeCell ref="B48:C48"/>
    <mergeCell ref="J48:L48"/>
    <mergeCell ref="B95:C95"/>
    <mergeCell ref="J95:L95"/>
  </mergeCells>
  <phoneticPr fontId="2"/>
  <pageMargins left="0.59055118110236227" right="0.59055118110236227" top="0.78740157480314965" bottom="0.78740157480314965" header="0.51181102362204722" footer="0.51181102362204722"/>
  <pageSetup paperSize="9" scale="94" fitToHeight="3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42"/>
  <sheetViews>
    <sheetView showGridLines="0" zoomScaleNormal="100" workbookViewId="0">
      <selection activeCell="J93" sqref="J93"/>
    </sheetView>
  </sheetViews>
  <sheetFormatPr defaultRowHeight="13.5"/>
  <cols>
    <col min="1" max="1" width="7.25" style="35" customWidth="1"/>
    <col min="2" max="2" width="8.375" style="18" customWidth="1"/>
    <col min="3" max="4" width="8" style="18" customWidth="1"/>
    <col min="5" max="5" width="7.25" style="35" customWidth="1"/>
    <col min="6" max="6" width="8.375" style="18" customWidth="1"/>
    <col min="7" max="8" width="8" style="18" customWidth="1"/>
    <col min="9" max="9" width="7.25" style="35" customWidth="1"/>
    <col min="10" max="10" width="8.375" style="18" customWidth="1"/>
    <col min="11" max="12" width="8" style="18" customWidth="1"/>
    <col min="13" max="16384" width="9" style="18"/>
  </cols>
  <sheetData>
    <row r="1" spans="1:12" ht="18" customHeight="1">
      <c r="A1" s="28" t="s">
        <v>100</v>
      </c>
      <c r="B1" s="72">
        <v>23009</v>
      </c>
      <c r="C1" s="72"/>
      <c r="D1" s="30"/>
      <c r="E1" s="31"/>
      <c r="F1" s="30"/>
      <c r="G1" s="30"/>
      <c r="H1" s="30"/>
      <c r="I1" s="73" t="s">
        <v>332</v>
      </c>
      <c r="J1" s="73"/>
      <c r="K1" s="73"/>
      <c r="L1" s="73"/>
    </row>
    <row r="2" spans="1:12" ht="18" customHeight="1">
      <c r="A2" s="32"/>
      <c r="B2" s="33"/>
      <c r="C2" s="34"/>
      <c r="D2" s="30"/>
      <c r="E2" s="31"/>
      <c r="F2" s="30"/>
      <c r="G2" s="30"/>
      <c r="H2" s="30"/>
      <c r="J2" s="36"/>
      <c r="K2" s="36"/>
      <c r="L2" s="37" t="s">
        <v>128</v>
      </c>
    </row>
    <row r="3" spans="1:12" s="35" customFormat="1" ht="18" customHeight="1">
      <c r="A3" s="38" t="s">
        <v>94</v>
      </c>
      <c r="B3" s="38" t="s">
        <v>95</v>
      </c>
      <c r="C3" s="38" t="s">
        <v>96</v>
      </c>
      <c r="D3" s="39" t="s">
        <v>97</v>
      </c>
      <c r="E3" s="40" t="s">
        <v>98</v>
      </c>
      <c r="F3" s="28" t="s">
        <v>95</v>
      </c>
      <c r="G3" s="28" t="s">
        <v>96</v>
      </c>
      <c r="H3" s="41" t="s">
        <v>97</v>
      </c>
      <c r="I3" s="40" t="s">
        <v>98</v>
      </c>
      <c r="J3" s="28" t="s">
        <v>95</v>
      </c>
      <c r="K3" s="28" t="s">
        <v>96</v>
      </c>
      <c r="L3" s="28" t="s">
        <v>97</v>
      </c>
    </row>
    <row r="4" spans="1:12" ht="18" customHeight="1">
      <c r="A4" s="28" t="s">
        <v>99</v>
      </c>
      <c r="B4" s="42">
        <f>SUM(B6:B26)</f>
        <v>47501</v>
      </c>
      <c r="C4" s="42">
        <f>SUM(C6:C26)</f>
        <v>22887</v>
      </c>
      <c r="D4" s="42">
        <f>SUM(D6:D26)</f>
        <v>24614</v>
      </c>
      <c r="E4" s="43" t="s">
        <v>101</v>
      </c>
      <c r="F4" s="44">
        <f t="shared" ref="F4:F45" si="0">G4+H4</f>
        <v>383</v>
      </c>
      <c r="G4" s="44">
        <f t="shared" ref="G4:H19" si="1">G51+G98</f>
        <v>216</v>
      </c>
      <c r="H4" s="44">
        <f t="shared" si="1"/>
        <v>167</v>
      </c>
      <c r="I4" s="43" t="s">
        <v>102</v>
      </c>
      <c r="J4" s="44">
        <f t="shared" ref="J4:J44" si="2">K4+L4</f>
        <v>528</v>
      </c>
      <c r="K4" s="44">
        <f t="shared" ref="K4:L19" si="3">K51+K98</f>
        <v>254</v>
      </c>
      <c r="L4" s="44">
        <f t="shared" si="3"/>
        <v>274</v>
      </c>
    </row>
    <row r="5" spans="1:12" ht="18" customHeight="1">
      <c r="A5" s="28"/>
      <c r="B5" s="44"/>
      <c r="C5" s="44"/>
      <c r="D5" s="45"/>
      <c r="E5" s="43" t="s">
        <v>103</v>
      </c>
      <c r="F5" s="44">
        <f t="shared" si="0"/>
        <v>341</v>
      </c>
      <c r="G5" s="44">
        <f t="shared" si="1"/>
        <v>183</v>
      </c>
      <c r="H5" s="44">
        <f t="shared" si="1"/>
        <v>158</v>
      </c>
      <c r="I5" s="43" t="s">
        <v>104</v>
      </c>
      <c r="J5" s="44">
        <f t="shared" si="2"/>
        <v>628</v>
      </c>
      <c r="K5" s="44">
        <f t="shared" si="3"/>
        <v>307</v>
      </c>
      <c r="L5" s="44">
        <f t="shared" si="3"/>
        <v>321</v>
      </c>
    </row>
    <row r="6" spans="1:12" ht="18" customHeight="1">
      <c r="A6" s="28" t="s">
        <v>105</v>
      </c>
      <c r="B6" s="45">
        <f>SUM(B28:B32)</f>
        <v>1434</v>
      </c>
      <c r="C6" s="45">
        <f>SUM(C28:C32)</f>
        <v>760</v>
      </c>
      <c r="D6" s="45">
        <f>SUM(D28:D32)</f>
        <v>674</v>
      </c>
      <c r="E6" s="43" t="s">
        <v>0</v>
      </c>
      <c r="F6" s="44">
        <f t="shared" si="0"/>
        <v>327</v>
      </c>
      <c r="G6" s="44">
        <f t="shared" si="1"/>
        <v>174</v>
      </c>
      <c r="H6" s="44">
        <f t="shared" si="1"/>
        <v>153</v>
      </c>
      <c r="I6" s="43" t="s">
        <v>1</v>
      </c>
      <c r="J6" s="44">
        <f t="shared" si="2"/>
        <v>677</v>
      </c>
      <c r="K6" s="44">
        <f t="shared" si="3"/>
        <v>324</v>
      </c>
      <c r="L6" s="44">
        <f t="shared" si="3"/>
        <v>353</v>
      </c>
    </row>
    <row r="7" spans="1:12" ht="18" customHeight="1">
      <c r="A7" s="28" t="s">
        <v>106</v>
      </c>
      <c r="B7" s="44">
        <f>SUM(B33:B37)</f>
        <v>1710</v>
      </c>
      <c r="C7" s="44">
        <f>SUM(C33:C37)</f>
        <v>886</v>
      </c>
      <c r="D7" s="44">
        <f>SUM(D33:D37)</f>
        <v>824</v>
      </c>
      <c r="E7" s="43" t="s">
        <v>2</v>
      </c>
      <c r="F7" s="44">
        <f t="shared" si="0"/>
        <v>339</v>
      </c>
      <c r="G7" s="44">
        <f t="shared" si="1"/>
        <v>186</v>
      </c>
      <c r="H7" s="44">
        <f t="shared" si="1"/>
        <v>153</v>
      </c>
      <c r="I7" s="43" t="s">
        <v>3</v>
      </c>
      <c r="J7" s="44">
        <f t="shared" si="2"/>
        <v>686</v>
      </c>
      <c r="K7" s="44">
        <f t="shared" si="3"/>
        <v>321</v>
      </c>
      <c r="L7" s="44">
        <f t="shared" si="3"/>
        <v>365</v>
      </c>
    </row>
    <row r="8" spans="1:12" ht="18" customHeight="1">
      <c r="A8" s="28" t="s">
        <v>107</v>
      </c>
      <c r="B8" s="45">
        <f>SUM(B38:B42)</f>
        <v>1833</v>
      </c>
      <c r="C8" s="45">
        <f>SUM(C38:C42)</f>
        <v>957</v>
      </c>
      <c r="D8" s="45">
        <f>SUM(D38:D42)</f>
        <v>876</v>
      </c>
      <c r="E8" s="43" t="s">
        <v>4</v>
      </c>
      <c r="F8" s="44">
        <f t="shared" si="0"/>
        <v>307</v>
      </c>
      <c r="G8" s="44">
        <f t="shared" si="1"/>
        <v>160</v>
      </c>
      <c r="H8" s="44">
        <f t="shared" si="1"/>
        <v>147</v>
      </c>
      <c r="I8" s="43" t="s">
        <v>5</v>
      </c>
      <c r="J8" s="44">
        <f t="shared" si="2"/>
        <v>766</v>
      </c>
      <c r="K8" s="44">
        <f t="shared" si="3"/>
        <v>367</v>
      </c>
      <c r="L8" s="44">
        <f t="shared" si="3"/>
        <v>399</v>
      </c>
    </row>
    <row r="9" spans="1:12" ht="18" customHeight="1">
      <c r="A9" s="28" t="s">
        <v>108</v>
      </c>
      <c r="B9" s="44">
        <f>SUM(B43:B45,F4:F5)</f>
        <v>1984</v>
      </c>
      <c r="C9" s="44">
        <f>SUM(C43:C45,G4:G5)</f>
        <v>1107</v>
      </c>
      <c r="D9" s="44">
        <f>SUM(D43:D45,H4:H5)</f>
        <v>877</v>
      </c>
      <c r="E9" s="43" t="s">
        <v>6</v>
      </c>
      <c r="F9" s="44">
        <f t="shared" si="0"/>
        <v>324</v>
      </c>
      <c r="G9" s="44">
        <f t="shared" si="1"/>
        <v>164</v>
      </c>
      <c r="H9" s="44">
        <f t="shared" si="1"/>
        <v>160</v>
      </c>
      <c r="I9" s="43" t="s">
        <v>7</v>
      </c>
      <c r="J9" s="44">
        <f t="shared" si="2"/>
        <v>824</v>
      </c>
      <c r="K9" s="44">
        <f t="shared" si="3"/>
        <v>403</v>
      </c>
      <c r="L9" s="44">
        <f t="shared" si="3"/>
        <v>421</v>
      </c>
    </row>
    <row r="10" spans="1:12" ht="18" customHeight="1">
      <c r="A10" s="28" t="s">
        <v>109</v>
      </c>
      <c r="B10" s="45">
        <f>SUM(F6:F10)</f>
        <v>1634</v>
      </c>
      <c r="C10" s="45">
        <f>SUM(G6:G10)</f>
        <v>866</v>
      </c>
      <c r="D10" s="45">
        <f>SUM(H6:H10)</f>
        <v>768</v>
      </c>
      <c r="E10" s="43" t="s">
        <v>8</v>
      </c>
      <c r="F10" s="44">
        <f t="shared" si="0"/>
        <v>337</v>
      </c>
      <c r="G10" s="44">
        <f t="shared" si="1"/>
        <v>182</v>
      </c>
      <c r="H10" s="44">
        <f t="shared" si="1"/>
        <v>155</v>
      </c>
      <c r="I10" s="43" t="s">
        <v>9</v>
      </c>
      <c r="J10" s="44">
        <f t="shared" si="2"/>
        <v>877</v>
      </c>
      <c r="K10" s="44">
        <f t="shared" si="3"/>
        <v>435</v>
      </c>
      <c r="L10" s="44">
        <f t="shared" si="3"/>
        <v>442</v>
      </c>
    </row>
    <row r="11" spans="1:12" ht="18" customHeight="1">
      <c r="A11" s="28" t="s">
        <v>110</v>
      </c>
      <c r="B11" s="44">
        <f>SUM(F11:F15)</f>
        <v>1709</v>
      </c>
      <c r="C11" s="44">
        <f>SUM(G11:G15)</f>
        <v>905</v>
      </c>
      <c r="D11" s="44">
        <f>SUM(H11:H15)</f>
        <v>804</v>
      </c>
      <c r="E11" s="43" t="s">
        <v>10</v>
      </c>
      <c r="F11" s="44">
        <f t="shared" si="0"/>
        <v>346</v>
      </c>
      <c r="G11" s="44">
        <f t="shared" si="1"/>
        <v>188</v>
      </c>
      <c r="H11" s="44">
        <f t="shared" si="1"/>
        <v>158</v>
      </c>
      <c r="I11" s="43" t="s">
        <v>11</v>
      </c>
      <c r="J11" s="44">
        <f t="shared" si="2"/>
        <v>979</v>
      </c>
      <c r="K11" s="44">
        <f t="shared" si="3"/>
        <v>465</v>
      </c>
      <c r="L11" s="44">
        <f t="shared" si="3"/>
        <v>514</v>
      </c>
    </row>
    <row r="12" spans="1:12" ht="18" customHeight="1">
      <c r="A12" s="28" t="s">
        <v>111</v>
      </c>
      <c r="B12" s="45">
        <f>SUM(F16:F20)</f>
        <v>2009</v>
      </c>
      <c r="C12" s="45">
        <f>SUM(G16:G20)</f>
        <v>1045</v>
      </c>
      <c r="D12" s="45">
        <f>SUM(H16:H20)</f>
        <v>964</v>
      </c>
      <c r="E12" s="43" t="s">
        <v>12</v>
      </c>
      <c r="F12" s="44">
        <f t="shared" si="0"/>
        <v>338</v>
      </c>
      <c r="G12" s="44">
        <f t="shared" si="1"/>
        <v>179</v>
      </c>
      <c r="H12" s="44">
        <f t="shared" si="1"/>
        <v>159</v>
      </c>
      <c r="I12" s="43" t="s">
        <v>13</v>
      </c>
      <c r="J12" s="44">
        <f t="shared" si="2"/>
        <v>1114</v>
      </c>
      <c r="K12" s="44">
        <f t="shared" si="3"/>
        <v>568</v>
      </c>
      <c r="L12" s="44">
        <f t="shared" si="3"/>
        <v>546</v>
      </c>
    </row>
    <row r="13" spans="1:12" ht="18" customHeight="1">
      <c r="A13" s="28" t="s">
        <v>112</v>
      </c>
      <c r="B13" s="44">
        <f>SUM(F21:F25)</f>
        <v>2437</v>
      </c>
      <c r="C13" s="44">
        <f>SUM(G21:G25)</f>
        <v>1210</v>
      </c>
      <c r="D13" s="44">
        <f>SUM(H21:H25)</f>
        <v>1227</v>
      </c>
      <c r="E13" s="43" t="s">
        <v>14</v>
      </c>
      <c r="F13" s="44">
        <f t="shared" si="0"/>
        <v>323</v>
      </c>
      <c r="G13" s="44">
        <f t="shared" si="1"/>
        <v>170</v>
      </c>
      <c r="H13" s="44">
        <f t="shared" si="1"/>
        <v>153</v>
      </c>
      <c r="I13" s="43" t="s">
        <v>15</v>
      </c>
      <c r="J13" s="44">
        <f t="shared" si="2"/>
        <v>1134</v>
      </c>
      <c r="K13" s="44">
        <f t="shared" si="3"/>
        <v>550</v>
      </c>
      <c r="L13" s="44">
        <f t="shared" si="3"/>
        <v>584</v>
      </c>
    </row>
    <row r="14" spans="1:12" ht="18" customHeight="1">
      <c r="A14" s="28" t="s">
        <v>113</v>
      </c>
      <c r="B14" s="45">
        <f>SUM(F26:F30)</f>
        <v>3096</v>
      </c>
      <c r="C14" s="45">
        <f>SUM(G26:G30)</f>
        <v>1548</v>
      </c>
      <c r="D14" s="45">
        <f>SUM(H26:H30)</f>
        <v>1548</v>
      </c>
      <c r="E14" s="43" t="s">
        <v>16</v>
      </c>
      <c r="F14" s="44">
        <f t="shared" si="0"/>
        <v>350</v>
      </c>
      <c r="G14" s="44">
        <f t="shared" si="1"/>
        <v>180</v>
      </c>
      <c r="H14" s="44">
        <f t="shared" si="1"/>
        <v>170</v>
      </c>
      <c r="I14" s="43" t="s">
        <v>17</v>
      </c>
      <c r="J14" s="44">
        <f t="shared" si="2"/>
        <v>972</v>
      </c>
      <c r="K14" s="44">
        <f t="shared" si="3"/>
        <v>481</v>
      </c>
      <c r="L14" s="44">
        <f t="shared" si="3"/>
        <v>491</v>
      </c>
    </row>
    <row r="15" spans="1:12" ht="18" customHeight="1">
      <c r="A15" s="28" t="s">
        <v>114</v>
      </c>
      <c r="B15" s="44">
        <f>SUM(F31:F35)</f>
        <v>3048</v>
      </c>
      <c r="C15" s="44">
        <f>SUM(G31:G35)</f>
        <v>1587</v>
      </c>
      <c r="D15" s="44">
        <f>SUM(H31:H35)</f>
        <v>1461</v>
      </c>
      <c r="E15" s="43" t="s">
        <v>18</v>
      </c>
      <c r="F15" s="44">
        <f t="shared" si="0"/>
        <v>352</v>
      </c>
      <c r="G15" s="44">
        <f t="shared" si="1"/>
        <v>188</v>
      </c>
      <c r="H15" s="44">
        <f t="shared" si="1"/>
        <v>164</v>
      </c>
      <c r="I15" s="43" t="s">
        <v>19</v>
      </c>
      <c r="J15" s="44">
        <f t="shared" si="2"/>
        <v>657</v>
      </c>
      <c r="K15" s="44">
        <f t="shared" si="3"/>
        <v>325</v>
      </c>
      <c r="L15" s="44">
        <f t="shared" si="3"/>
        <v>332</v>
      </c>
    </row>
    <row r="16" spans="1:12" ht="18" customHeight="1">
      <c r="A16" s="28" t="s">
        <v>115</v>
      </c>
      <c r="B16" s="45">
        <f>SUM(F36:F40)</f>
        <v>2618</v>
      </c>
      <c r="C16" s="45">
        <f>SUM(G36:G40)</f>
        <v>1280</v>
      </c>
      <c r="D16" s="45">
        <f>SUM(H36:H40)</f>
        <v>1338</v>
      </c>
      <c r="E16" s="43" t="s">
        <v>20</v>
      </c>
      <c r="F16" s="44">
        <f t="shared" si="0"/>
        <v>352</v>
      </c>
      <c r="G16" s="44">
        <f t="shared" si="1"/>
        <v>194</v>
      </c>
      <c r="H16" s="44">
        <f t="shared" si="1"/>
        <v>158</v>
      </c>
      <c r="I16" s="43" t="s">
        <v>21</v>
      </c>
      <c r="J16" s="44">
        <f t="shared" si="2"/>
        <v>694</v>
      </c>
      <c r="K16" s="44">
        <f t="shared" si="3"/>
        <v>322</v>
      </c>
      <c r="L16" s="44">
        <f t="shared" si="3"/>
        <v>372</v>
      </c>
    </row>
    <row r="17" spans="1:12" ht="18" customHeight="1">
      <c r="A17" s="28" t="s">
        <v>116</v>
      </c>
      <c r="B17" s="44">
        <f>SUM(F41:F45)</f>
        <v>2756</v>
      </c>
      <c r="C17" s="44">
        <f>SUM(G41:G45)</f>
        <v>1387</v>
      </c>
      <c r="D17" s="44">
        <f>SUM(H41:H45)</f>
        <v>1369</v>
      </c>
      <c r="E17" s="43" t="s">
        <v>22</v>
      </c>
      <c r="F17" s="44">
        <f t="shared" si="0"/>
        <v>404</v>
      </c>
      <c r="G17" s="44">
        <f t="shared" si="1"/>
        <v>205</v>
      </c>
      <c r="H17" s="44">
        <f t="shared" si="1"/>
        <v>199</v>
      </c>
      <c r="I17" s="43" t="s">
        <v>23</v>
      </c>
      <c r="J17" s="44">
        <f t="shared" si="2"/>
        <v>844</v>
      </c>
      <c r="K17" s="44">
        <f t="shared" si="3"/>
        <v>385</v>
      </c>
      <c r="L17" s="44">
        <f t="shared" si="3"/>
        <v>459</v>
      </c>
    </row>
    <row r="18" spans="1:12" ht="18" customHeight="1">
      <c r="A18" s="28" t="s">
        <v>117</v>
      </c>
      <c r="B18" s="45">
        <f>SUM(J4:J8)</f>
        <v>3285</v>
      </c>
      <c r="C18" s="45">
        <f>SUM(K4:K8)</f>
        <v>1573</v>
      </c>
      <c r="D18" s="45">
        <f>SUM(L4:L8)</f>
        <v>1712</v>
      </c>
      <c r="E18" s="43" t="s">
        <v>24</v>
      </c>
      <c r="F18" s="44">
        <f t="shared" si="0"/>
        <v>382</v>
      </c>
      <c r="G18" s="44">
        <f t="shared" si="1"/>
        <v>198</v>
      </c>
      <c r="H18" s="44">
        <f t="shared" si="1"/>
        <v>184</v>
      </c>
      <c r="I18" s="43" t="s">
        <v>25</v>
      </c>
      <c r="J18" s="44">
        <f t="shared" si="2"/>
        <v>739</v>
      </c>
      <c r="K18" s="44">
        <f t="shared" si="3"/>
        <v>352</v>
      </c>
      <c r="L18" s="44">
        <f t="shared" si="3"/>
        <v>387</v>
      </c>
    </row>
    <row r="19" spans="1:12" ht="18" customHeight="1">
      <c r="A19" s="28" t="s">
        <v>118</v>
      </c>
      <c r="B19" s="44">
        <f>SUM(J9:J13)</f>
        <v>4928</v>
      </c>
      <c r="C19" s="44">
        <f>SUM(K9:K13)</f>
        <v>2421</v>
      </c>
      <c r="D19" s="44">
        <f>SUM(L9:L13)</f>
        <v>2507</v>
      </c>
      <c r="E19" s="43" t="s">
        <v>26</v>
      </c>
      <c r="F19" s="44">
        <f t="shared" si="0"/>
        <v>444</v>
      </c>
      <c r="G19" s="44">
        <f t="shared" si="1"/>
        <v>232</v>
      </c>
      <c r="H19" s="44">
        <f t="shared" si="1"/>
        <v>212</v>
      </c>
      <c r="I19" s="43" t="s">
        <v>27</v>
      </c>
      <c r="J19" s="44">
        <f t="shared" si="2"/>
        <v>764</v>
      </c>
      <c r="K19" s="44">
        <f t="shared" si="3"/>
        <v>338</v>
      </c>
      <c r="L19" s="44">
        <f t="shared" si="3"/>
        <v>426</v>
      </c>
    </row>
    <row r="20" spans="1:12" ht="18" customHeight="1">
      <c r="A20" s="28" t="s">
        <v>119</v>
      </c>
      <c r="B20" s="45">
        <f>SUM(J14:J18)</f>
        <v>3906</v>
      </c>
      <c r="C20" s="45">
        <f>SUM(K14:K18)</f>
        <v>1865</v>
      </c>
      <c r="D20" s="45">
        <f>SUM(L14:L18)</f>
        <v>2041</v>
      </c>
      <c r="E20" s="43" t="s">
        <v>28</v>
      </c>
      <c r="F20" s="44">
        <f t="shared" si="0"/>
        <v>427</v>
      </c>
      <c r="G20" s="44">
        <f t="shared" ref="G20:H35" si="4">G67+G114</f>
        <v>216</v>
      </c>
      <c r="H20" s="44">
        <f t="shared" si="4"/>
        <v>211</v>
      </c>
      <c r="I20" s="43" t="s">
        <v>29</v>
      </c>
      <c r="J20" s="44">
        <f t="shared" si="2"/>
        <v>700</v>
      </c>
      <c r="K20" s="44">
        <f t="shared" ref="K20:L35" si="5">K67+K114</f>
        <v>329</v>
      </c>
      <c r="L20" s="44">
        <f t="shared" si="5"/>
        <v>371</v>
      </c>
    </row>
    <row r="21" spans="1:12" ht="18" customHeight="1">
      <c r="A21" s="28" t="s">
        <v>120</v>
      </c>
      <c r="B21" s="44">
        <f>SUM(J19:J23)</f>
        <v>3216</v>
      </c>
      <c r="C21" s="44">
        <f>SUM(K19:K23)</f>
        <v>1457</v>
      </c>
      <c r="D21" s="44">
        <f>SUM(L19:L23)</f>
        <v>1759</v>
      </c>
      <c r="E21" s="43" t="s">
        <v>30</v>
      </c>
      <c r="F21" s="44">
        <f t="shared" si="0"/>
        <v>439</v>
      </c>
      <c r="G21" s="44">
        <f t="shared" si="4"/>
        <v>221</v>
      </c>
      <c r="H21" s="44">
        <f t="shared" si="4"/>
        <v>218</v>
      </c>
      <c r="I21" s="43" t="s">
        <v>31</v>
      </c>
      <c r="J21" s="44">
        <f t="shared" si="2"/>
        <v>663</v>
      </c>
      <c r="K21" s="44">
        <f t="shared" si="5"/>
        <v>320</v>
      </c>
      <c r="L21" s="44">
        <f t="shared" si="5"/>
        <v>343</v>
      </c>
    </row>
    <row r="22" spans="1:12" ht="18" customHeight="1">
      <c r="A22" s="28" t="s">
        <v>121</v>
      </c>
      <c r="B22" s="45">
        <f>SUM(J24:J28)</f>
        <v>2678</v>
      </c>
      <c r="C22" s="45">
        <f>SUM(K24:K28)</f>
        <v>1082</v>
      </c>
      <c r="D22" s="45">
        <f>SUM(L24:L28)</f>
        <v>1596</v>
      </c>
      <c r="E22" s="43" t="s">
        <v>32</v>
      </c>
      <c r="F22" s="44">
        <f t="shared" si="0"/>
        <v>439</v>
      </c>
      <c r="G22" s="44">
        <f t="shared" si="4"/>
        <v>221</v>
      </c>
      <c r="H22" s="44">
        <f t="shared" si="4"/>
        <v>218</v>
      </c>
      <c r="I22" s="43" t="s">
        <v>33</v>
      </c>
      <c r="J22" s="44">
        <f t="shared" si="2"/>
        <v>514</v>
      </c>
      <c r="K22" s="44">
        <f t="shared" si="5"/>
        <v>218</v>
      </c>
      <c r="L22" s="44">
        <f t="shared" si="5"/>
        <v>296</v>
      </c>
    </row>
    <row r="23" spans="1:12" ht="18" customHeight="1">
      <c r="A23" s="28" t="s">
        <v>122</v>
      </c>
      <c r="B23" s="44">
        <f>SUM(J29:J33)</f>
        <v>1862</v>
      </c>
      <c r="C23" s="44">
        <f>SUM(K29:K33)</f>
        <v>626</v>
      </c>
      <c r="D23" s="44">
        <f>SUM(L29:L33)</f>
        <v>1236</v>
      </c>
      <c r="E23" s="43" t="s">
        <v>34</v>
      </c>
      <c r="F23" s="44">
        <f t="shared" si="0"/>
        <v>470</v>
      </c>
      <c r="G23" s="44">
        <f t="shared" si="4"/>
        <v>246</v>
      </c>
      <c r="H23" s="44">
        <f t="shared" si="4"/>
        <v>224</v>
      </c>
      <c r="I23" s="43" t="s">
        <v>35</v>
      </c>
      <c r="J23" s="44">
        <f t="shared" si="2"/>
        <v>575</v>
      </c>
      <c r="K23" s="44">
        <f t="shared" si="5"/>
        <v>252</v>
      </c>
      <c r="L23" s="44">
        <f t="shared" si="5"/>
        <v>323</v>
      </c>
    </row>
    <row r="24" spans="1:12" ht="18" customHeight="1">
      <c r="A24" s="28" t="s">
        <v>123</v>
      </c>
      <c r="B24" s="45">
        <f>SUM(J34:J38)</f>
        <v>1059</v>
      </c>
      <c r="C24" s="45">
        <f>SUM(K34:K38)</f>
        <v>272</v>
      </c>
      <c r="D24" s="45">
        <f>SUM(L34:L38)</f>
        <v>787</v>
      </c>
      <c r="E24" s="43" t="s">
        <v>36</v>
      </c>
      <c r="F24" s="44">
        <f t="shared" si="0"/>
        <v>567</v>
      </c>
      <c r="G24" s="44">
        <f t="shared" si="4"/>
        <v>262</v>
      </c>
      <c r="H24" s="44">
        <f t="shared" si="4"/>
        <v>305</v>
      </c>
      <c r="I24" s="43" t="s">
        <v>37</v>
      </c>
      <c r="J24" s="44">
        <f t="shared" si="2"/>
        <v>544</v>
      </c>
      <c r="K24" s="44">
        <f t="shared" si="5"/>
        <v>226</v>
      </c>
      <c r="L24" s="44">
        <f t="shared" si="5"/>
        <v>318</v>
      </c>
    </row>
    <row r="25" spans="1:12" ht="18" customHeight="1">
      <c r="A25" s="28" t="s">
        <v>124</v>
      </c>
      <c r="B25" s="44">
        <f>SUM(J39:J43)</f>
        <v>260</v>
      </c>
      <c r="C25" s="44">
        <f>SUM(K39:K43)</f>
        <v>46</v>
      </c>
      <c r="D25" s="44">
        <f>SUM(L39:L43)</f>
        <v>214</v>
      </c>
      <c r="E25" s="43" t="s">
        <v>38</v>
      </c>
      <c r="F25" s="44">
        <f t="shared" si="0"/>
        <v>522</v>
      </c>
      <c r="G25" s="44">
        <f t="shared" si="4"/>
        <v>260</v>
      </c>
      <c r="H25" s="44">
        <f t="shared" si="4"/>
        <v>262</v>
      </c>
      <c r="I25" s="43" t="s">
        <v>39</v>
      </c>
      <c r="J25" s="44">
        <f t="shared" si="2"/>
        <v>600</v>
      </c>
      <c r="K25" s="44">
        <f t="shared" si="5"/>
        <v>234</v>
      </c>
      <c r="L25" s="44">
        <f t="shared" si="5"/>
        <v>366</v>
      </c>
    </row>
    <row r="26" spans="1:12" ht="18" customHeight="1">
      <c r="A26" s="28" t="s">
        <v>125</v>
      </c>
      <c r="B26" s="45">
        <f>J44</f>
        <v>39</v>
      </c>
      <c r="C26" s="45">
        <f>K44</f>
        <v>7</v>
      </c>
      <c r="D26" s="45">
        <f>L44</f>
        <v>32</v>
      </c>
      <c r="E26" s="43" t="s">
        <v>40</v>
      </c>
      <c r="F26" s="44">
        <f t="shared" si="0"/>
        <v>562</v>
      </c>
      <c r="G26" s="44">
        <f t="shared" si="4"/>
        <v>280</v>
      </c>
      <c r="H26" s="44">
        <f t="shared" si="4"/>
        <v>282</v>
      </c>
      <c r="I26" s="43" t="s">
        <v>41</v>
      </c>
      <c r="J26" s="44">
        <f t="shared" si="2"/>
        <v>544</v>
      </c>
      <c r="K26" s="44">
        <f t="shared" si="5"/>
        <v>234</v>
      </c>
      <c r="L26" s="44">
        <f t="shared" si="5"/>
        <v>310</v>
      </c>
    </row>
    <row r="27" spans="1:12" ht="18" customHeight="1">
      <c r="A27" s="28"/>
      <c r="B27" s="44"/>
      <c r="C27" s="44"/>
      <c r="D27" s="45"/>
      <c r="E27" s="43" t="s">
        <v>42</v>
      </c>
      <c r="F27" s="44">
        <f t="shared" si="0"/>
        <v>632</v>
      </c>
      <c r="G27" s="44">
        <f t="shared" si="4"/>
        <v>319</v>
      </c>
      <c r="H27" s="44">
        <f t="shared" si="4"/>
        <v>313</v>
      </c>
      <c r="I27" s="43" t="s">
        <v>43</v>
      </c>
      <c r="J27" s="44">
        <f t="shared" si="2"/>
        <v>494</v>
      </c>
      <c r="K27" s="44">
        <f t="shared" si="5"/>
        <v>193</v>
      </c>
      <c r="L27" s="44">
        <f t="shared" si="5"/>
        <v>301</v>
      </c>
    </row>
    <row r="28" spans="1:12" ht="18" customHeight="1">
      <c r="A28" s="46" t="s">
        <v>126</v>
      </c>
      <c r="B28" s="44">
        <f t="shared" ref="B28:B45" si="6">C28+D28</f>
        <v>265</v>
      </c>
      <c r="C28" s="44">
        <f t="shared" ref="C28:D43" si="7">C75+C122</f>
        <v>149</v>
      </c>
      <c r="D28" s="44">
        <f t="shared" si="7"/>
        <v>116</v>
      </c>
      <c r="E28" s="43" t="s">
        <v>44</v>
      </c>
      <c r="F28" s="44">
        <f t="shared" si="0"/>
        <v>640</v>
      </c>
      <c r="G28" s="44">
        <f t="shared" si="4"/>
        <v>319</v>
      </c>
      <c r="H28" s="44">
        <f t="shared" si="4"/>
        <v>321</v>
      </c>
      <c r="I28" s="43" t="s">
        <v>45</v>
      </c>
      <c r="J28" s="44">
        <f t="shared" si="2"/>
        <v>496</v>
      </c>
      <c r="K28" s="44">
        <f t="shared" si="5"/>
        <v>195</v>
      </c>
      <c r="L28" s="44">
        <f t="shared" si="5"/>
        <v>301</v>
      </c>
    </row>
    <row r="29" spans="1:12" ht="18" customHeight="1">
      <c r="A29" s="46" t="s">
        <v>127</v>
      </c>
      <c r="B29" s="44">
        <f t="shared" si="6"/>
        <v>275</v>
      </c>
      <c r="C29" s="44">
        <f t="shared" si="7"/>
        <v>146</v>
      </c>
      <c r="D29" s="44">
        <f t="shared" si="7"/>
        <v>129</v>
      </c>
      <c r="E29" s="43" t="s">
        <v>46</v>
      </c>
      <c r="F29" s="44">
        <f t="shared" si="0"/>
        <v>645</v>
      </c>
      <c r="G29" s="44">
        <f t="shared" si="4"/>
        <v>321</v>
      </c>
      <c r="H29" s="44">
        <f t="shared" si="4"/>
        <v>324</v>
      </c>
      <c r="I29" s="43" t="s">
        <v>47</v>
      </c>
      <c r="J29" s="44">
        <f t="shared" si="2"/>
        <v>455</v>
      </c>
      <c r="K29" s="44">
        <f t="shared" si="5"/>
        <v>168</v>
      </c>
      <c r="L29" s="44">
        <f t="shared" si="5"/>
        <v>287</v>
      </c>
    </row>
    <row r="30" spans="1:12" ht="18" customHeight="1">
      <c r="A30" s="46" t="s">
        <v>48</v>
      </c>
      <c r="B30" s="44">
        <f t="shared" si="6"/>
        <v>287</v>
      </c>
      <c r="C30" s="44">
        <f t="shared" si="7"/>
        <v>135</v>
      </c>
      <c r="D30" s="44">
        <f t="shared" si="7"/>
        <v>152</v>
      </c>
      <c r="E30" s="43" t="s">
        <v>49</v>
      </c>
      <c r="F30" s="44">
        <f t="shared" si="0"/>
        <v>617</v>
      </c>
      <c r="G30" s="44">
        <f t="shared" si="4"/>
        <v>309</v>
      </c>
      <c r="H30" s="44">
        <f t="shared" si="4"/>
        <v>308</v>
      </c>
      <c r="I30" s="43" t="s">
        <v>50</v>
      </c>
      <c r="J30" s="44">
        <f t="shared" si="2"/>
        <v>405</v>
      </c>
      <c r="K30" s="44">
        <f t="shared" si="5"/>
        <v>138</v>
      </c>
      <c r="L30" s="44">
        <f t="shared" si="5"/>
        <v>267</v>
      </c>
    </row>
    <row r="31" spans="1:12" ht="18" customHeight="1">
      <c r="A31" s="46" t="s">
        <v>51</v>
      </c>
      <c r="B31" s="44">
        <f t="shared" si="6"/>
        <v>298</v>
      </c>
      <c r="C31" s="44">
        <f t="shared" si="7"/>
        <v>162</v>
      </c>
      <c r="D31" s="44">
        <f t="shared" si="7"/>
        <v>136</v>
      </c>
      <c r="E31" s="43" t="s">
        <v>52</v>
      </c>
      <c r="F31" s="44">
        <f t="shared" si="0"/>
        <v>650</v>
      </c>
      <c r="G31" s="44">
        <f t="shared" si="4"/>
        <v>308</v>
      </c>
      <c r="H31" s="44">
        <f t="shared" si="4"/>
        <v>342</v>
      </c>
      <c r="I31" s="43" t="s">
        <v>53</v>
      </c>
      <c r="J31" s="44">
        <f t="shared" si="2"/>
        <v>382</v>
      </c>
      <c r="K31" s="44">
        <f t="shared" si="5"/>
        <v>117</v>
      </c>
      <c r="L31" s="44">
        <f t="shared" si="5"/>
        <v>265</v>
      </c>
    </row>
    <row r="32" spans="1:12" ht="18" customHeight="1">
      <c r="A32" s="46" t="s">
        <v>54</v>
      </c>
      <c r="B32" s="44">
        <f t="shared" si="6"/>
        <v>309</v>
      </c>
      <c r="C32" s="44">
        <f t="shared" si="7"/>
        <v>168</v>
      </c>
      <c r="D32" s="44">
        <f t="shared" si="7"/>
        <v>141</v>
      </c>
      <c r="E32" s="43" t="s">
        <v>55</v>
      </c>
      <c r="F32" s="44">
        <f t="shared" si="0"/>
        <v>598</v>
      </c>
      <c r="G32" s="44">
        <f t="shared" si="4"/>
        <v>318</v>
      </c>
      <c r="H32" s="44">
        <f t="shared" si="4"/>
        <v>280</v>
      </c>
      <c r="I32" s="43" t="s">
        <v>56</v>
      </c>
      <c r="J32" s="44">
        <f t="shared" si="2"/>
        <v>336</v>
      </c>
      <c r="K32" s="44">
        <f t="shared" si="5"/>
        <v>106</v>
      </c>
      <c r="L32" s="44">
        <f t="shared" si="5"/>
        <v>230</v>
      </c>
    </row>
    <row r="33" spans="1:12" ht="18" customHeight="1">
      <c r="A33" s="46" t="s">
        <v>57</v>
      </c>
      <c r="B33" s="44">
        <f t="shared" si="6"/>
        <v>328</v>
      </c>
      <c r="C33" s="44">
        <f t="shared" si="7"/>
        <v>159</v>
      </c>
      <c r="D33" s="44">
        <f t="shared" si="7"/>
        <v>169</v>
      </c>
      <c r="E33" s="43" t="s">
        <v>58</v>
      </c>
      <c r="F33" s="44">
        <f t="shared" si="0"/>
        <v>606</v>
      </c>
      <c r="G33" s="44">
        <f t="shared" si="4"/>
        <v>337</v>
      </c>
      <c r="H33" s="44">
        <f t="shared" si="4"/>
        <v>269</v>
      </c>
      <c r="I33" s="43" t="s">
        <v>59</v>
      </c>
      <c r="J33" s="44">
        <f t="shared" si="2"/>
        <v>284</v>
      </c>
      <c r="K33" s="44">
        <f t="shared" si="5"/>
        <v>97</v>
      </c>
      <c r="L33" s="44">
        <f t="shared" si="5"/>
        <v>187</v>
      </c>
    </row>
    <row r="34" spans="1:12" ht="18" customHeight="1">
      <c r="A34" s="46" t="s">
        <v>60</v>
      </c>
      <c r="B34" s="44">
        <f t="shared" si="6"/>
        <v>342</v>
      </c>
      <c r="C34" s="44">
        <f t="shared" si="7"/>
        <v>185</v>
      </c>
      <c r="D34" s="44">
        <f t="shared" si="7"/>
        <v>157</v>
      </c>
      <c r="E34" s="43" t="s">
        <v>61</v>
      </c>
      <c r="F34" s="44">
        <f t="shared" si="0"/>
        <v>598</v>
      </c>
      <c r="G34" s="44">
        <f t="shared" si="4"/>
        <v>305</v>
      </c>
      <c r="H34" s="44">
        <f t="shared" si="4"/>
        <v>293</v>
      </c>
      <c r="I34" s="43" t="s">
        <v>62</v>
      </c>
      <c r="J34" s="44">
        <f t="shared" si="2"/>
        <v>279</v>
      </c>
      <c r="K34" s="44">
        <f t="shared" si="5"/>
        <v>84</v>
      </c>
      <c r="L34" s="44">
        <f t="shared" si="5"/>
        <v>195</v>
      </c>
    </row>
    <row r="35" spans="1:12" ht="18" customHeight="1">
      <c r="A35" s="46" t="s">
        <v>63</v>
      </c>
      <c r="B35" s="44">
        <f t="shared" si="6"/>
        <v>356</v>
      </c>
      <c r="C35" s="44">
        <f t="shared" si="7"/>
        <v>195</v>
      </c>
      <c r="D35" s="44">
        <f t="shared" si="7"/>
        <v>161</v>
      </c>
      <c r="E35" s="43" t="s">
        <v>64</v>
      </c>
      <c r="F35" s="44">
        <f t="shared" si="0"/>
        <v>596</v>
      </c>
      <c r="G35" s="44">
        <f t="shared" si="4"/>
        <v>319</v>
      </c>
      <c r="H35" s="44">
        <f t="shared" si="4"/>
        <v>277</v>
      </c>
      <c r="I35" s="43" t="s">
        <v>65</v>
      </c>
      <c r="J35" s="44">
        <f t="shared" si="2"/>
        <v>277</v>
      </c>
      <c r="K35" s="44">
        <f t="shared" si="5"/>
        <v>64</v>
      </c>
      <c r="L35" s="44">
        <f t="shared" si="5"/>
        <v>213</v>
      </c>
    </row>
    <row r="36" spans="1:12" ht="18" customHeight="1">
      <c r="A36" s="46" t="s">
        <v>66</v>
      </c>
      <c r="B36" s="44">
        <f t="shared" si="6"/>
        <v>332</v>
      </c>
      <c r="C36" s="44">
        <f t="shared" si="7"/>
        <v>179</v>
      </c>
      <c r="D36" s="44">
        <f t="shared" si="7"/>
        <v>153</v>
      </c>
      <c r="E36" s="43" t="s">
        <v>67</v>
      </c>
      <c r="F36" s="44">
        <f t="shared" si="0"/>
        <v>539</v>
      </c>
      <c r="G36" s="44">
        <f t="shared" ref="G36:H43" si="8">G83+G130</f>
        <v>249</v>
      </c>
      <c r="H36" s="44">
        <f t="shared" si="8"/>
        <v>290</v>
      </c>
      <c r="I36" s="43" t="s">
        <v>68</v>
      </c>
      <c r="J36" s="44">
        <f t="shared" si="2"/>
        <v>209</v>
      </c>
      <c r="K36" s="44">
        <f t="shared" ref="K36:L43" si="9">K83+K130</f>
        <v>60</v>
      </c>
      <c r="L36" s="44">
        <f t="shared" si="9"/>
        <v>149</v>
      </c>
    </row>
    <row r="37" spans="1:12" ht="18" customHeight="1">
      <c r="A37" s="46" t="s">
        <v>69</v>
      </c>
      <c r="B37" s="44">
        <f t="shared" si="6"/>
        <v>352</v>
      </c>
      <c r="C37" s="44">
        <f t="shared" si="7"/>
        <v>168</v>
      </c>
      <c r="D37" s="44">
        <f t="shared" si="7"/>
        <v>184</v>
      </c>
      <c r="E37" s="43" t="s">
        <v>70</v>
      </c>
      <c r="F37" s="44">
        <f t="shared" si="0"/>
        <v>469</v>
      </c>
      <c r="G37" s="44">
        <f t="shared" si="8"/>
        <v>231</v>
      </c>
      <c r="H37" s="44">
        <f t="shared" si="8"/>
        <v>238</v>
      </c>
      <c r="I37" s="43" t="s">
        <v>71</v>
      </c>
      <c r="J37" s="44">
        <f t="shared" si="2"/>
        <v>163</v>
      </c>
      <c r="K37" s="44">
        <f t="shared" si="9"/>
        <v>45</v>
      </c>
      <c r="L37" s="44">
        <f t="shared" si="9"/>
        <v>118</v>
      </c>
    </row>
    <row r="38" spans="1:12" ht="18" customHeight="1">
      <c r="A38" s="46" t="s">
        <v>72</v>
      </c>
      <c r="B38" s="44">
        <f t="shared" si="6"/>
        <v>373</v>
      </c>
      <c r="C38" s="44">
        <f t="shared" si="7"/>
        <v>207</v>
      </c>
      <c r="D38" s="44">
        <f t="shared" si="7"/>
        <v>166</v>
      </c>
      <c r="E38" s="43" t="s">
        <v>73</v>
      </c>
      <c r="F38" s="44">
        <f t="shared" si="0"/>
        <v>557</v>
      </c>
      <c r="G38" s="44">
        <f t="shared" si="8"/>
        <v>288</v>
      </c>
      <c r="H38" s="44">
        <f t="shared" si="8"/>
        <v>269</v>
      </c>
      <c r="I38" s="43" t="s">
        <v>74</v>
      </c>
      <c r="J38" s="44">
        <f t="shared" si="2"/>
        <v>131</v>
      </c>
      <c r="K38" s="44">
        <f t="shared" si="9"/>
        <v>19</v>
      </c>
      <c r="L38" s="44">
        <f t="shared" si="9"/>
        <v>112</v>
      </c>
    </row>
    <row r="39" spans="1:12" ht="18" customHeight="1">
      <c r="A39" s="46" t="s">
        <v>75</v>
      </c>
      <c r="B39" s="44">
        <f t="shared" si="6"/>
        <v>346</v>
      </c>
      <c r="C39" s="44">
        <f t="shared" si="7"/>
        <v>188</v>
      </c>
      <c r="D39" s="44">
        <f t="shared" si="7"/>
        <v>158</v>
      </c>
      <c r="E39" s="43" t="s">
        <v>76</v>
      </c>
      <c r="F39" s="44">
        <f t="shared" si="0"/>
        <v>532</v>
      </c>
      <c r="G39" s="44">
        <f t="shared" si="8"/>
        <v>262</v>
      </c>
      <c r="H39" s="44">
        <f t="shared" si="8"/>
        <v>270</v>
      </c>
      <c r="I39" s="43" t="s">
        <v>77</v>
      </c>
      <c r="J39" s="44">
        <f t="shared" si="2"/>
        <v>91</v>
      </c>
      <c r="K39" s="44">
        <f t="shared" si="9"/>
        <v>16</v>
      </c>
      <c r="L39" s="44">
        <f t="shared" si="9"/>
        <v>75</v>
      </c>
    </row>
    <row r="40" spans="1:12" ht="18" customHeight="1">
      <c r="A40" s="46" t="s">
        <v>78</v>
      </c>
      <c r="B40" s="44">
        <f t="shared" si="6"/>
        <v>381</v>
      </c>
      <c r="C40" s="44">
        <f t="shared" si="7"/>
        <v>187</v>
      </c>
      <c r="D40" s="44">
        <f t="shared" si="7"/>
        <v>194</v>
      </c>
      <c r="E40" s="43" t="s">
        <v>79</v>
      </c>
      <c r="F40" s="44">
        <f t="shared" si="0"/>
        <v>521</v>
      </c>
      <c r="G40" s="44">
        <f t="shared" si="8"/>
        <v>250</v>
      </c>
      <c r="H40" s="44">
        <f t="shared" si="8"/>
        <v>271</v>
      </c>
      <c r="I40" s="43" t="s">
        <v>80</v>
      </c>
      <c r="J40" s="44">
        <f t="shared" si="2"/>
        <v>61</v>
      </c>
      <c r="K40" s="44">
        <f t="shared" si="9"/>
        <v>11</v>
      </c>
      <c r="L40" s="44">
        <f t="shared" si="9"/>
        <v>50</v>
      </c>
    </row>
    <row r="41" spans="1:12" ht="18" customHeight="1">
      <c r="A41" s="46" t="s">
        <v>81</v>
      </c>
      <c r="B41" s="44">
        <f t="shared" si="6"/>
        <v>359</v>
      </c>
      <c r="C41" s="44">
        <f t="shared" si="7"/>
        <v>178</v>
      </c>
      <c r="D41" s="44">
        <f t="shared" si="7"/>
        <v>181</v>
      </c>
      <c r="E41" s="43" t="s">
        <v>82</v>
      </c>
      <c r="F41" s="44">
        <f t="shared" si="0"/>
        <v>473</v>
      </c>
      <c r="G41" s="44">
        <f t="shared" si="8"/>
        <v>251</v>
      </c>
      <c r="H41" s="44">
        <f t="shared" si="8"/>
        <v>222</v>
      </c>
      <c r="I41" s="43" t="s">
        <v>83</v>
      </c>
      <c r="J41" s="44">
        <f t="shared" si="2"/>
        <v>49</v>
      </c>
      <c r="K41" s="44">
        <f t="shared" si="9"/>
        <v>8</v>
      </c>
      <c r="L41" s="44">
        <f t="shared" si="9"/>
        <v>41</v>
      </c>
    </row>
    <row r="42" spans="1:12" ht="18" customHeight="1">
      <c r="A42" s="46" t="s">
        <v>84</v>
      </c>
      <c r="B42" s="44">
        <f t="shared" si="6"/>
        <v>374</v>
      </c>
      <c r="C42" s="44">
        <f t="shared" si="7"/>
        <v>197</v>
      </c>
      <c r="D42" s="44">
        <f t="shared" si="7"/>
        <v>177</v>
      </c>
      <c r="E42" s="43" t="s">
        <v>85</v>
      </c>
      <c r="F42" s="44">
        <f t="shared" si="0"/>
        <v>518</v>
      </c>
      <c r="G42" s="44">
        <f t="shared" si="8"/>
        <v>237</v>
      </c>
      <c r="H42" s="44">
        <f t="shared" si="8"/>
        <v>281</v>
      </c>
      <c r="I42" s="43" t="s">
        <v>86</v>
      </c>
      <c r="J42" s="44">
        <f t="shared" si="2"/>
        <v>37</v>
      </c>
      <c r="K42" s="44">
        <f t="shared" si="9"/>
        <v>7</v>
      </c>
      <c r="L42" s="44">
        <f t="shared" si="9"/>
        <v>30</v>
      </c>
    </row>
    <row r="43" spans="1:12" ht="18" customHeight="1">
      <c r="A43" s="46" t="s">
        <v>87</v>
      </c>
      <c r="B43" s="44">
        <f t="shared" si="6"/>
        <v>422</v>
      </c>
      <c r="C43" s="44">
        <f t="shared" si="7"/>
        <v>243</v>
      </c>
      <c r="D43" s="44">
        <f t="shared" si="7"/>
        <v>179</v>
      </c>
      <c r="E43" s="43" t="s">
        <v>88</v>
      </c>
      <c r="F43" s="44">
        <f t="shared" si="0"/>
        <v>585</v>
      </c>
      <c r="G43" s="44">
        <f t="shared" si="8"/>
        <v>281</v>
      </c>
      <c r="H43" s="44">
        <f t="shared" si="8"/>
        <v>304</v>
      </c>
      <c r="I43" s="43" t="s">
        <v>89</v>
      </c>
      <c r="J43" s="44">
        <f t="shared" si="2"/>
        <v>22</v>
      </c>
      <c r="K43" s="44">
        <f t="shared" si="9"/>
        <v>4</v>
      </c>
      <c r="L43" s="44">
        <f t="shared" si="9"/>
        <v>18</v>
      </c>
    </row>
    <row r="44" spans="1:12" ht="18" customHeight="1">
      <c r="A44" s="46" t="s">
        <v>90</v>
      </c>
      <c r="B44" s="44">
        <f t="shared" si="6"/>
        <v>393</v>
      </c>
      <c r="C44" s="44">
        <f>C91+C138</f>
        <v>214</v>
      </c>
      <c r="D44" s="44">
        <f>D91+D138</f>
        <v>179</v>
      </c>
      <c r="E44" s="43" t="s">
        <v>91</v>
      </c>
      <c r="F44" s="44">
        <f t="shared" si="0"/>
        <v>564</v>
      </c>
      <c r="G44" s="44">
        <f>G91+G138</f>
        <v>310</v>
      </c>
      <c r="H44" s="44">
        <f>H91+H138</f>
        <v>254</v>
      </c>
      <c r="I44" s="43" t="s">
        <v>125</v>
      </c>
      <c r="J44" s="44">
        <f t="shared" si="2"/>
        <v>39</v>
      </c>
      <c r="K44" s="44">
        <f>K91+K138</f>
        <v>7</v>
      </c>
      <c r="L44" s="44">
        <f>L91+L138</f>
        <v>32</v>
      </c>
    </row>
    <row r="45" spans="1:12" ht="18" customHeight="1">
      <c r="A45" s="46" t="s">
        <v>92</v>
      </c>
      <c r="B45" s="44">
        <f t="shared" si="6"/>
        <v>445</v>
      </c>
      <c r="C45" s="44">
        <f>C92+C139</f>
        <v>251</v>
      </c>
      <c r="D45" s="44">
        <f>D92+D139</f>
        <v>194</v>
      </c>
      <c r="E45" s="43" t="s">
        <v>93</v>
      </c>
      <c r="F45" s="44">
        <f t="shared" si="0"/>
        <v>616</v>
      </c>
      <c r="G45" s="44">
        <f>G92+G139</f>
        <v>308</v>
      </c>
      <c r="H45" s="44">
        <f>H92+H139</f>
        <v>308</v>
      </c>
      <c r="I45" s="40"/>
      <c r="J45" s="47"/>
      <c r="K45" s="47"/>
      <c r="L45" s="47"/>
    </row>
    <row r="46" spans="1:12" ht="18" customHeight="1"/>
    <row r="47" spans="1:12" ht="18" customHeight="1"/>
    <row r="48" spans="1:12" ht="18" customHeight="1">
      <c r="A48" s="48"/>
      <c r="B48" s="74"/>
      <c r="C48" s="74"/>
      <c r="D48" s="30"/>
      <c r="E48" s="31"/>
      <c r="F48" s="30"/>
      <c r="G48" s="30"/>
      <c r="H48" s="30"/>
      <c r="I48" s="31"/>
      <c r="J48" s="73" t="str">
        <f>I1</f>
        <v>平成29年9月1日現在</v>
      </c>
      <c r="K48" s="75"/>
      <c r="L48" s="75"/>
    </row>
    <row r="49" spans="1:12" ht="18" customHeight="1">
      <c r="A49" s="49"/>
      <c r="B49" s="33"/>
      <c r="C49" s="34"/>
      <c r="D49" s="30"/>
      <c r="E49" s="31"/>
      <c r="F49" s="30"/>
      <c r="G49" s="30"/>
      <c r="H49" s="30"/>
      <c r="J49" s="36"/>
      <c r="K49" s="36"/>
      <c r="L49" s="37" t="s">
        <v>129</v>
      </c>
    </row>
    <row r="50" spans="1:12" ht="18" customHeight="1">
      <c r="A50" s="38" t="s">
        <v>94</v>
      </c>
      <c r="B50" s="38" t="s">
        <v>95</v>
      </c>
      <c r="C50" s="38" t="s">
        <v>96</v>
      </c>
      <c r="D50" s="41" t="s">
        <v>97</v>
      </c>
      <c r="E50" s="40" t="s">
        <v>98</v>
      </c>
      <c r="F50" s="28" t="s">
        <v>95</v>
      </c>
      <c r="G50" s="28" t="s">
        <v>96</v>
      </c>
      <c r="H50" s="41" t="s">
        <v>97</v>
      </c>
      <c r="I50" s="40" t="s">
        <v>98</v>
      </c>
      <c r="J50" s="28" t="s">
        <v>95</v>
      </c>
      <c r="K50" s="28" t="s">
        <v>96</v>
      </c>
      <c r="L50" s="28" t="s">
        <v>97</v>
      </c>
    </row>
    <row r="51" spans="1:12" ht="18" customHeight="1">
      <c r="A51" s="28" t="s">
        <v>99</v>
      </c>
      <c r="B51" s="50">
        <f>SUM(B53:B73)</f>
        <v>47143</v>
      </c>
      <c r="C51" s="29">
        <f>SUM(C53:C73)</f>
        <v>22786</v>
      </c>
      <c r="D51" s="50">
        <f>SUM(D53:D73)</f>
        <v>24357</v>
      </c>
      <c r="E51" s="43" t="s">
        <v>304</v>
      </c>
      <c r="F51" s="51">
        <f t="shared" ref="F51:F92" si="10">+G51+H51</f>
        <v>381</v>
      </c>
      <c r="G51" s="51">
        <v>215</v>
      </c>
      <c r="H51" s="52">
        <v>166</v>
      </c>
      <c r="I51" s="43" t="s">
        <v>278</v>
      </c>
      <c r="J51" s="51">
        <f t="shared" ref="J51:J91" si="11">+K51+L51</f>
        <v>527</v>
      </c>
      <c r="K51" s="51">
        <v>253</v>
      </c>
      <c r="L51" s="51">
        <v>274</v>
      </c>
    </row>
    <row r="52" spans="1:12" ht="18" customHeight="1">
      <c r="A52" s="28"/>
      <c r="B52" s="51"/>
      <c r="C52" s="51"/>
      <c r="D52" s="53"/>
      <c r="E52" s="43" t="s">
        <v>305</v>
      </c>
      <c r="F52" s="51">
        <f t="shared" si="10"/>
        <v>339</v>
      </c>
      <c r="G52" s="51">
        <v>183</v>
      </c>
      <c r="H52" s="52">
        <v>156</v>
      </c>
      <c r="I52" s="43" t="s">
        <v>279</v>
      </c>
      <c r="J52" s="51">
        <f t="shared" si="11"/>
        <v>626</v>
      </c>
      <c r="K52" s="51">
        <v>306</v>
      </c>
      <c r="L52" s="51">
        <v>320</v>
      </c>
    </row>
    <row r="53" spans="1:12" ht="18" customHeight="1">
      <c r="A53" s="28" t="s">
        <v>280</v>
      </c>
      <c r="B53" s="53">
        <f>SUM(B75:B79)</f>
        <v>1433</v>
      </c>
      <c r="C53" s="44">
        <f>SUM(C75:C79)</f>
        <v>759</v>
      </c>
      <c r="D53" s="45">
        <f>SUM(D75:D79)</f>
        <v>674</v>
      </c>
      <c r="E53" s="43" t="s">
        <v>0</v>
      </c>
      <c r="F53" s="51">
        <f t="shared" si="10"/>
        <v>322</v>
      </c>
      <c r="G53" s="51">
        <v>171</v>
      </c>
      <c r="H53" s="52">
        <v>151</v>
      </c>
      <c r="I53" s="43" t="s">
        <v>1</v>
      </c>
      <c r="J53" s="51">
        <f t="shared" si="11"/>
        <v>671</v>
      </c>
      <c r="K53" s="51">
        <v>322</v>
      </c>
      <c r="L53" s="51">
        <v>349</v>
      </c>
    </row>
    <row r="54" spans="1:12" ht="18" customHeight="1">
      <c r="A54" s="28" t="s">
        <v>281</v>
      </c>
      <c r="B54" s="51">
        <f>SUM(B80:B84)</f>
        <v>1707</v>
      </c>
      <c r="C54" s="44">
        <f>SUM(C80:C84)</f>
        <v>885</v>
      </c>
      <c r="D54" s="45">
        <f>SUM(D80:D84)</f>
        <v>822</v>
      </c>
      <c r="E54" s="43" t="s">
        <v>2</v>
      </c>
      <c r="F54" s="51">
        <f t="shared" si="10"/>
        <v>335</v>
      </c>
      <c r="G54" s="51">
        <v>184</v>
      </c>
      <c r="H54" s="54">
        <v>151</v>
      </c>
      <c r="I54" s="43" t="s">
        <v>3</v>
      </c>
      <c r="J54" s="51">
        <f t="shared" si="11"/>
        <v>683</v>
      </c>
      <c r="K54" s="51">
        <v>320</v>
      </c>
      <c r="L54" s="51">
        <v>363</v>
      </c>
    </row>
    <row r="55" spans="1:12" ht="18" customHeight="1">
      <c r="A55" s="28" t="s">
        <v>282</v>
      </c>
      <c r="B55" s="51">
        <f>SUM(B85:B89)</f>
        <v>1830</v>
      </c>
      <c r="C55" s="44">
        <f>SUM(C85:C89)</f>
        <v>957</v>
      </c>
      <c r="D55" s="45">
        <f>SUM(D85:D89)</f>
        <v>873</v>
      </c>
      <c r="E55" s="43" t="s">
        <v>4</v>
      </c>
      <c r="F55" s="51">
        <f t="shared" si="10"/>
        <v>302</v>
      </c>
      <c r="G55" s="51">
        <v>159</v>
      </c>
      <c r="H55" s="52">
        <v>143</v>
      </c>
      <c r="I55" s="43" t="s">
        <v>5</v>
      </c>
      <c r="J55" s="51">
        <f t="shared" si="11"/>
        <v>762</v>
      </c>
      <c r="K55" s="51">
        <v>365</v>
      </c>
      <c r="L55" s="51">
        <v>397</v>
      </c>
    </row>
    <row r="56" spans="1:12" ht="18" customHeight="1">
      <c r="A56" s="28" t="s">
        <v>283</v>
      </c>
      <c r="B56" s="51">
        <f>+B90+B91+B92+F51+F52</f>
        <v>1978</v>
      </c>
      <c r="C56" s="45">
        <f>+C90+C91+C92+G51+G52</f>
        <v>1105</v>
      </c>
      <c r="D56" s="45">
        <f>+D90+D91+D92+H51+H52</f>
        <v>873</v>
      </c>
      <c r="E56" s="43" t="s">
        <v>6</v>
      </c>
      <c r="F56" s="51">
        <f t="shared" si="10"/>
        <v>321</v>
      </c>
      <c r="G56" s="51">
        <v>162</v>
      </c>
      <c r="H56" s="52">
        <v>159</v>
      </c>
      <c r="I56" s="43" t="s">
        <v>7</v>
      </c>
      <c r="J56" s="51">
        <f t="shared" si="11"/>
        <v>819</v>
      </c>
      <c r="K56" s="51">
        <v>402</v>
      </c>
      <c r="L56" s="51">
        <v>417</v>
      </c>
    </row>
    <row r="57" spans="1:12" ht="18" customHeight="1">
      <c r="A57" s="28" t="s">
        <v>284</v>
      </c>
      <c r="B57" s="51">
        <f>SUM(F53:F57)</f>
        <v>1608</v>
      </c>
      <c r="C57" s="55">
        <f>SUM(G53:G57)</f>
        <v>851</v>
      </c>
      <c r="D57" s="56">
        <f>SUM(H53:H57)</f>
        <v>757</v>
      </c>
      <c r="E57" s="43" t="s">
        <v>8</v>
      </c>
      <c r="F57" s="51">
        <f t="shared" si="10"/>
        <v>328</v>
      </c>
      <c r="G57" s="51">
        <v>175</v>
      </c>
      <c r="H57" s="52">
        <v>153</v>
      </c>
      <c r="I57" s="43" t="s">
        <v>9</v>
      </c>
      <c r="J57" s="51">
        <f t="shared" si="11"/>
        <v>876</v>
      </c>
      <c r="K57" s="51">
        <v>435</v>
      </c>
      <c r="L57" s="51">
        <v>441</v>
      </c>
    </row>
    <row r="58" spans="1:12" ht="18" customHeight="1">
      <c r="A58" s="28" t="s">
        <v>285</v>
      </c>
      <c r="B58" s="51">
        <f>SUM(F58:F62)</f>
        <v>1669</v>
      </c>
      <c r="C58" s="44">
        <f>SUM(G58:G62)</f>
        <v>888</v>
      </c>
      <c r="D58" s="45">
        <f>SUM(H58:H62)</f>
        <v>781</v>
      </c>
      <c r="E58" s="43" t="s">
        <v>10</v>
      </c>
      <c r="F58" s="51">
        <f t="shared" si="10"/>
        <v>336</v>
      </c>
      <c r="G58" s="51">
        <v>180</v>
      </c>
      <c r="H58" s="52">
        <v>156</v>
      </c>
      <c r="I58" s="43" t="s">
        <v>11</v>
      </c>
      <c r="J58" s="51">
        <f t="shared" si="11"/>
        <v>975</v>
      </c>
      <c r="K58" s="51">
        <v>464</v>
      </c>
      <c r="L58" s="51">
        <v>511</v>
      </c>
    </row>
    <row r="59" spans="1:12" ht="18" customHeight="1">
      <c r="A59" s="28" t="s">
        <v>286</v>
      </c>
      <c r="B59" s="51">
        <f>SUM(F63:F67)</f>
        <v>1976</v>
      </c>
      <c r="C59" s="44">
        <f>SUM(G63:G67)</f>
        <v>1032</v>
      </c>
      <c r="D59" s="45">
        <f>SUM(H63:H67)</f>
        <v>944</v>
      </c>
      <c r="E59" s="43" t="s">
        <v>12</v>
      </c>
      <c r="F59" s="51">
        <f t="shared" si="10"/>
        <v>330</v>
      </c>
      <c r="G59" s="51">
        <v>178</v>
      </c>
      <c r="H59" s="52">
        <v>152</v>
      </c>
      <c r="I59" s="43" t="s">
        <v>13</v>
      </c>
      <c r="J59" s="51">
        <f t="shared" si="11"/>
        <v>1113</v>
      </c>
      <c r="K59" s="51">
        <v>568</v>
      </c>
      <c r="L59" s="51">
        <v>545</v>
      </c>
    </row>
    <row r="60" spans="1:12" ht="18" customHeight="1">
      <c r="A60" s="28" t="s">
        <v>287</v>
      </c>
      <c r="B60" s="51">
        <f>SUM(F68:F72)</f>
        <v>2398</v>
      </c>
      <c r="C60" s="44">
        <f>SUM(G68:G72)</f>
        <v>1203</v>
      </c>
      <c r="D60" s="45">
        <f>SUM(H68:H72)</f>
        <v>1195</v>
      </c>
      <c r="E60" s="43" t="s">
        <v>14</v>
      </c>
      <c r="F60" s="51">
        <f t="shared" si="10"/>
        <v>310</v>
      </c>
      <c r="G60" s="51">
        <v>166</v>
      </c>
      <c r="H60" s="52">
        <v>144</v>
      </c>
      <c r="I60" s="43" t="s">
        <v>15</v>
      </c>
      <c r="J60" s="51">
        <f t="shared" si="11"/>
        <v>1131</v>
      </c>
      <c r="K60" s="51">
        <v>549</v>
      </c>
      <c r="L60" s="51">
        <v>582</v>
      </c>
    </row>
    <row r="61" spans="1:12" ht="18" customHeight="1">
      <c r="A61" s="28" t="s">
        <v>288</v>
      </c>
      <c r="B61" s="51">
        <f>SUM(F73:F77)</f>
        <v>3053</v>
      </c>
      <c r="C61" s="44">
        <f>SUM(G73:G77)</f>
        <v>1540</v>
      </c>
      <c r="D61" s="45">
        <f>SUM(H73:H77)</f>
        <v>1513</v>
      </c>
      <c r="E61" s="43" t="s">
        <v>16</v>
      </c>
      <c r="F61" s="51">
        <f t="shared" si="10"/>
        <v>344</v>
      </c>
      <c r="G61" s="51">
        <v>177</v>
      </c>
      <c r="H61" s="52">
        <v>167</v>
      </c>
      <c r="I61" s="43" t="s">
        <v>17</v>
      </c>
      <c r="J61" s="51">
        <f t="shared" si="11"/>
        <v>971</v>
      </c>
      <c r="K61" s="51">
        <v>481</v>
      </c>
      <c r="L61" s="51">
        <v>490</v>
      </c>
    </row>
    <row r="62" spans="1:12" ht="18" customHeight="1">
      <c r="A62" s="28" t="s">
        <v>289</v>
      </c>
      <c r="B62" s="51">
        <f>SUM(F78:F82)</f>
        <v>2997</v>
      </c>
      <c r="C62" s="44">
        <f>SUM(G78:G82)</f>
        <v>1577</v>
      </c>
      <c r="D62" s="45">
        <f>SUM(H78:H82)</f>
        <v>1420</v>
      </c>
      <c r="E62" s="43" t="s">
        <v>18</v>
      </c>
      <c r="F62" s="51">
        <f t="shared" si="10"/>
        <v>349</v>
      </c>
      <c r="G62" s="51">
        <v>187</v>
      </c>
      <c r="H62" s="52">
        <v>162</v>
      </c>
      <c r="I62" s="43" t="s">
        <v>19</v>
      </c>
      <c r="J62" s="51">
        <f t="shared" si="11"/>
        <v>655</v>
      </c>
      <c r="K62" s="51">
        <v>323</v>
      </c>
      <c r="L62" s="51">
        <v>332</v>
      </c>
    </row>
    <row r="63" spans="1:12" ht="18" customHeight="1">
      <c r="A63" s="28" t="s">
        <v>290</v>
      </c>
      <c r="B63" s="51">
        <f>SUM(F83:F87)</f>
        <v>2582</v>
      </c>
      <c r="C63" s="44">
        <f>SUM(G83:G87)</f>
        <v>1272</v>
      </c>
      <c r="D63" s="45">
        <f>SUM(H83:H87)</f>
        <v>1310</v>
      </c>
      <c r="E63" s="43" t="s">
        <v>20</v>
      </c>
      <c r="F63" s="51">
        <f t="shared" si="10"/>
        <v>348</v>
      </c>
      <c r="G63" s="51">
        <v>192</v>
      </c>
      <c r="H63" s="52">
        <v>156</v>
      </c>
      <c r="I63" s="43" t="s">
        <v>21</v>
      </c>
      <c r="J63" s="51">
        <f t="shared" si="11"/>
        <v>692</v>
      </c>
      <c r="K63" s="51">
        <v>322</v>
      </c>
      <c r="L63" s="51">
        <v>370</v>
      </c>
    </row>
    <row r="64" spans="1:12" ht="18" customHeight="1">
      <c r="A64" s="28" t="s">
        <v>291</v>
      </c>
      <c r="B64" s="51">
        <f>SUM(F88:F92)</f>
        <v>2727</v>
      </c>
      <c r="C64" s="44">
        <f>SUM(G88:G92)</f>
        <v>1384</v>
      </c>
      <c r="D64" s="45">
        <f>SUM(H88:H92)</f>
        <v>1343</v>
      </c>
      <c r="E64" s="43" t="s">
        <v>22</v>
      </c>
      <c r="F64" s="51">
        <f t="shared" si="10"/>
        <v>398</v>
      </c>
      <c r="G64" s="51">
        <v>203</v>
      </c>
      <c r="H64" s="52">
        <v>195</v>
      </c>
      <c r="I64" s="43" t="s">
        <v>23</v>
      </c>
      <c r="J64" s="51">
        <f t="shared" si="11"/>
        <v>842</v>
      </c>
      <c r="K64" s="51">
        <v>385</v>
      </c>
      <c r="L64" s="51">
        <v>457</v>
      </c>
    </row>
    <row r="65" spans="1:12" ht="18" customHeight="1">
      <c r="A65" s="28" t="s">
        <v>292</v>
      </c>
      <c r="B65" s="51">
        <f>SUM(J51:J55)</f>
        <v>3269</v>
      </c>
      <c r="C65" s="44">
        <f>SUM(K51:K55)</f>
        <v>1566</v>
      </c>
      <c r="D65" s="45">
        <f>SUM(L51:L55)</f>
        <v>1703</v>
      </c>
      <c r="E65" s="43" t="s">
        <v>24</v>
      </c>
      <c r="F65" s="51">
        <f t="shared" si="10"/>
        <v>374</v>
      </c>
      <c r="G65" s="51">
        <v>196</v>
      </c>
      <c r="H65" s="52">
        <v>178</v>
      </c>
      <c r="I65" s="43" t="s">
        <v>25</v>
      </c>
      <c r="J65" s="51">
        <f t="shared" si="11"/>
        <v>737</v>
      </c>
      <c r="K65" s="51">
        <v>351</v>
      </c>
      <c r="L65" s="51">
        <v>386</v>
      </c>
    </row>
    <row r="66" spans="1:12" ht="18" customHeight="1">
      <c r="A66" s="28" t="s">
        <v>293</v>
      </c>
      <c r="B66" s="51">
        <f>SUM(J56:J60)</f>
        <v>4914</v>
      </c>
      <c r="C66" s="44">
        <f>SUM(K56:K60)</f>
        <v>2418</v>
      </c>
      <c r="D66" s="45">
        <f>SUM(L56:L60)</f>
        <v>2496</v>
      </c>
      <c r="E66" s="43" t="s">
        <v>26</v>
      </c>
      <c r="F66" s="51">
        <f t="shared" si="10"/>
        <v>437</v>
      </c>
      <c r="G66" s="51">
        <v>227</v>
      </c>
      <c r="H66" s="52">
        <v>210</v>
      </c>
      <c r="I66" s="43" t="s">
        <v>27</v>
      </c>
      <c r="J66" s="51">
        <f t="shared" si="11"/>
        <v>762</v>
      </c>
      <c r="K66" s="51">
        <v>337</v>
      </c>
      <c r="L66" s="51">
        <v>425</v>
      </c>
    </row>
    <row r="67" spans="1:12" ht="18" customHeight="1">
      <c r="A67" s="28" t="s">
        <v>294</v>
      </c>
      <c r="B67" s="51">
        <f>SUM(J61:J65)</f>
        <v>3897</v>
      </c>
      <c r="C67" s="44">
        <f>SUM(K61:K65)</f>
        <v>1862</v>
      </c>
      <c r="D67" s="45">
        <f>SUM(L61:L65)</f>
        <v>2035</v>
      </c>
      <c r="E67" s="43" t="s">
        <v>28</v>
      </c>
      <c r="F67" s="51">
        <f t="shared" si="10"/>
        <v>419</v>
      </c>
      <c r="G67" s="51">
        <v>214</v>
      </c>
      <c r="H67" s="52">
        <v>205</v>
      </c>
      <c r="I67" s="43" t="s">
        <v>29</v>
      </c>
      <c r="J67" s="51">
        <f t="shared" si="11"/>
        <v>698</v>
      </c>
      <c r="K67" s="51">
        <v>329</v>
      </c>
      <c r="L67" s="51">
        <v>369</v>
      </c>
    </row>
    <row r="68" spans="1:12" ht="18" customHeight="1">
      <c r="A68" s="28" t="s">
        <v>295</v>
      </c>
      <c r="B68" s="51">
        <f>SUM(J66:J70)</f>
        <v>3211</v>
      </c>
      <c r="C68" s="44">
        <f>SUM(K66:K70)</f>
        <v>1456</v>
      </c>
      <c r="D68" s="45">
        <f>SUM(L66:L70)</f>
        <v>1755</v>
      </c>
      <c r="E68" s="43" t="s">
        <v>30</v>
      </c>
      <c r="F68" s="51">
        <f t="shared" si="10"/>
        <v>430</v>
      </c>
      <c r="G68" s="51">
        <v>217</v>
      </c>
      <c r="H68" s="52">
        <v>213</v>
      </c>
      <c r="I68" s="43" t="s">
        <v>31</v>
      </c>
      <c r="J68" s="51">
        <f t="shared" si="11"/>
        <v>663</v>
      </c>
      <c r="K68" s="51">
        <v>320</v>
      </c>
      <c r="L68" s="51">
        <v>343</v>
      </c>
    </row>
    <row r="69" spans="1:12" ht="18" customHeight="1">
      <c r="A69" s="28" t="s">
        <v>296</v>
      </c>
      <c r="B69" s="51">
        <f>SUM(J71:J75)</f>
        <v>2677</v>
      </c>
      <c r="C69" s="44">
        <f>SUM(K71:K75)</f>
        <v>1081</v>
      </c>
      <c r="D69" s="45">
        <f>SUM(L71:L75)</f>
        <v>1596</v>
      </c>
      <c r="E69" s="43" t="s">
        <v>32</v>
      </c>
      <c r="F69" s="51">
        <f t="shared" si="10"/>
        <v>432</v>
      </c>
      <c r="G69" s="51">
        <v>221</v>
      </c>
      <c r="H69" s="52">
        <v>211</v>
      </c>
      <c r="I69" s="43" t="s">
        <v>33</v>
      </c>
      <c r="J69" s="51">
        <f t="shared" si="11"/>
        <v>514</v>
      </c>
      <c r="K69" s="51">
        <v>218</v>
      </c>
      <c r="L69" s="51">
        <v>296</v>
      </c>
    </row>
    <row r="70" spans="1:12" ht="18" customHeight="1">
      <c r="A70" s="28" t="s">
        <v>297</v>
      </c>
      <c r="B70" s="51">
        <f>SUM(J76:J80)</f>
        <v>1859</v>
      </c>
      <c r="C70" s="44">
        <f>SUM(K76:K80)</f>
        <v>625</v>
      </c>
      <c r="D70" s="45">
        <f>SUM(L76:L80)</f>
        <v>1234</v>
      </c>
      <c r="E70" s="43" t="s">
        <v>34</v>
      </c>
      <c r="F70" s="51">
        <f t="shared" si="10"/>
        <v>464</v>
      </c>
      <c r="G70" s="51">
        <v>245</v>
      </c>
      <c r="H70" s="52">
        <v>219</v>
      </c>
      <c r="I70" s="43" t="s">
        <v>35</v>
      </c>
      <c r="J70" s="51">
        <f t="shared" si="11"/>
        <v>574</v>
      </c>
      <c r="K70" s="51">
        <v>252</v>
      </c>
      <c r="L70" s="51">
        <v>322</v>
      </c>
    </row>
    <row r="71" spans="1:12" ht="18" customHeight="1">
      <c r="A71" s="28" t="s">
        <v>298</v>
      </c>
      <c r="B71" s="51">
        <f>SUM(J81:J85)</f>
        <v>1059</v>
      </c>
      <c r="C71" s="44">
        <f>SUM(K81:K85)</f>
        <v>272</v>
      </c>
      <c r="D71" s="45">
        <f>SUM(L81:L85)</f>
        <v>787</v>
      </c>
      <c r="E71" s="43" t="s">
        <v>36</v>
      </c>
      <c r="F71" s="51">
        <f t="shared" si="10"/>
        <v>557</v>
      </c>
      <c r="G71" s="51">
        <v>261</v>
      </c>
      <c r="H71" s="52">
        <v>296</v>
      </c>
      <c r="I71" s="43" t="s">
        <v>37</v>
      </c>
      <c r="J71" s="51">
        <f t="shared" si="11"/>
        <v>544</v>
      </c>
      <c r="K71" s="51">
        <v>226</v>
      </c>
      <c r="L71" s="51">
        <v>318</v>
      </c>
    </row>
    <row r="72" spans="1:12" ht="18" customHeight="1">
      <c r="A72" s="28" t="s">
        <v>299</v>
      </c>
      <c r="B72" s="51">
        <f>SUM(J86:J90)</f>
        <v>260</v>
      </c>
      <c r="C72" s="44">
        <f>SUM(K86:K90)</f>
        <v>46</v>
      </c>
      <c r="D72" s="45">
        <f>SUM(L86:L90)</f>
        <v>214</v>
      </c>
      <c r="E72" s="43" t="s">
        <v>38</v>
      </c>
      <c r="F72" s="51">
        <f t="shared" si="10"/>
        <v>515</v>
      </c>
      <c r="G72" s="51">
        <v>259</v>
      </c>
      <c r="H72" s="52">
        <v>256</v>
      </c>
      <c r="I72" s="43" t="s">
        <v>39</v>
      </c>
      <c r="J72" s="51">
        <f t="shared" si="11"/>
        <v>600</v>
      </c>
      <c r="K72" s="51">
        <v>234</v>
      </c>
      <c r="L72" s="51">
        <v>366</v>
      </c>
    </row>
    <row r="73" spans="1:12" ht="18" customHeight="1">
      <c r="A73" s="28" t="s">
        <v>300</v>
      </c>
      <c r="B73" s="51">
        <f>SUM(J91)</f>
        <v>39</v>
      </c>
      <c r="C73" s="44">
        <f>SUM(K91)</f>
        <v>7</v>
      </c>
      <c r="D73" s="45">
        <f>SUM(L91)</f>
        <v>32</v>
      </c>
      <c r="E73" s="43" t="s">
        <v>40</v>
      </c>
      <c r="F73" s="51">
        <f t="shared" si="10"/>
        <v>554</v>
      </c>
      <c r="G73" s="51">
        <v>278</v>
      </c>
      <c r="H73" s="52">
        <v>276</v>
      </c>
      <c r="I73" s="43" t="s">
        <v>41</v>
      </c>
      <c r="J73" s="51">
        <f t="shared" si="11"/>
        <v>543</v>
      </c>
      <c r="K73" s="51">
        <v>233</v>
      </c>
      <c r="L73" s="51">
        <v>310</v>
      </c>
    </row>
    <row r="74" spans="1:12" ht="18" customHeight="1">
      <c r="A74" s="28"/>
      <c r="B74" s="51"/>
      <c r="C74" s="51"/>
      <c r="D74" s="53"/>
      <c r="E74" s="43" t="s">
        <v>42</v>
      </c>
      <c r="F74" s="51">
        <f t="shared" si="10"/>
        <v>623</v>
      </c>
      <c r="G74" s="51">
        <v>316</v>
      </c>
      <c r="H74" s="52">
        <v>307</v>
      </c>
      <c r="I74" s="43" t="s">
        <v>43</v>
      </c>
      <c r="J74" s="51">
        <f t="shared" si="11"/>
        <v>494</v>
      </c>
      <c r="K74" s="51">
        <v>193</v>
      </c>
      <c r="L74" s="51">
        <v>301</v>
      </c>
    </row>
    <row r="75" spans="1:12" ht="18" customHeight="1">
      <c r="A75" s="46" t="s">
        <v>301</v>
      </c>
      <c r="B75" s="51">
        <f t="shared" ref="B75:B92" si="12">+C75+D75</f>
        <v>265</v>
      </c>
      <c r="C75" s="51">
        <v>149</v>
      </c>
      <c r="D75" s="51">
        <v>116</v>
      </c>
      <c r="E75" s="43" t="s">
        <v>44</v>
      </c>
      <c r="F75" s="51">
        <f t="shared" si="10"/>
        <v>625</v>
      </c>
      <c r="G75" s="51">
        <v>316</v>
      </c>
      <c r="H75" s="52">
        <v>309</v>
      </c>
      <c r="I75" s="43" t="s">
        <v>45</v>
      </c>
      <c r="J75" s="51">
        <f t="shared" si="11"/>
        <v>496</v>
      </c>
      <c r="K75" s="51">
        <v>195</v>
      </c>
      <c r="L75" s="51">
        <v>301</v>
      </c>
    </row>
    <row r="76" spans="1:12" ht="18" customHeight="1">
      <c r="A76" s="46" t="s">
        <v>302</v>
      </c>
      <c r="B76" s="51">
        <f t="shared" si="12"/>
        <v>275</v>
      </c>
      <c r="C76" s="51">
        <v>146</v>
      </c>
      <c r="D76" s="57">
        <v>129</v>
      </c>
      <c r="E76" s="43" t="s">
        <v>46</v>
      </c>
      <c r="F76" s="51">
        <f t="shared" si="10"/>
        <v>640</v>
      </c>
      <c r="G76" s="51">
        <v>321</v>
      </c>
      <c r="H76" s="52">
        <v>319</v>
      </c>
      <c r="I76" s="43" t="s">
        <v>47</v>
      </c>
      <c r="J76" s="51">
        <f t="shared" si="11"/>
        <v>455</v>
      </c>
      <c r="K76" s="51">
        <v>168</v>
      </c>
      <c r="L76" s="51">
        <v>287</v>
      </c>
    </row>
    <row r="77" spans="1:12" ht="18" customHeight="1">
      <c r="A77" s="46" t="s">
        <v>48</v>
      </c>
      <c r="B77" s="51">
        <f t="shared" si="12"/>
        <v>287</v>
      </c>
      <c r="C77" s="51">
        <v>135</v>
      </c>
      <c r="D77" s="51">
        <v>152</v>
      </c>
      <c r="E77" s="43" t="s">
        <v>49</v>
      </c>
      <c r="F77" s="51">
        <f t="shared" si="10"/>
        <v>611</v>
      </c>
      <c r="G77" s="51">
        <v>309</v>
      </c>
      <c r="H77" s="52">
        <v>302</v>
      </c>
      <c r="I77" s="43" t="s">
        <v>50</v>
      </c>
      <c r="J77" s="51">
        <f t="shared" si="11"/>
        <v>404</v>
      </c>
      <c r="K77" s="51">
        <v>138</v>
      </c>
      <c r="L77" s="51">
        <v>266</v>
      </c>
    </row>
    <row r="78" spans="1:12" ht="18" customHeight="1">
      <c r="A78" s="46" t="s">
        <v>51</v>
      </c>
      <c r="B78" s="51">
        <f t="shared" si="12"/>
        <v>297</v>
      </c>
      <c r="C78" s="51">
        <v>161</v>
      </c>
      <c r="D78" s="51">
        <v>136</v>
      </c>
      <c r="E78" s="43" t="s">
        <v>52</v>
      </c>
      <c r="F78" s="51">
        <f t="shared" si="10"/>
        <v>641</v>
      </c>
      <c r="G78" s="51">
        <v>307</v>
      </c>
      <c r="H78" s="52">
        <v>334</v>
      </c>
      <c r="I78" s="43" t="s">
        <v>53</v>
      </c>
      <c r="J78" s="51">
        <f t="shared" si="11"/>
        <v>382</v>
      </c>
      <c r="K78" s="51">
        <v>117</v>
      </c>
      <c r="L78" s="51">
        <v>265</v>
      </c>
    </row>
    <row r="79" spans="1:12" ht="18" customHeight="1">
      <c r="A79" s="46" t="s">
        <v>54</v>
      </c>
      <c r="B79" s="51">
        <f t="shared" si="12"/>
        <v>309</v>
      </c>
      <c r="C79" s="51">
        <v>168</v>
      </c>
      <c r="D79" s="51">
        <v>141</v>
      </c>
      <c r="E79" s="43" t="s">
        <v>55</v>
      </c>
      <c r="F79" s="51">
        <f t="shared" si="10"/>
        <v>584</v>
      </c>
      <c r="G79" s="51">
        <v>313</v>
      </c>
      <c r="H79" s="54">
        <v>271</v>
      </c>
      <c r="I79" s="43" t="s">
        <v>56</v>
      </c>
      <c r="J79" s="51">
        <f t="shared" si="11"/>
        <v>334</v>
      </c>
      <c r="K79" s="51">
        <v>105</v>
      </c>
      <c r="L79" s="51">
        <v>229</v>
      </c>
    </row>
    <row r="80" spans="1:12" ht="18" customHeight="1">
      <c r="A80" s="46" t="s">
        <v>57</v>
      </c>
      <c r="B80" s="51">
        <f t="shared" si="12"/>
        <v>327</v>
      </c>
      <c r="C80" s="51">
        <v>159</v>
      </c>
      <c r="D80" s="51">
        <v>168</v>
      </c>
      <c r="E80" s="43" t="s">
        <v>58</v>
      </c>
      <c r="F80" s="51">
        <f t="shared" si="10"/>
        <v>599</v>
      </c>
      <c r="G80" s="51">
        <v>336</v>
      </c>
      <c r="H80" s="52">
        <v>263</v>
      </c>
      <c r="I80" s="43" t="s">
        <v>59</v>
      </c>
      <c r="J80" s="51">
        <f t="shared" si="11"/>
        <v>284</v>
      </c>
      <c r="K80" s="51">
        <v>97</v>
      </c>
      <c r="L80" s="51">
        <v>187</v>
      </c>
    </row>
    <row r="81" spans="1:12" ht="18" customHeight="1">
      <c r="A81" s="46" t="s">
        <v>60</v>
      </c>
      <c r="B81" s="51">
        <f t="shared" si="12"/>
        <v>342</v>
      </c>
      <c r="C81" s="51">
        <v>185</v>
      </c>
      <c r="D81" s="51">
        <v>157</v>
      </c>
      <c r="E81" s="43" t="s">
        <v>61</v>
      </c>
      <c r="F81" s="51">
        <f t="shared" si="10"/>
        <v>586</v>
      </c>
      <c r="G81" s="51">
        <v>302</v>
      </c>
      <c r="H81" s="52">
        <v>284</v>
      </c>
      <c r="I81" s="43" t="s">
        <v>62</v>
      </c>
      <c r="J81" s="51">
        <f t="shared" si="11"/>
        <v>279</v>
      </c>
      <c r="K81" s="51">
        <v>84</v>
      </c>
      <c r="L81" s="51">
        <v>195</v>
      </c>
    </row>
    <row r="82" spans="1:12" ht="18" customHeight="1">
      <c r="A82" s="46" t="s">
        <v>63</v>
      </c>
      <c r="B82" s="51">
        <f t="shared" si="12"/>
        <v>356</v>
      </c>
      <c r="C82" s="51">
        <v>195</v>
      </c>
      <c r="D82" s="51">
        <v>161</v>
      </c>
      <c r="E82" s="43" t="s">
        <v>64</v>
      </c>
      <c r="F82" s="51">
        <f t="shared" si="10"/>
        <v>587</v>
      </c>
      <c r="G82" s="51">
        <v>319</v>
      </c>
      <c r="H82" s="52">
        <v>268</v>
      </c>
      <c r="I82" s="43" t="s">
        <v>303</v>
      </c>
      <c r="J82" s="51">
        <f t="shared" si="11"/>
        <v>277</v>
      </c>
      <c r="K82" s="51">
        <v>64</v>
      </c>
      <c r="L82" s="51">
        <v>213</v>
      </c>
    </row>
    <row r="83" spans="1:12" ht="18" customHeight="1">
      <c r="A83" s="46" t="s">
        <v>66</v>
      </c>
      <c r="B83" s="51">
        <f t="shared" si="12"/>
        <v>332</v>
      </c>
      <c r="C83" s="51">
        <v>179</v>
      </c>
      <c r="D83" s="51">
        <v>153</v>
      </c>
      <c r="E83" s="43" t="s">
        <v>67</v>
      </c>
      <c r="F83" s="51">
        <f t="shared" si="10"/>
        <v>530</v>
      </c>
      <c r="G83" s="51">
        <v>248</v>
      </c>
      <c r="H83" s="52">
        <v>282</v>
      </c>
      <c r="I83" s="43" t="s">
        <v>68</v>
      </c>
      <c r="J83" s="51">
        <f t="shared" si="11"/>
        <v>209</v>
      </c>
      <c r="K83" s="51">
        <v>60</v>
      </c>
      <c r="L83" s="51">
        <v>149</v>
      </c>
    </row>
    <row r="84" spans="1:12" ht="18" customHeight="1">
      <c r="A84" s="46" t="s">
        <v>69</v>
      </c>
      <c r="B84" s="51">
        <f t="shared" si="12"/>
        <v>350</v>
      </c>
      <c r="C84" s="51">
        <v>167</v>
      </c>
      <c r="D84" s="58">
        <v>183</v>
      </c>
      <c r="E84" s="43" t="s">
        <v>70</v>
      </c>
      <c r="F84" s="51">
        <f t="shared" si="10"/>
        <v>464</v>
      </c>
      <c r="G84" s="51">
        <v>230</v>
      </c>
      <c r="H84" s="52">
        <v>234</v>
      </c>
      <c r="I84" s="43" t="s">
        <v>71</v>
      </c>
      <c r="J84" s="51">
        <f t="shared" si="11"/>
        <v>163</v>
      </c>
      <c r="K84" s="51">
        <v>45</v>
      </c>
      <c r="L84" s="51">
        <v>118</v>
      </c>
    </row>
    <row r="85" spans="1:12" ht="18" customHeight="1">
      <c r="A85" s="46" t="s">
        <v>72</v>
      </c>
      <c r="B85" s="51">
        <f t="shared" si="12"/>
        <v>372</v>
      </c>
      <c r="C85" s="51">
        <v>207</v>
      </c>
      <c r="D85" s="51">
        <v>165</v>
      </c>
      <c r="E85" s="43" t="s">
        <v>73</v>
      </c>
      <c r="F85" s="51">
        <f t="shared" si="10"/>
        <v>548</v>
      </c>
      <c r="G85" s="51">
        <v>286</v>
      </c>
      <c r="H85" s="52">
        <v>262</v>
      </c>
      <c r="I85" s="43" t="s">
        <v>74</v>
      </c>
      <c r="J85" s="51">
        <f t="shared" si="11"/>
        <v>131</v>
      </c>
      <c r="K85" s="51">
        <v>19</v>
      </c>
      <c r="L85" s="51">
        <v>112</v>
      </c>
    </row>
    <row r="86" spans="1:12" ht="18" customHeight="1">
      <c r="A86" s="46" t="s">
        <v>75</v>
      </c>
      <c r="B86" s="51">
        <f t="shared" si="12"/>
        <v>346</v>
      </c>
      <c r="C86" s="51">
        <v>188</v>
      </c>
      <c r="D86" s="51">
        <v>158</v>
      </c>
      <c r="E86" s="43" t="s">
        <v>76</v>
      </c>
      <c r="F86" s="51">
        <f t="shared" si="10"/>
        <v>526</v>
      </c>
      <c r="G86" s="51">
        <v>260</v>
      </c>
      <c r="H86" s="52">
        <v>266</v>
      </c>
      <c r="I86" s="43" t="s">
        <v>77</v>
      </c>
      <c r="J86" s="51">
        <f t="shared" si="11"/>
        <v>91</v>
      </c>
      <c r="K86" s="51">
        <v>16</v>
      </c>
      <c r="L86" s="51">
        <v>75</v>
      </c>
    </row>
    <row r="87" spans="1:12" ht="18" customHeight="1">
      <c r="A87" s="46" t="s">
        <v>78</v>
      </c>
      <c r="B87" s="51">
        <f t="shared" si="12"/>
        <v>380</v>
      </c>
      <c r="C87" s="51">
        <v>187</v>
      </c>
      <c r="D87" s="51">
        <v>193</v>
      </c>
      <c r="E87" s="43" t="s">
        <v>79</v>
      </c>
      <c r="F87" s="51">
        <f t="shared" si="10"/>
        <v>514</v>
      </c>
      <c r="G87" s="51">
        <v>248</v>
      </c>
      <c r="H87" s="52">
        <v>266</v>
      </c>
      <c r="I87" s="43" t="s">
        <v>80</v>
      </c>
      <c r="J87" s="51">
        <f t="shared" si="11"/>
        <v>61</v>
      </c>
      <c r="K87" s="51">
        <v>11</v>
      </c>
      <c r="L87" s="51">
        <v>50</v>
      </c>
    </row>
    <row r="88" spans="1:12" ht="18" customHeight="1">
      <c r="A88" s="46" t="s">
        <v>81</v>
      </c>
      <c r="B88" s="51">
        <f t="shared" si="12"/>
        <v>358</v>
      </c>
      <c r="C88" s="51">
        <v>178</v>
      </c>
      <c r="D88" s="51">
        <v>180</v>
      </c>
      <c r="E88" s="43" t="s">
        <v>82</v>
      </c>
      <c r="F88" s="51">
        <f t="shared" si="10"/>
        <v>465</v>
      </c>
      <c r="G88" s="51">
        <v>249</v>
      </c>
      <c r="H88" s="52">
        <v>216</v>
      </c>
      <c r="I88" s="43" t="s">
        <v>83</v>
      </c>
      <c r="J88" s="51">
        <f t="shared" si="11"/>
        <v>49</v>
      </c>
      <c r="K88" s="51">
        <v>8</v>
      </c>
      <c r="L88" s="51">
        <v>41</v>
      </c>
    </row>
    <row r="89" spans="1:12" ht="18" customHeight="1">
      <c r="A89" s="46" t="s">
        <v>84</v>
      </c>
      <c r="B89" s="51">
        <f t="shared" si="12"/>
        <v>374</v>
      </c>
      <c r="C89" s="51">
        <v>197</v>
      </c>
      <c r="D89" s="51">
        <v>177</v>
      </c>
      <c r="E89" s="43" t="s">
        <v>85</v>
      </c>
      <c r="F89" s="51">
        <f t="shared" si="10"/>
        <v>513</v>
      </c>
      <c r="G89" s="51">
        <v>237</v>
      </c>
      <c r="H89" s="52">
        <v>276</v>
      </c>
      <c r="I89" s="43" t="s">
        <v>86</v>
      </c>
      <c r="J89" s="51">
        <f t="shared" si="11"/>
        <v>37</v>
      </c>
      <c r="K89" s="51">
        <v>7</v>
      </c>
      <c r="L89" s="51">
        <v>30</v>
      </c>
    </row>
    <row r="90" spans="1:12" ht="18" customHeight="1">
      <c r="A90" s="46" t="s">
        <v>87</v>
      </c>
      <c r="B90" s="51">
        <f t="shared" si="12"/>
        <v>421</v>
      </c>
      <c r="C90" s="51">
        <v>242</v>
      </c>
      <c r="D90" s="53">
        <v>179</v>
      </c>
      <c r="E90" s="43" t="s">
        <v>88</v>
      </c>
      <c r="F90" s="51">
        <f t="shared" si="10"/>
        <v>574</v>
      </c>
      <c r="G90" s="51">
        <v>280</v>
      </c>
      <c r="H90" s="52">
        <v>294</v>
      </c>
      <c r="I90" s="43" t="s">
        <v>89</v>
      </c>
      <c r="J90" s="51">
        <f t="shared" si="11"/>
        <v>22</v>
      </c>
      <c r="K90" s="51">
        <v>4</v>
      </c>
      <c r="L90" s="51">
        <v>18</v>
      </c>
    </row>
    <row r="91" spans="1:12" ht="18" customHeight="1">
      <c r="A91" s="46" t="s">
        <v>90</v>
      </c>
      <c r="B91" s="51">
        <f t="shared" si="12"/>
        <v>392</v>
      </c>
      <c r="C91" s="51">
        <v>214</v>
      </c>
      <c r="D91" s="53">
        <v>178</v>
      </c>
      <c r="E91" s="43" t="s">
        <v>91</v>
      </c>
      <c r="F91" s="51">
        <f t="shared" si="10"/>
        <v>563</v>
      </c>
      <c r="G91" s="51">
        <v>310</v>
      </c>
      <c r="H91" s="52">
        <v>253</v>
      </c>
      <c r="I91" s="43" t="s">
        <v>300</v>
      </c>
      <c r="J91" s="51">
        <f t="shared" si="11"/>
        <v>39</v>
      </c>
      <c r="K91" s="51">
        <v>7</v>
      </c>
      <c r="L91" s="51">
        <v>32</v>
      </c>
    </row>
    <row r="92" spans="1:12" ht="18" customHeight="1">
      <c r="A92" s="46" t="s">
        <v>92</v>
      </c>
      <c r="B92" s="51">
        <f t="shared" si="12"/>
        <v>445</v>
      </c>
      <c r="C92" s="51">
        <v>251</v>
      </c>
      <c r="D92" s="53">
        <v>194</v>
      </c>
      <c r="E92" s="43" t="s">
        <v>93</v>
      </c>
      <c r="F92" s="51">
        <f t="shared" si="10"/>
        <v>612</v>
      </c>
      <c r="G92" s="51">
        <v>308</v>
      </c>
      <c r="H92" s="52">
        <v>304</v>
      </c>
      <c r="I92" s="40"/>
      <c r="J92" s="59"/>
      <c r="K92" s="59"/>
      <c r="L92" s="59"/>
    </row>
    <row r="93" spans="1:12" ht="18" customHeight="1"/>
    <row r="94" spans="1:12" ht="18" customHeight="1"/>
    <row r="95" spans="1:12" ht="18" customHeight="1">
      <c r="A95" s="48"/>
      <c r="B95" s="74"/>
      <c r="C95" s="74"/>
      <c r="D95" s="30"/>
      <c r="E95" s="31"/>
      <c r="F95" s="30"/>
      <c r="G95" s="30"/>
      <c r="H95" s="30"/>
      <c r="I95" s="31"/>
      <c r="J95" s="73" t="str">
        <f>I1</f>
        <v>平成29年9月1日現在</v>
      </c>
      <c r="K95" s="75"/>
      <c r="L95" s="75"/>
    </row>
    <row r="96" spans="1:12" ht="18" customHeight="1">
      <c r="A96" s="49"/>
      <c r="B96" s="33"/>
      <c r="C96" s="34"/>
      <c r="D96" s="30"/>
      <c r="E96" s="31"/>
      <c r="F96" s="30"/>
      <c r="G96" s="30"/>
      <c r="H96" s="30"/>
      <c r="J96" s="36"/>
      <c r="K96" s="36"/>
      <c r="L96" s="37" t="s">
        <v>130</v>
      </c>
    </row>
    <row r="97" spans="1:12" ht="18" customHeight="1">
      <c r="A97" s="38" t="s">
        <v>94</v>
      </c>
      <c r="B97" s="38" t="s">
        <v>95</v>
      </c>
      <c r="C97" s="38" t="s">
        <v>96</v>
      </c>
      <c r="D97" s="39" t="s">
        <v>97</v>
      </c>
      <c r="E97" s="40" t="s">
        <v>98</v>
      </c>
      <c r="F97" s="28" t="s">
        <v>95</v>
      </c>
      <c r="G97" s="28" t="s">
        <v>96</v>
      </c>
      <c r="H97" s="41" t="s">
        <v>97</v>
      </c>
      <c r="I97" s="40" t="s">
        <v>98</v>
      </c>
      <c r="J97" s="28" t="s">
        <v>95</v>
      </c>
      <c r="K97" s="28" t="s">
        <v>96</v>
      </c>
      <c r="L97" s="28" t="s">
        <v>97</v>
      </c>
    </row>
    <row r="98" spans="1:12" ht="18" customHeight="1">
      <c r="A98" s="28" t="s">
        <v>99</v>
      </c>
      <c r="B98" s="50">
        <f>SUM(B100:B120)</f>
        <v>358</v>
      </c>
      <c r="C98" s="29">
        <f>SUM(C100:C120)</f>
        <v>101</v>
      </c>
      <c r="D98" s="50">
        <f>SUM(D100:D120)</f>
        <v>257</v>
      </c>
      <c r="E98" s="43" t="s">
        <v>277</v>
      </c>
      <c r="F98" s="51">
        <f t="shared" ref="F98:F139" si="13">+G98+H98</f>
        <v>2</v>
      </c>
      <c r="G98" s="51">
        <v>1</v>
      </c>
      <c r="H98" s="52">
        <v>1</v>
      </c>
      <c r="I98" s="43" t="s">
        <v>306</v>
      </c>
      <c r="J98" s="51">
        <f t="shared" ref="J98:J138" si="14">+K98+L98</f>
        <v>1</v>
      </c>
      <c r="K98" s="51">
        <v>1</v>
      </c>
      <c r="L98" s="51">
        <v>0</v>
      </c>
    </row>
    <row r="99" spans="1:12" ht="18" customHeight="1">
      <c r="A99" s="28"/>
      <c r="B99" s="51"/>
      <c r="C99" s="51"/>
      <c r="D99" s="53"/>
      <c r="E99" s="43" t="s">
        <v>307</v>
      </c>
      <c r="F99" s="51">
        <f t="shared" si="13"/>
        <v>2</v>
      </c>
      <c r="G99" s="51">
        <v>0</v>
      </c>
      <c r="H99" s="52">
        <v>2</v>
      </c>
      <c r="I99" s="43" t="s">
        <v>308</v>
      </c>
      <c r="J99" s="51">
        <f t="shared" si="14"/>
        <v>2</v>
      </c>
      <c r="K99" s="51">
        <v>1</v>
      </c>
      <c r="L99" s="51">
        <v>1</v>
      </c>
    </row>
    <row r="100" spans="1:12" ht="18" customHeight="1">
      <c r="A100" s="28" t="s">
        <v>309</v>
      </c>
      <c r="B100" s="53">
        <f>SUM(B122:B126)</f>
        <v>1</v>
      </c>
      <c r="C100" s="44">
        <f>SUM(C122:C126)</f>
        <v>1</v>
      </c>
      <c r="D100" s="60">
        <f>SUM(D122:D126)</f>
        <v>0</v>
      </c>
      <c r="E100" s="43" t="s">
        <v>0</v>
      </c>
      <c r="F100" s="51">
        <f t="shared" si="13"/>
        <v>5</v>
      </c>
      <c r="G100" s="51">
        <v>3</v>
      </c>
      <c r="H100" s="52">
        <v>2</v>
      </c>
      <c r="I100" s="43" t="s">
        <v>1</v>
      </c>
      <c r="J100" s="51">
        <f t="shared" si="14"/>
        <v>6</v>
      </c>
      <c r="K100" s="51">
        <v>2</v>
      </c>
      <c r="L100" s="51">
        <v>4</v>
      </c>
    </row>
    <row r="101" spans="1:12" ht="18" customHeight="1">
      <c r="A101" s="28" t="s">
        <v>310</v>
      </c>
      <c r="B101" s="51">
        <f>SUM(B127:B131)</f>
        <v>3</v>
      </c>
      <c r="C101" s="44">
        <f>SUM(C127:C131)</f>
        <v>1</v>
      </c>
      <c r="D101" s="61">
        <f>SUM(D127:D131)</f>
        <v>2</v>
      </c>
      <c r="E101" s="43" t="s">
        <v>2</v>
      </c>
      <c r="F101" s="51">
        <f t="shared" si="13"/>
        <v>4</v>
      </c>
      <c r="G101" s="51">
        <v>2</v>
      </c>
      <c r="H101" s="52">
        <v>2</v>
      </c>
      <c r="I101" s="43" t="s">
        <v>3</v>
      </c>
      <c r="J101" s="51">
        <f t="shared" si="14"/>
        <v>3</v>
      </c>
      <c r="K101" s="51">
        <v>1</v>
      </c>
      <c r="L101" s="51">
        <v>2</v>
      </c>
    </row>
    <row r="102" spans="1:12" ht="18" customHeight="1">
      <c r="A102" s="28" t="s">
        <v>311</v>
      </c>
      <c r="B102" s="51">
        <f>SUM(B132:B136)</f>
        <v>3</v>
      </c>
      <c r="C102" s="44">
        <f>SUM(C132:C136)</f>
        <v>0</v>
      </c>
      <c r="D102" s="61">
        <f>SUM(D132:D136)</f>
        <v>3</v>
      </c>
      <c r="E102" s="43" t="s">
        <v>4</v>
      </c>
      <c r="F102" s="51">
        <f t="shared" si="13"/>
        <v>5</v>
      </c>
      <c r="G102" s="51">
        <v>1</v>
      </c>
      <c r="H102" s="52">
        <v>4</v>
      </c>
      <c r="I102" s="43" t="s">
        <v>5</v>
      </c>
      <c r="J102" s="51">
        <f t="shared" si="14"/>
        <v>4</v>
      </c>
      <c r="K102" s="51">
        <v>2</v>
      </c>
      <c r="L102" s="51">
        <v>2</v>
      </c>
    </row>
    <row r="103" spans="1:12" ht="18" customHeight="1">
      <c r="A103" s="28" t="s">
        <v>312</v>
      </c>
      <c r="B103" s="51">
        <f>SUM(B137+B138+B139+F98+F99)</f>
        <v>6</v>
      </c>
      <c r="C103" s="61">
        <f>SUM(C137+C138+C139+G98+G99)</f>
        <v>2</v>
      </c>
      <c r="D103" s="61">
        <f>SUM(D137+D138+D139+H98+H99)</f>
        <v>4</v>
      </c>
      <c r="E103" s="43" t="s">
        <v>6</v>
      </c>
      <c r="F103" s="51">
        <f t="shared" si="13"/>
        <v>3</v>
      </c>
      <c r="G103" s="51">
        <v>2</v>
      </c>
      <c r="H103" s="52">
        <v>1</v>
      </c>
      <c r="I103" s="43" t="s">
        <v>7</v>
      </c>
      <c r="J103" s="51">
        <f t="shared" si="14"/>
        <v>5</v>
      </c>
      <c r="K103" s="51">
        <v>1</v>
      </c>
      <c r="L103" s="51">
        <v>4</v>
      </c>
    </row>
    <row r="104" spans="1:12" ht="18" customHeight="1">
      <c r="A104" s="28" t="s">
        <v>313</v>
      </c>
      <c r="B104" s="51">
        <f>SUM(F100:F104)</f>
        <v>26</v>
      </c>
      <c r="C104" s="55">
        <f>SUM(G100:G104)</f>
        <v>15</v>
      </c>
      <c r="D104" s="61">
        <f>SUM(H100:H104)</f>
        <v>11</v>
      </c>
      <c r="E104" s="43" t="s">
        <v>8</v>
      </c>
      <c r="F104" s="51">
        <f t="shared" si="13"/>
        <v>9</v>
      </c>
      <c r="G104" s="51">
        <v>7</v>
      </c>
      <c r="H104" s="54">
        <v>2</v>
      </c>
      <c r="I104" s="43" t="s">
        <v>9</v>
      </c>
      <c r="J104" s="51">
        <f t="shared" si="14"/>
        <v>1</v>
      </c>
      <c r="K104" s="51">
        <v>0</v>
      </c>
      <c r="L104" s="51">
        <v>1</v>
      </c>
    </row>
    <row r="105" spans="1:12" ht="18" customHeight="1">
      <c r="A105" s="28" t="s">
        <v>314</v>
      </c>
      <c r="B105" s="51">
        <f>SUM(F105:F109)</f>
        <v>40</v>
      </c>
      <c r="C105" s="44">
        <f>SUM(G105:G109)</f>
        <v>17</v>
      </c>
      <c r="D105" s="61">
        <f>SUM(H105:H109)</f>
        <v>23</v>
      </c>
      <c r="E105" s="43" t="s">
        <v>10</v>
      </c>
      <c r="F105" s="51">
        <f t="shared" si="13"/>
        <v>10</v>
      </c>
      <c r="G105" s="51">
        <v>8</v>
      </c>
      <c r="H105" s="52">
        <v>2</v>
      </c>
      <c r="I105" s="43" t="s">
        <v>11</v>
      </c>
      <c r="J105" s="51">
        <f t="shared" si="14"/>
        <v>4</v>
      </c>
      <c r="K105" s="51">
        <v>1</v>
      </c>
      <c r="L105" s="51">
        <v>3</v>
      </c>
    </row>
    <row r="106" spans="1:12" ht="18" customHeight="1">
      <c r="A106" s="28" t="s">
        <v>315</v>
      </c>
      <c r="B106" s="51">
        <f>SUM(F110:F114)</f>
        <v>33</v>
      </c>
      <c r="C106" s="44">
        <f>SUM(G110:G114)</f>
        <v>13</v>
      </c>
      <c r="D106" s="61">
        <f>SUM(H110:H114)</f>
        <v>20</v>
      </c>
      <c r="E106" s="43" t="s">
        <v>12</v>
      </c>
      <c r="F106" s="51">
        <f t="shared" si="13"/>
        <v>8</v>
      </c>
      <c r="G106" s="51">
        <v>1</v>
      </c>
      <c r="H106" s="52">
        <v>7</v>
      </c>
      <c r="I106" s="43" t="s">
        <v>13</v>
      </c>
      <c r="J106" s="51">
        <f t="shared" si="14"/>
        <v>1</v>
      </c>
      <c r="K106" s="51">
        <v>0</v>
      </c>
      <c r="L106" s="51">
        <v>1</v>
      </c>
    </row>
    <row r="107" spans="1:12" ht="18" customHeight="1">
      <c r="A107" s="28" t="s">
        <v>316</v>
      </c>
      <c r="B107" s="51">
        <f>SUM(F115:F119)</f>
        <v>39</v>
      </c>
      <c r="C107" s="44">
        <f>SUM(G115:G119)</f>
        <v>7</v>
      </c>
      <c r="D107" s="61">
        <f>SUM(H115:H119)</f>
        <v>32</v>
      </c>
      <c r="E107" s="43" t="s">
        <v>14</v>
      </c>
      <c r="F107" s="51">
        <f t="shared" si="13"/>
        <v>13</v>
      </c>
      <c r="G107" s="51">
        <v>4</v>
      </c>
      <c r="H107" s="52">
        <v>9</v>
      </c>
      <c r="I107" s="43" t="s">
        <v>15</v>
      </c>
      <c r="J107" s="51">
        <f t="shared" si="14"/>
        <v>3</v>
      </c>
      <c r="K107" s="51">
        <v>1</v>
      </c>
      <c r="L107" s="51">
        <v>2</v>
      </c>
    </row>
    <row r="108" spans="1:12" ht="18" customHeight="1">
      <c r="A108" s="28" t="s">
        <v>317</v>
      </c>
      <c r="B108" s="51">
        <f>SUM(F120:F124)</f>
        <v>43</v>
      </c>
      <c r="C108" s="44">
        <f>SUM(G120:G124)</f>
        <v>8</v>
      </c>
      <c r="D108" s="45">
        <f>SUM(H120:H124)</f>
        <v>35</v>
      </c>
      <c r="E108" s="43" t="s">
        <v>16</v>
      </c>
      <c r="F108" s="51">
        <f t="shared" si="13"/>
        <v>6</v>
      </c>
      <c r="G108" s="51">
        <v>3</v>
      </c>
      <c r="H108" s="52">
        <v>3</v>
      </c>
      <c r="I108" s="43" t="s">
        <v>17</v>
      </c>
      <c r="J108" s="51">
        <f t="shared" si="14"/>
        <v>1</v>
      </c>
      <c r="K108" s="51">
        <v>0</v>
      </c>
      <c r="L108" s="51">
        <v>1</v>
      </c>
    </row>
    <row r="109" spans="1:12" ht="18" customHeight="1">
      <c r="A109" s="28" t="s">
        <v>318</v>
      </c>
      <c r="B109" s="51">
        <f>SUM(F125:F129)</f>
        <v>51</v>
      </c>
      <c r="C109" s="44">
        <f>SUM(G125:G129)</f>
        <v>10</v>
      </c>
      <c r="D109" s="45">
        <f>SUM(H125:H129)</f>
        <v>41</v>
      </c>
      <c r="E109" s="43" t="s">
        <v>18</v>
      </c>
      <c r="F109" s="51">
        <f t="shared" si="13"/>
        <v>3</v>
      </c>
      <c r="G109" s="51">
        <v>1</v>
      </c>
      <c r="H109" s="52">
        <v>2</v>
      </c>
      <c r="I109" s="43" t="s">
        <v>19</v>
      </c>
      <c r="J109" s="51">
        <f t="shared" si="14"/>
        <v>2</v>
      </c>
      <c r="K109" s="51">
        <v>2</v>
      </c>
      <c r="L109" s="51">
        <v>0</v>
      </c>
    </row>
    <row r="110" spans="1:12" ht="18" customHeight="1">
      <c r="A110" s="28" t="s">
        <v>319</v>
      </c>
      <c r="B110" s="51">
        <f>SUM(F130:F134)</f>
        <v>36</v>
      </c>
      <c r="C110" s="44">
        <f>SUM(G130:G134)</f>
        <v>8</v>
      </c>
      <c r="D110" s="45">
        <f>SUM(H130:H134)</f>
        <v>28</v>
      </c>
      <c r="E110" s="43" t="s">
        <v>20</v>
      </c>
      <c r="F110" s="51">
        <f t="shared" si="13"/>
        <v>4</v>
      </c>
      <c r="G110" s="51">
        <v>2</v>
      </c>
      <c r="H110" s="52">
        <v>2</v>
      </c>
      <c r="I110" s="43" t="s">
        <v>21</v>
      </c>
      <c r="J110" s="51">
        <f t="shared" si="14"/>
        <v>2</v>
      </c>
      <c r="K110" s="51">
        <v>0</v>
      </c>
      <c r="L110" s="51">
        <v>2</v>
      </c>
    </row>
    <row r="111" spans="1:12" ht="18" customHeight="1">
      <c r="A111" s="28" t="s">
        <v>320</v>
      </c>
      <c r="B111" s="51">
        <f>SUM(F135:F139)</f>
        <v>29</v>
      </c>
      <c r="C111" s="44">
        <f>SUM(G135:G139)</f>
        <v>3</v>
      </c>
      <c r="D111" s="45">
        <f>SUM(H135:H139)</f>
        <v>26</v>
      </c>
      <c r="E111" s="43" t="s">
        <v>22</v>
      </c>
      <c r="F111" s="51">
        <f t="shared" si="13"/>
        <v>6</v>
      </c>
      <c r="G111" s="51">
        <v>2</v>
      </c>
      <c r="H111" s="52">
        <v>4</v>
      </c>
      <c r="I111" s="43" t="s">
        <v>23</v>
      </c>
      <c r="J111" s="51">
        <f t="shared" si="14"/>
        <v>2</v>
      </c>
      <c r="K111" s="51">
        <v>0</v>
      </c>
      <c r="L111" s="51">
        <v>2</v>
      </c>
    </row>
    <row r="112" spans="1:12" ht="18" customHeight="1">
      <c r="A112" s="28" t="s">
        <v>321</v>
      </c>
      <c r="B112" s="51">
        <f>SUM(J98:J102)</f>
        <v>16</v>
      </c>
      <c r="C112" s="44">
        <f>SUM(K98:K102)</f>
        <v>7</v>
      </c>
      <c r="D112" s="45">
        <f>SUM(L98:L102)</f>
        <v>9</v>
      </c>
      <c r="E112" s="43" t="s">
        <v>24</v>
      </c>
      <c r="F112" s="51">
        <f t="shared" si="13"/>
        <v>8</v>
      </c>
      <c r="G112" s="51">
        <v>2</v>
      </c>
      <c r="H112" s="52">
        <v>6</v>
      </c>
      <c r="I112" s="43" t="s">
        <v>25</v>
      </c>
      <c r="J112" s="51">
        <f t="shared" si="14"/>
        <v>2</v>
      </c>
      <c r="K112" s="51">
        <v>1</v>
      </c>
      <c r="L112" s="51">
        <v>1</v>
      </c>
    </row>
    <row r="113" spans="1:12" ht="18" customHeight="1">
      <c r="A113" s="28" t="s">
        <v>322</v>
      </c>
      <c r="B113" s="51">
        <f>SUM(J103:J107)</f>
        <v>14</v>
      </c>
      <c r="C113" s="44">
        <f>SUM(K103:K107)</f>
        <v>3</v>
      </c>
      <c r="D113" s="45">
        <f>SUM(L103:L107)</f>
        <v>11</v>
      </c>
      <c r="E113" s="43" t="s">
        <v>26</v>
      </c>
      <c r="F113" s="51">
        <f t="shared" si="13"/>
        <v>7</v>
      </c>
      <c r="G113" s="51">
        <v>5</v>
      </c>
      <c r="H113" s="52">
        <v>2</v>
      </c>
      <c r="I113" s="43" t="s">
        <v>27</v>
      </c>
      <c r="J113" s="51">
        <f t="shared" si="14"/>
        <v>2</v>
      </c>
      <c r="K113" s="51">
        <v>1</v>
      </c>
      <c r="L113" s="51">
        <v>1</v>
      </c>
    </row>
    <row r="114" spans="1:12" ht="18" customHeight="1">
      <c r="A114" s="28" t="s">
        <v>323</v>
      </c>
      <c r="B114" s="51">
        <f>SUM(J108:J112)</f>
        <v>9</v>
      </c>
      <c r="C114" s="44">
        <f>SUM(K108:K112)</f>
        <v>3</v>
      </c>
      <c r="D114" s="45">
        <f>SUM(L108:L112)</f>
        <v>6</v>
      </c>
      <c r="E114" s="43" t="s">
        <v>28</v>
      </c>
      <c r="F114" s="51">
        <f t="shared" si="13"/>
        <v>8</v>
      </c>
      <c r="G114" s="51">
        <v>2</v>
      </c>
      <c r="H114" s="54">
        <v>6</v>
      </c>
      <c r="I114" s="43" t="s">
        <v>29</v>
      </c>
      <c r="J114" s="51">
        <f t="shared" si="14"/>
        <v>2</v>
      </c>
      <c r="K114" s="51">
        <v>0</v>
      </c>
      <c r="L114" s="51">
        <v>2</v>
      </c>
    </row>
    <row r="115" spans="1:12" ht="18" customHeight="1">
      <c r="A115" s="28" t="s">
        <v>324</v>
      </c>
      <c r="B115" s="51">
        <f>SUM(J113:J117)</f>
        <v>5</v>
      </c>
      <c r="C115" s="44">
        <f>SUM(K113:K117)</f>
        <v>1</v>
      </c>
      <c r="D115" s="45">
        <f>SUM(L113:L117)</f>
        <v>4</v>
      </c>
      <c r="E115" s="43" t="s">
        <v>30</v>
      </c>
      <c r="F115" s="51">
        <f t="shared" si="13"/>
        <v>9</v>
      </c>
      <c r="G115" s="51">
        <v>4</v>
      </c>
      <c r="H115" s="52">
        <v>5</v>
      </c>
      <c r="I115" s="43" t="s">
        <v>31</v>
      </c>
      <c r="J115" s="51">
        <f t="shared" si="14"/>
        <v>0</v>
      </c>
      <c r="K115" s="51">
        <v>0</v>
      </c>
      <c r="L115" s="51">
        <v>0</v>
      </c>
    </row>
    <row r="116" spans="1:12" ht="18" customHeight="1">
      <c r="A116" s="28" t="s">
        <v>325</v>
      </c>
      <c r="B116" s="51">
        <f>SUM(J118:J122)</f>
        <v>1</v>
      </c>
      <c r="C116" s="44">
        <f>SUM(K118:K122)</f>
        <v>1</v>
      </c>
      <c r="D116" s="45">
        <f>SUM(L118:L122)</f>
        <v>0</v>
      </c>
      <c r="E116" s="43" t="s">
        <v>32</v>
      </c>
      <c r="F116" s="51">
        <f t="shared" si="13"/>
        <v>7</v>
      </c>
      <c r="G116" s="51">
        <v>0</v>
      </c>
      <c r="H116" s="52">
        <v>7</v>
      </c>
      <c r="I116" s="43" t="s">
        <v>33</v>
      </c>
      <c r="J116" s="51">
        <f t="shared" si="14"/>
        <v>0</v>
      </c>
      <c r="K116" s="51">
        <v>0</v>
      </c>
      <c r="L116" s="51">
        <v>0</v>
      </c>
    </row>
    <row r="117" spans="1:12" ht="18" customHeight="1">
      <c r="A117" s="28" t="s">
        <v>326</v>
      </c>
      <c r="B117" s="51">
        <f>SUM(J123:J127)</f>
        <v>3</v>
      </c>
      <c r="C117" s="61">
        <f>SUM(K123:K127)</f>
        <v>1</v>
      </c>
      <c r="D117" s="61">
        <f>SUM(L123:L127)</f>
        <v>2</v>
      </c>
      <c r="E117" s="43" t="s">
        <v>34</v>
      </c>
      <c r="F117" s="51">
        <f t="shared" si="13"/>
        <v>6</v>
      </c>
      <c r="G117" s="51">
        <v>1</v>
      </c>
      <c r="H117" s="52">
        <v>5</v>
      </c>
      <c r="I117" s="43" t="s">
        <v>35</v>
      </c>
      <c r="J117" s="51">
        <f t="shared" si="14"/>
        <v>1</v>
      </c>
      <c r="K117" s="51">
        <v>0</v>
      </c>
      <c r="L117" s="51">
        <v>1</v>
      </c>
    </row>
    <row r="118" spans="1:12" ht="18" customHeight="1">
      <c r="A118" s="28" t="s">
        <v>327</v>
      </c>
      <c r="B118" s="51">
        <f>SUM(J128:J132)</f>
        <v>0</v>
      </c>
      <c r="C118" s="44">
        <f>SUM(K128:K132)</f>
        <v>0</v>
      </c>
      <c r="D118" s="45">
        <f>SUM(L128:L132)</f>
        <v>0</v>
      </c>
      <c r="E118" s="43" t="s">
        <v>36</v>
      </c>
      <c r="F118" s="51">
        <f t="shared" si="13"/>
        <v>10</v>
      </c>
      <c r="G118" s="51">
        <v>1</v>
      </c>
      <c r="H118" s="52">
        <v>9</v>
      </c>
      <c r="I118" s="43" t="s">
        <v>37</v>
      </c>
      <c r="J118" s="51">
        <f t="shared" si="14"/>
        <v>0</v>
      </c>
      <c r="K118" s="51">
        <v>0</v>
      </c>
      <c r="L118" s="51">
        <v>0</v>
      </c>
    </row>
    <row r="119" spans="1:12" ht="18" customHeight="1">
      <c r="A119" s="28" t="s">
        <v>328</v>
      </c>
      <c r="B119" s="51">
        <f>SUM(J133:J137)</f>
        <v>0</v>
      </c>
      <c r="C119" s="44">
        <f>SUM(K133:K137)</f>
        <v>0</v>
      </c>
      <c r="D119" s="45">
        <f>SUM(L133:L137)</f>
        <v>0</v>
      </c>
      <c r="E119" s="43" t="s">
        <v>38</v>
      </c>
      <c r="F119" s="51">
        <f t="shared" si="13"/>
        <v>7</v>
      </c>
      <c r="G119" s="51">
        <v>1</v>
      </c>
      <c r="H119" s="52">
        <v>6</v>
      </c>
      <c r="I119" s="43" t="s">
        <v>39</v>
      </c>
      <c r="J119" s="51">
        <f t="shared" si="14"/>
        <v>0</v>
      </c>
      <c r="K119" s="51">
        <v>0</v>
      </c>
      <c r="L119" s="51">
        <v>0</v>
      </c>
    </row>
    <row r="120" spans="1:12" ht="18" customHeight="1">
      <c r="A120" s="28" t="s">
        <v>329</v>
      </c>
      <c r="B120" s="51">
        <f>SUM(J138)</f>
        <v>0</v>
      </c>
      <c r="C120" s="44">
        <f>SUM(K138)</f>
        <v>0</v>
      </c>
      <c r="D120" s="45">
        <f>SUM(L138)</f>
        <v>0</v>
      </c>
      <c r="E120" s="43" t="s">
        <v>40</v>
      </c>
      <c r="F120" s="51">
        <f t="shared" si="13"/>
        <v>8</v>
      </c>
      <c r="G120" s="51">
        <v>2</v>
      </c>
      <c r="H120" s="52">
        <v>6</v>
      </c>
      <c r="I120" s="43" t="s">
        <v>41</v>
      </c>
      <c r="J120" s="51">
        <f t="shared" si="14"/>
        <v>1</v>
      </c>
      <c r="K120" s="51">
        <v>1</v>
      </c>
      <c r="L120" s="51">
        <v>0</v>
      </c>
    </row>
    <row r="121" spans="1:12" ht="18" customHeight="1">
      <c r="A121" s="28"/>
      <c r="B121" s="51"/>
      <c r="C121" s="51"/>
      <c r="D121" s="53"/>
      <c r="E121" s="43" t="s">
        <v>42</v>
      </c>
      <c r="F121" s="51">
        <f t="shared" si="13"/>
        <v>9</v>
      </c>
      <c r="G121" s="51">
        <v>3</v>
      </c>
      <c r="H121" s="52">
        <v>6</v>
      </c>
      <c r="I121" s="43" t="s">
        <v>43</v>
      </c>
      <c r="J121" s="51">
        <f t="shared" si="14"/>
        <v>0</v>
      </c>
      <c r="K121" s="51">
        <v>0</v>
      </c>
      <c r="L121" s="51">
        <v>0</v>
      </c>
    </row>
    <row r="122" spans="1:12" ht="18" customHeight="1">
      <c r="A122" s="46" t="s">
        <v>301</v>
      </c>
      <c r="B122" s="51">
        <f t="shared" ref="B122:B139" si="15">+C122+D122</f>
        <v>0</v>
      </c>
      <c r="C122" s="51">
        <v>0</v>
      </c>
      <c r="D122" s="51">
        <v>0</v>
      </c>
      <c r="E122" s="43" t="s">
        <v>44</v>
      </c>
      <c r="F122" s="51">
        <f t="shared" si="13"/>
        <v>15</v>
      </c>
      <c r="G122" s="51">
        <v>3</v>
      </c>
      <c r="H122" s="52">
        <v>12</v>
      </c>
      <c r="I122" s="43" t="s">
        <v>45</v>
      </c>
      <c r="J122" s="51">
        <f t="shared" si="14"/>
        <v>0</v>
      </c>
      <c r="K122" s="51">
        <v>0</v>
      </c>
      <c r="L122" s="51">
        <v>0</v>
      </c>
    </row>
    <row r="123" spans="1:12" ht="18" customHeight="1">
      <c r="A123" s="46" t="s">
        <v>302</v>
      </c>
      <c r="B123" s="51">
        <f t="shared" si="15"/>
        <v>0</v>
      </c>
      <c r="C123" s="51">
        <v>0</v>
      </c>
      <c r="D123" s="51">
        <v>0</v>
      </c>
      <c r="E123" s="43" t="s">
        <v>46</v>
      </c>
      <c r="F123" s="51">
        <f t="shared" si="13"/>
        <v>5</v>
      </c>
      <c r="G123" s="51">
        <v>0</v>
      </c>
      <c r="H123" s="52">
        <v>5</v>
      </c>
      <c r="I123" s="43" t="s">
        <v>47</v>
      </c>
      <c r="J123" s="51">
        <f t="shared" si="14"/>
        <v>0</v>
      </c>
      <c r="K123" s="51">
        <v>0</v>
      </c>
      <c r="L123" s="51">
        <v>0</v>
      </c>
    </row>
    <row r="124" spans="1:12" ht="18" customHeight="1">
      <c r="A124" s="46" t="s">
        <v>48</v>
      </c>
      <c r="B124" s="51">
        <f t="shared" si="15"/>
        <v>0</v>
      </c>
      <c r="C124" s="51">
        <v>0</v>
      </c>
      <c r="D124" s="51">
        <v>0</v>
      </c>
      <c r="E124" s="43" t="s">
        <v>49</v>
      </c>
      <c r="F124" s="51">
        <f t="shared" si="13"/>
        <v>6</v>
      </c>
      <c r="G124" s="51">
        <v>0</v>
      </c>
      <c r="H124" s="52">
        <v>6</v>
      </c>
      <c r="I124" s="43" t="s">
        <v>50</v>
      </c>
      <c r="J124" s="51">
        <f t="shared" si="14"/>
        <v>1</v>
      </c>
      <c r="K124" s="51">
        <v>0</v>
      </c>
      <c r="L124" s="51">
        <v>1</v>
      </c>
    </row>
    <row r="125" spans="1:12" ht="18" customHeight="1">
      <c r="A125" s="46" t="s">
        <v>51</v>
      </c>
      <c r="B125" s="51">
        <f t="shared" si="15"/>
        <v>1</v>
      </c>
      <c r="C125" s="51">
        <v>1</v>
      </c>
      <c r="D125" s="51">
        <v>0</v>
      </c>
      <c r="E125" s="43" t="s">
        <v>52</v>
      </c>
      <c r="F125" s="51">
        <f t="shared" si="13"/>
        <v>9</v>
      </c>
      <c r="G125" s="51">
        <v>1</v>
      </c>
      <c r="H125" s="52">
        <v>8</v>
      </c>
      <c r="I125" s="43" t="s">
        <v>53</v>
      </c>
      <c r="J125" s="51">
        <f t="shared" si="14"/>
        <v>0</v>
      </c>
      <c r="K125" s="51">
        <v>0</v>
      </c>
      <c r="L125" s="51">
        <v>0</v>
      </c>
    </row>
    <row r="126" spans="1:12" ht="18" customHeight="1">
      <c r="A126" s="46" t="s">
        <v>54</v>
      </c>
      <c r="B126" s="51">
        <f t="shared" si="15"/>
        <v>0</v>
      </c>
      <c r="C126" s="51">
        <v>0</v>
      </c>
      <c r="D126" s="57">
        <v>0</v>
      </c>
      <c r="E126" s="43" t="s">
        <v>55</v>
      </c>
      <c r="F126" s="51">
        <f t="shared" si="13"/>
        <v>14</v>
      </c>
      <c r="G126" s="51">
        <v>5</v>
      </c>
      <c r="H126" s="52">
        <v>9</v>
      </c>
      <c r="I126" s="43" t="s">
        <v>56</v>
      </c>
      <c r="J126" s="51">
        <f t="shared" si="14"/>
        <v>2</v>
      </c>
      <c r="K126" s="51">
        <v>1</v>
      </c>
      <c r="L126" s="51">
        <v>1</v>
      </c>
    </row>
    <row r="127" spans="1:12" ht="18" customHeight="1">
      <c r="A127" s="46" t="s">
        <v>57</v>
      </c>
      <c r="B127" s="51">
        <f t="shared" si="15"/>
        <v>1</v>
      </c>
      <c r="C127" s="51">
        <v>0</v>
      </c>
      <c r="D127" s="51">
        <v>1</v>
      </c>
      <c r="E127" s="43" t="s">
        <v>58</v>
      </c>
      <c r="F127" s="51">
        <f t="shared" si="13"/>
        <v>7</v>
      </c>
      <c r="G127" s="51">
        <v>1</v>
      </c>
      <c r="H127" s="52">
        <v>6</v>
      </c>
      <c r="I127" s="43" t="s">
        <v>59</v>
      </c>
      <c r="J127" s="51">
        <f t="shared" si="14"/>
        <v>0</v>
      </c>
      <c r="K127" s="51">
        <v>0</v>
      </c>
      <c r="L127" s="51">
        <v>0</v>
      </c>
    </row>
    <row r="128" spans="1:12" ht="18" customHeight="1">
      <c r="A128" s="46" t="s">
        <v>60</v>
      </c>
      <c r="B128" s="51">
        <f t="shared" si="15"/>
        <v>0</v>
      </c>
      <c r="C128" s="51">
        <v>0</v>
      </c>
      <c r="D128" s="51">
        <v>0</v>
      </c>
      <c r="E128" s="43" t="s">
        <v>61</v>
      </c>
      <c r="F128" s="51">
        <f t="shared" si="13"/>
        <v>12</v>
      </c>
      <c r="G128" s="51">
        <v>3</v>
      </c>
      <c r="H128" s="52">
        <v>9</v>
      </c>
      <c r="I128" s="43" t="s">
        <v>62</v>
      </c>
      <c r="J128" s="51">
        <f t="shared" si="14"/>
        <v>0</v>
      </c>
      <c r="K128" s="51">
        <v>0</v>
      </c>
      <c r="L128" s="51">
        <v>0</v>
      </c>
    </row>
    <row r="129" spans="1:12" ht="18" customHeight="1">
      <c r="A129" s="46" t="s">
        <v>63</v>
      </c>
      <c r="B129" s="51">
        <f t="shared" si="15"/>
        <v>0</v>
      </c>
      <c r="C129" s="51">
        <v>0</v>
      </c>
      <c r="D129" s="51">
        <v>0</v>
      </c>
      <c r="E129" s="43" t="s">
        <v>64</v>
      </c>
      <c r="F129" s="51">
        <f t="shared" si="13"/>
        <v>9</v>
      </c>
      <c r="G129" s="51">
        <v>0</v>
      </c>
      <c r="H129" s="52">
        <v>9</v>
      </c>
      <c r="I129" s="43" t="s">
        <v>65</v>
      </c>
      <c r="J129" s="51">
        <f t="shared" si="14"/>
        <v>0</v>
      </c>
      <c r="K129" s="51">
        <v>0</v>
      </c>
      <c r="L129" s="51">
        <v>0</v>
      </c>
    </row>
    <row r="130" spans="1:12" ht="18" customHeight="1">
      <c r="A130" s="46" t="s">
        <v>66</v>
      </c>
      <c r="B130" s="51">
        <f t="shared" si="15"/>
        <v>0</v>
      </c>
      <c r="C130" s="51">
        <v>0</v>
      </c>
      <c r="D130" s="51">
        <v>0</v>
      </c>
      <c r="E130" s="43" t="s">
        <v>67</v>
      </c>
      <c r="F130" s="51">
        <f t="shared" si="13"/>
        <v>9</v>
      </c>
      <c r="G130" s="51">
        <v>1</v>
      </c>
      <c r="H130" s="52">
        <v>8</v>
      </c>
      <c r="I130" s="43" t="s">
        <v>330</v>
      </c>
      <c r="J130" s="51">
        <f t="shared" si="14"/>
        <v>0</v>
      </c>
      <c r="K130" s="51">
        <v>0</v>
      </c>
      <c r="L130" s="51">
        <v>0</v>
      </c>
    </row>
    <row r="131" spans="1:12" ht="18" customHeight="1">
      <c r="A131" s="46" t="s">
        <v>69</v>
      </c>
      <c r="B131" s="51">
        <f t="shared" si="15"/>
        <v>2</v>
      </c>
      <c r="C131" s="51">
        <v>1</v>
      </c>
      <c r="D131" s="58">
        <v>1</v>
      </c>
      <c r="E131" s="43" t="s">
        <v>70</v>
      </c>
      <c r="F131" s="51">
        <f t="shared" si="13"/>
        <v>5</v>
      </c>
      <c r="G131" s="51">
        <v>1</v>
      </c>
      <c r="H131" s="52">
        <v>4</v>
      </c>
      <c r="I131" s="43" t="s">
        <v>71</v>
      </c>
      <c r="J131" s="51">
        <f t="shared" si="14"/>
        <v>0</v>
      </c>
      <c r="K131" s="51">
        <v>0</v>
      </c>
      <c r="L131" s="51">
        <v>0</v>
      </c>
    </row>
    <row r="132" spans="1:12" ht="18" customHeight="1">
      <c r="A132" s="46" t="s">
        <v>72</v>
      </c>
      <c r="B132" s="51">
        <f t="shared" si="15"/>
        <v>1</v>
      </c>
      <c r="C132" s="51">
        <v>0</v>
      </c>
      <c r="D132" s="51">
        <v>1</v>
      </c>
      <c r="E132" s="43" t="s">
        <v>331</v>
      </c>
      <c r="F132" s="51">
        <f t="shared" si="13"/>
        <v>9</v>
      </c>
      <c r="G132" s="51">
        <v>2</v>
      </c>
      <c r="H132" s="52">
        <v>7</v>
      </c>
      <c r="I132" s="43" t="s">
        <v>74</v>
      </c>
      <c r="J132" s="51">
        <f t="shared" si="14"/>
        <v>0</v>
      </c>
      <c r="K132" s="51">
        <v>0</v>
      </c>
      <c r="L132" s="51">
        <v>0</v>
      </c>
    </row>
    <row r="133" spans="1:12" ht="18" customHeight="1">
      <c r="A133" s="46" t="s">
        <v>75</v>
      </c>
      <c r="B133" s="51">
        <f t="shared" si="15"/>
        <v>0</v>
      </c>
      <c r="C133" s="51">
        <v>0</v>
      </c>
      <c r="D133" s="51">
        <v>0</v>
      </c>
      <c r="E133" s="43" t="s">
        <v>76</v>
      </c>
      <c r="F133" s="51">
        <f t="shared" si="13"/>
        <v>6</v>
      </c>
      <c r="G133" s="51">
        <v>2</v>
      </c>
      <c r="H133" s="52">
        <v>4</v>
      </c>
      <c r="I133" s="43" t="s">
        <v>77</v>
      </c>
      <c r="J133" s="51">
        <f t="shared" si="14"/>
        <v>0</v>
      </c>
      <c r="K133" s="51">
        <v>0</v>
      </c>
      <c r="L133" s="51">
        <v>0</v>
      </c>
    </row>
    <row r="134" spans="1:12" ht="18" customHeight="1">
      <c r="A134" s="46" t="s">
        <v>78</v>
      </c>
      <c r="B134" s="51">
        <f t="shared" si="15"/>
        <v>1</v>
      </c>
      <c r="C134" s="51">
        <v>0</v>
      </c>
      <c r="D134" s="51">
        <v>1</v>
      </c>
      <c r="E134" s="43" t="s">
        <v>79</v>
      </c>
      <c r="F134" s="51">
        <f t="shared" si="13"/>
        <v>7</v>
      </c>
      <c r="G134" s="51">
        <v>2</v>
      </c>
      <c r="H134" s="52">
        <v>5</v>
      </c>
      <c r="I134" s="43" t="s">
        <v>80</v>
      </c>
      <c r="J134" s="51">
        <f t="shared" si="14"/>
        <v>0</v>
      </c>
      <c r="K134" s="51">
        <v>0</v>
      </c>
      <c r="L134" s="51">
        <v>0</v>
      </c>
    </row>
    <row r="135" spans="1:12" ht="18" customHeight="1">
      <c r="A135" s="46" t="s">
        <v>81</v>
      </c>
      <c r="B135" s="51">
        <f t="shared" si="15"/>
        <v>1</v>
      </c>
      <c r="C135" s="51">
        <v>0</v>
      </c>
      <c r="D135" s="51">
        <v>1</v>
      </c>
      <c r="E135" s="43" t="s">
        <v>82</v>
      </c>
      <c r="F135" s="51">
        <f t="shared" si="13"/>
        <v>8</v>
      </c>
      <c r="G135" s="51">
        <v>2</v>
      </c>
      <c r="H135" s="52">
        <v>6</v>
      </c>
      <c r="I135" s="43" t="s">
        <v>83</v>
      </c>
      <c r="J135" s="51">
        <f t="shared" si="14"/>
        <v>0</v>
      </c>
      <c r="K135" s="51">
        <v>0</v>
      </c>
      <c r="L135" s="51">
        <v>0</v>
      </c>
    </row>
    <row r="136" spans="1:12" ht="18" customHeight="1">
      <c r="A136" s="46" t="s">
        <v>84</v>
      </c>
      <c r="B136" s="51">
        <f t="shared" si="15"/>
        <v>0</v>
      </c>
      <c r="C136" s="51">
        <v>0</v>
      </c>
      <c r="D136" s="51">
        <v>0</v>
      </c>
      <c r="E136" s="43" t="s">
        <v>85</v>
      </c>
      <c r="F136" s="51">
        <f t="shared" si="13"/>
        <v>5</v>
      </c>
      <c r="G136" s="51">
        <v>0</v>
      </c>
      <c r="H136" s="52">
        <v>5</v>
      </c>
      <c r="I136" s="43" t="s">
        <v>86</v>
      </c>
      <c r="J136" s="51">
        <f t="shared" si="14"/>
        <v>0</v>
      </c>
      <c r="K136" s="51">
        <v>0</v>
      </c>
      <c r="L136" s="51">
        <v>0</v>
      </c>
    </row>
    <row r="137" spans="1:12" ht="18" customHeight="1">
      <c r="A137" s="46" t="s">
        <v>87</v>
      </c>
      <c r="B137" s="51">
        <f t="shared" si="15"/>
        <v>1</v>
      </c>
      <c r="C137" s="51">
        <v>1</v>
      </c>
      <c r="D137" s="53">
        <v>0</v>
      </c>
      <c r="E137" s="43" t="s">
        <v>88</v>
      </c>
      <c r="F137" s="51">
        <f t="shared" si="13"/>
        <v>11</v>
      </c>
      <c r="G137" s="51">
        <v>1</v>
      </c>
      <c r="H137" s="52">
        <v>10</v>
      </c>
      <c r="I137" s="43" t="s">
        <v>89</v>
      </c>
      <c r="J137" s="51">
        <f t="shared" si="14"/>
        <v>0</v>
      </c>
      <c r="K137" s="51">
        <v>0</v>
      </c>
      <c r="L137" s="51">
        <v>0</v>
      </c>
    </row>
    <row r="138" spans="1:12" ht="18" customHeight="1">
      <c r="A138" s="46" t="s">
        <v>90</v>
      </c>
      <c r="B138" s="51">
        <f t="shared" si="15"/>
        <v>1</v>
      </c>
      <c r="C138" s="51">
        <v>0</v>
      </c>
      <c r="D138" s="62">
        <v>1</v>
      </c>
      <c r="E138" s="43" t="s">
        <v>91</v>
      </c>
      <c r="F138" s="51">
        <f t="shared" si="13"/>
        <v>1</v>
      </c>
      <c r="G138" s="51">
        <v>0</v>
      </c>
      <c r="H138" s="52">
        <v>1</v>
      </c>
      <c r="I138" s="43" t="s">
        <v>300</v>
      </c>
      <c r="J138" s="51">
        <f t="shared" si="14"/>
        <v>0</v>
      </c>
      <c r="K138" s="51">
        <v>0</v>
      </c>
      <c r="L138" s="51">
        <v>0</v>
      </c>
    </row>
    <row r="139" spans="1:12" ht="18" customHeight="1">
      <c r="A139" s="46" t="s">
        <v>92</v>
      </c>
      <c r="B139" s="51">
        <f t="shared" si="15"/>
        <v>0</v>
      </c>
      <c r="C139" s="51">
        <v>0</v>
      </c>
      <c r="D139" s="53">
        <v>0</v>
      </c>
      <c r="E139" s="43" t="s">
        <v>93</v>
      </c>
      <c r="F139" s="51">
        <f t="shared" si="13"/>
        <v>4</v>
      </c>
      <c r="G139" s="51">
        <v>0</v>
      </c>
      <c r="H139" s="52">
        <v>4</v>
      </c>
      <c r="I139" s="40"/>
      <c r="J139" s="59"/>
      <c r="K139" s="59"/>
      <c r="L139" s="59"/>
    </row>
    <row r="140" spans="1:12" ht="18" customHeight="1"/>
    <row r="141" spans="1:12" ht="18" customHeight="1"/>
    <row r="142" spans="1:12" ht="18" customHeight="1"/>
  </sheetData>
  <sheetProtection sheet="1" objects="1" scenarios="1"/>
  <mergeCells count="6">
    <mergeCell ref="B1:C1"/>
    <mergeCell ref="I1:L1"/>
    <mergeCell ref="B48:C48"/>
    <mergeCell ref="J48:L48"/>
    <mergeCell ref="B95:C95"/>
    <mergeCell ref="J95:L95"/>
  </mergeCells>
  <phoneticPr fontId="2"/>
  <pageMargins left="0.59055118110236227" right="0.59055118110236227" top="0.78740157480314965" bottom="0.78740157480314965" header="0.51181102362204722" footer="0.51181102362204722"/>
  <pageSetup paperSize="9" scale="94" fitToHeight="3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42"/>
  <sheetViews>
    <sheetView showGridLines="0" zoomScaleNormal="100" workbookViewId="0">
      <selection activeCell="B73" sqref="B73"/>
    </sheetView>
  </sheetViews>
  <sheetFormatPr defaultRowHeight="13.5"/>
  <cols>
    <col min="1" max="1" width="7.25" style="35" customWidth="1"/>
    <col min="2" max="2" width="8.375" style="18" customWidth="1"/>
    <col min="3" max="4" width="8" style="18" customWidth="1"/>
    <col min="5" max="5" width="7.25" style="35" customWidth="1"/>
    <col min="6" max="6" width="8.375" style="18" customWidth="1"/>
    <col min="7" max="8" width="8" style="18" customWidth="1"/>
    <col min="9" max="9" width="7.25" style="35" customWidth="1"/>
    <col min="10" max="10" width="8.375" style="18" customWidth="1"/>
    <col min="11" max="12" width="8" style="18" customWidth="1"/>
    <col min="13" max="16384" width="9" style="18"/>
  </cols>
  <sheetData>
    <row r="1" spans="1:12" ht="18" customHeight="1">
      <c r="A1" s="28" t="s">
        <v>100</v>
      </c>
      <c r="B1" s="72">
        <v>23001</v>
      </c>
      <c r="C1" s="72"/>
      <c r="D1" s="30"/>
      <c r="E1" s="31"/>
      <c r="F1" s="30"/>
      <c r="G1" s="30"/>
      <c r="H1" s="30"/>
      <c r="I1" s="73" t="s">
        <v>333</v>
      </c>
      <c r="J1" s="73"/>
      <c r="K1" s="73"/>
      <c r="L1" s="73"/>
    </row>
    <row r="2" spans="1:12" ht="18" customHeight="1">
      <c r="A2" s="32"/>
      <c r="B2" s="33"/>
      <c r="C2" s="34"/>
      <c r="D2" s="30"/>
      <c r="E2" s="31"/>
      <c r="F2" s="30"/>
      <c r="G2" s="30"/>
      <c r="H2" s="30"/>
      <c r="J2" s="36"/>
      <c r="K2" s="36"/>
      <c r="L2" s="37" t="s">
        <v>128</v>
      </c>
    </row>
    <row r="3" spans="1:12" s="35" customFormat="1" ht="18" customHeight="1">
      <c r="A3" s="38" t="s">
        <v>94</v>
      </c>
      <c r="B3" s="38" t="s">
        <v>95</v>
      </c>
      <c r="C3" s="38" t="s">
        <v>96</v>
      </c>
      <c r="D3" s="39" t="s">
        <v>97</v>
      </c>
      <c r="E3" s="40" t="s">
        <v>98</v>
      </c>
      <c r="F3" s="28" t="s">
        <v>95</v>
      </c>
      <c r="G3" s="28" t="s">
        <v>96</v>
      </c>
      <c r="H3" s="41" t="s">
        <v>97</v>
      </c>
      <c r="I3" s="40" t="s">
        <v>98</v>
      </c>
      <c r="J3" s="28" t="s">
        <v>95</v>
      </c>
      <c r="K3" s="28" t="s">
        <v>96</v>
      </c>
      <c r="L3" s="28" t="s">
        <v>97</v>
      </c>
    </row>
    <row r="4" spans="1:12" ht="18" customHeight="1">
      <c r="A4" s="28" t="s">
        <v>99</v>
      </c>
      <c r="B4" s="42">
        <f>SUM(B6:B26)</f>
        <v>47467</v>
      </c>
      <c r="C4" s="42">
        <f>SUM(C6:C26)</f>
        <v>22878</v>
      </c>
      <c r="D4" s="42">
        <f>SUM(D6:D26)</f>
        <v>24589</v>
      </c>
      <c r="E4" s="43" t="s">
        <v>101</v>
      </c>
      <c r="F4" s="44">
        <f t="shared" ref="F4:F45" si="0">G4+H4</f>
        <v>394</v>
      </c>
      <c r="G4" s="44">
        <f t="shared" ref="G4:H19" si="1">G51+G98</f>
        <v>216</v>
      </c>
      <c r="H4" s="44">
        <f t="shared" si="1"/>
        <v>178</v>
      </c>
      <c r="I4" s="43" t="s">
        <v>102</v>
      </c>
      <c r="J4" s="44">
        <f t="shared" ref="J4:J44" si="2">K4+L4</f>
        <v>524</v>
      </c>
      <c r="K4" s="44">
        <f t="shared" ref="K4:L19" si="3">K51+K98</f>
        <v>255</v>
      </c>
      <c r="L4" s="44">
        <f t="shared" si="3"/>
        <v>269</v>
      </c>
    </row>
    <row r="5" spans="1:12" ht="18" customHeight="1">
      <c r="A5" s="28"/>
      <c r="B5" s="44"/>
      <c r="C5" s="44"/>
      <c r="D5" s="45"/>
      <c r="E5" s="43" t="s">
        <v>103</v>
      </c>
      <c r="F5" s="44">
        <f t="shared" si="0"/>
        <v>333</v>
      </c>
      <c r="G5" s="44">
        <f t="shared" si="1"/>
        <v>185</v>
      </c>
      <c r="H5" s="44">
        <f t="shared" si="1"/>
        <v>148</v>
      </c>
      <c r="I5" s="43" t="s">
        <v>104</v>
      </c>
      <c r="J5" s="44">
        <f t="shared" si="2"/>
        <v>633</v>
      </c>
      <c r="K5" s="44">
        <f t="shared" si="3"/>
        <v>309</v>
      </c>
      <c r="L5" s="44">
        <f t="shared" si="3"/>
        <v>324</v>
      </c>
    </row>
    <row r="6" spans="1:12" ht="18" customHeight="1">
      <c r="A6" s="28" t="s">
        <v>105</v>
      </c>
      <c r="B6" s="45">
        <f>SUM(B28:B32)</f>
        <v>1428</v>
      </c>
      <c r="C6" s="45">
        <f>SUM(C28:C32)</f>
        <v>759</v>
      </c>
      <c r="D6" s="45">
        <f>SUM(D28:D32)</f>
        <v>669</v>
      </c>
      <c r="E6" s="43" t="s">
        <v>0</v>
      </c>
      <c r="F6" s="44">
        <f t="shared" si="0"/>
        <v>327</v>
      </c>
      <c r="G6" s="44">
        <f t="shared" si="1"/>
        <v>173</v>
      </c>
      <c r="H6" s="44">
        <f t="shared" si="1"/>
        <v>154</v>
      </c>
      <c r="I6" s="43" t="s">
        <v>1</v>
      </c>
      <c r="J6" s="44">
        <f t="shared" si="2"/>
        <v>663</v>
      </c>
      <c r="K6" s="44">
        <f t="shared" si="3"/>
        <v>305</v>
      </c>
      <c r="L6" s="44">
        <f t="shared" si="3"/>
        <v>358</v>
      </c>
    </row>
    <row r="7" spans="1:12" ht="18" customHeight="1">
      <c r="A7" s="28" t="s">
        <v>106</v>
      </c>
      <c r="B7" s="44">
        <f>SUM(B33:B37)</f>
        <v>1707</v>
      </c>
      <c r="C7" s="44">
        <f>SUM(C33:C37)</f>
        <v>883</v>
      </c>
      <c r="D7" s="44">
        <f>SUM(D33:D37)</f>
        <v>824</v>
      </c>
      <c r="E7" s="43" t="s">
        <v>2</v>
      </c>
      <c r="F7" s="44">
        <f t="shared" si="0"/>
        <v>352</v>
      </c>
      <c r="G7" s="44">
        <f t="shared" si="1"/>
        <v>199</v>
      </c>
      <c r="H7" s="44">
        <f t="shared" si="1"/>
        <v>153</v>
      </c>
      <c r="I7" s="43" t="s">
        <v>3</v>
      </c>
      <c r="J7" s="44">
        <f t="shared" si="2"/>
        <v>697</v>
      </c>
      <c r="K7" s="44">
        <f t="shared" si="3"/>
        <v>335</v>
      </c>
      <c r="L7" s="44">
        <f t="shared" si="3"/>
        <v>362</v>
      </c>
    </row>
    <row r="8" spans="1:12" ht="18" customHeight="1">
      <c r="A8" s="28" t="s">
        <v>107</v>
      </c>
      <c r="B8" s="45">
        <f>SUM(B38:B42)</f>
        <v>1827</v>
      </c>
      <c r="C8" s="45">
        <f>SUM(C38:C42)</f>
        <v>950</v>
      </c>
      <c r="D8" s="45">
        <f>SUM(D38:D42)</f>
        <v>877</v>
      </c>
      <c r="E8" s="43" t="s">
        <v>4</v>
      </c>
      <c r="F8" s="44">
        <f t="shared" si="0"/>
        <v>297</v>
      </c>
      <c r="G8" s="44">
        <f t="shared" si="1"/>
        <v>150</v>
      </c>
      <c r="H8" s="44">
        <f t="shared" si="1"/>
        <v>147</v>
      </c>
      <c r="I8" s="43" t="s">
        <v>5</v>
      </c>
      <c r="J8" s="44">
        <f t="shared" si="2"/>
        <v>758</v>
      </c>
      <c r="K8" s="44">
        <f t="shared" si="3"/>
        <v>357</v>
      </c>
      <c r="L8" s="44">
        <f t="shared" si="3"/>
        <v>401</v>
      </c>
    </row>
    <row r="9" spans="1:12" ht="18" customHeight="1">
      <c r="A9" s="28" t="s">
        <v>108</v>
      </c>
      <c r="B9" s="44">
        <f>SUM(B43:B45,F4:F5)</f>
        <v>1994</v>
      </c>
      <c r="C9" s="44">
        <f>SUM(C43:C45,G4:G5)</f>
        <v>1122</v>
      </c>
      <c r="D9" s="44">
        <f>SUM(D43:D45,H4:H5)</f>
        <v>872</v>
      </c>
      <c r="E9" s="43" t="s">
        <v>6</v>
      </c>
      <c r="F9" s="44">
        <f t="shared" si="0"/>
        <v>334</v>
      </c>
      <c r="G9" s="44">
        <f t="shared" si="1"/>
        <v>169</v>
      </c>
      <c r="H9" s="44">
        <f t="shared" si="1"/>
        <v>165</v>
      </c>
      <c r="I9" s="43" t="s">
        <v>7</v>
      </c>
      <c r="J9" s="44">
        <f t="shared" si="2"/>
        <v>817</v>
      </c>
      <c r="K9" s="44">
        <f t="shared" si="3"/>
        <v>408</v>
      </c>
      <c r="L9" s="44">
        <f t="shared" si="3"/>
        <v>409</v>
      </c>
    </row>
    <row r="10" spans="1:12" ht="18" customHeight="1">
      <c r="A10" s="28" t="s">
        <v>109</v>
      </c>
      <c r="B10" s="45">
        <f>SUM(F6:F10)</f>
        <v>1644</v>
      </c>
      <c r="C10" s="45">
        <f>SUM(G6:G10)</f>
        <v>875</v>
      </c>
      <c r="D10" s="45">
        <f>SUM(H6:H10)</f>
        <v>769</v>
      </c>
      <c r="E10" s="43" t="s">
        <v>8</v>
      </c>
      <c r="F10" s="44">
        <f t="shared" si="0"/>
        <v>334</v>
      </c>
      <c r="G10" s="44">
        <f t="shared" si="1"/>
        <v>184</v>
      </c>
      <c r="H10" s="44">
        <f t="shared" si="1"/>
        <v>150</v>
      </c>
      <c r="I10" s="43" t="s">
        <v>9</v>
      </c>
      <c r="J10" s="44">
        <f t="shared" si="2"/>
        <v>889</v>
      </c>
      <c r="K10" s="44">
        <f t="shared" si="3"/>
        <v>430</v>
      </c>
      <c r="L10" s="44">
        <f t="shared" si="3"/>
        <v>459</v>
      </c>
    </row>
    <row r="11" spans="1:12" ht="18" customHeight="1">
      <c r="A11" s="28" t="s">
        <v>110</v>
      </c>
      <c r="B11" s="44">
        <f>SUM(F11:F15)</f>
        <v>1691</v>
      </c>
      <c r="C11" s="44">
        <f>SUM(G11:G15)</f>
        <v>901</v>
      </c>
      <c r="D11" s="44">
        <f>SUM(H11:H15)</f>
        <v>790</v>
      </c>
      <c r="E11" s="43" t="s">
        <v>10</v>
      </c>
      <c r="F11" s="44">
        <f t="shared" si="0"/>
        <v>336</v>
      </c>
      <c r="G11" s="44">
        <f t="shared" si="1"/>
        <v>185</v>
      </c>
      <c r="H11" s="44">
        <f t="shared" si="1"/>
        <v>151</v>
      </c>
      <c r="I11" s="43" t="s">
        <v>11</v>
      </c>
      <c r="J11" s="44">
        <f t="shared" si="2"/>
        <v>940</v>
      </c>
      <c r="K11" s="44">
        <f t="shared" si="3"/>
        <v>453</v>
      </c>
      <c r="L11" s="44">
        <f t="shared" si="3"/>
        <v>487</v>
      </c>
    </row>
    <row r="12" spans="1:12" ht="18" customHeight="1">
      <c r="A12" s="28" t="s">
        <v>111</v>
      </c>
      <c r="B12" s="45">
        <f>SUM(F16:F20)</f>
        <v>2004</v>
      </c>
      <c r="C12" s="45">
        <f>SUM(G16:G20)</f>
        <v>1041</v>
      </c>
      <c r="D12" s="45">
        <f>SUM(H16:H20)</f>
        <v>963</v>
      </c>
      <c r="E12" s="43" t="s">
        <v>12</v>
      </c>
      <c r="F12" s="44">
        <f t="shared" si="0"/>
        <v>335</v>
      </c>
      <c r="G12" s="44">
        <f t="shared" si="1"/>
        <v>173</v>
      </c>
      <c r="H12" s="44">
        <f t="shared" si="1"/>
        <v>162</v>
      </c>
      <c r="I12" s="43" t="s">
        <v>13</v>
      </c>
      <c r="J12" s="44">
        <f t="shared" si="2"/>
        <v>1125</v>
      </c>
      <c r="K12" s="44">
        <f t="shared" si="3"/>
        <v>568</v>
      </c>
      <c r="L12" s="44">
        <f t="shared" si="3"/>
        <v>557</v>
      </c>
    </row>
    <row r="13" spans="1:12" ht="18" customHeight="1">
      <c r="A13" s="28" t="s">
        <v>112</v>
      </c>
      <c r="B13" s="44">
        <f>SUM(F21:F25)</f>
        <v>2431</v>
      </c>
      <c r="C13" s="44">
        <f>SUM(G21:G25)</f>
        <v>1203</v>
      </c>
      <c r="D13" s="44">
        <f>SUM(H21:H25)</f>
        <v>1228</v>
      </c>
      <c r="E13" s="43" t="s">
        <v>14</v>
      </c>
      <c r="F13" s="44">
        <f t="shared" si="0"/>
        <v>322</v>
      </c>
      <c r="G13" s="44">
        <f t="shared" si="1"/>
        <v>171</v>
      </c>
      <c r="H13" s="44">
        <f t="shared" si="1"/>
        <v>151</v>
      </c>
      <c r="I13" s="43" t="s">
        <v>15</v>
      </c>
      <c r="J13" s="44">
        <f t="shared" si="2"/>
        <v>1115</v>
      </c>
      <c r="K13" s="44">
        <f t="shared" si="3"/>
        <v>539</v>
      </c>
      <c r="L13" s="44">
        <f t="shared" si="3"/>
        <v>576</v>
      </c>
    </row>
    <row r="14" spans="1:12" ht="18" customHeight="1">
      <c r="A14" s="28" t="s">
        <v>113</v>
      </c>
      <c r="B14" s="45">
        <f>SUM(F26:F30)</f>
        <v>3080</v>
      </c>
      <c r="C14" s="45">
        <f>SUM(G26:G30)</f>
        <v>1545</v>
      </c>
      <c r="D14" s="45">
        <f>SUM(H26:H30)</f>
        <v>1535</v>
      </c>
      <c r="E14" s="43" t="s">
        <v>16</v>
      </c>
      <c r="F14" s="44">
        <f t="shared" si="0"/>
        <v>343</v>
      </c>
      <c r="G14" s="44">
        <f t="shared" si="1"/>
        <v>181</v>
      </c>
      <c r="H14" s="44">
        <f t="shared" si="1"/>
        <v>162</v>
      </c>
      <c r="I14" s="43" t="s">
        <v>17</v>
      </c>
      <c r="J14" s="44">
        <f t="shared" si="2"/>
        <v>1005</v>
      </c>
      <c r="K14" s="44">
        <f t="shared" si="3"/>
        <v>502</v>
      </c>
      <c r="L14" s="44">
        <f t="shared" si="3"/>
        <v>503</v>
      </c>
    </row>
    <row r="15" spans="1:12" ht="18" customHeight="1">
      <c r="A15" s="28" t="s">
        <v>114</v>
      </c>
      <c r="B15" s="44">
        <f>SUM(F31:F35)</f>
        <v>3053</v>
      </c>
      <c r="C15" s="44">
        <f>SUM(G31:G35)</f>
        <v>1581</v>
      </c>
      <c r="D15" s="44">
        <f>SUM(H31:H35)</f>
        <v>1472</v>
      </c>
      <c r="E15" s="43" t="s">
        <v>18</v>
      </c>
      <c r="F15" s="44">
        <f t="shared" si="0"/>
        <v>355</v>
      </c>
      <c r="G15" s="44">
        <f t="shared" si="1"/>
        <v>191</v>
      </c>
      <c r="H15" s="44">
        <f t="shared" si="1"/>
        <v>164</v>
      </c>
      <c r="I15" s="43" t="s">
        <v>19</v>
      </c>
      <c r="J15" s="44">
        <f t="shared" si="2"/>
        <v>673</v>
      </c>
      <c r="K15" s="44">
        <f t="shared" si="3"/>
        <v>334</v>
      </c>
      <c r="L15" s="44">
        <f t="shared" si="3"/>
        <v>339</v>
      </c>
    </row>
    <row r="16" spans="1:12" ht="18" customHeight="1">
      <c r="A16" s="28" t="s">
        <v>115</v>
      </c>
      <c r="B16" s="45">
        <f>SUM(F36:F40)</f>
        <v>2627</v>
      </c>
      <c r="C16" s="45">
        <f>SUM(G36:G40)</f>
        <v>1293</v>
      </c>
      <c r="D16" s="45">
        <f>SUM(H36:H40)</f>
        <v>1334</v>
      </c>
      <c r="E16" s="43" t="s">
        <v>20</v>
      </c>
      <c r="F16" s="44">
        <f t="shared" si="0"/>
        <v>361</v>
      </c>
      <c r="G16" s="44">
        <f t="shared" si="1"/>
        <v>197</v>
      </c>
      <c r="H16" s="44">
        <f t="shared" si="1"/>
        <v>164</v>
      </c>
      <c r="I16" s="43" t="s">
        <v>21</v>
      </c>
      <c r="J16" s="44">
        <f t="shared" si="2"/>
        <v>678</v>
      </c>
      <c r="K16" s="44">
        <f t="shared" si="3"/>
        <v>317</v>
      </c>
      <c r="L16" s="44">
        <f t="shared" si="3"/>
        <v>361</v>
      </c>
    </row>
    <row r="17" spans="1:12" ht="18" customHeight="1">
      <c r="A17" s="28" t="s">
        <v>116</v>
      </c>
      <c r="B17" s="44">
        <f>SUM(F41:F45)</f>
        <v>2738</v>
      </c>
      <c r="C17" s="44">
        <f>SUM(G41:G45)</f>
        <v>1374</v>
      </c>
      <c r="D17" s="44">
        <f>SUM(H41:H45)</f>
        <v>1364</v>
      </c>
      <c r="E17" s="43" t="s">
        <v>22</v>
      </c>
      <c r="F17" s="44">
        <f t="shared" si="0"/>
        <v>382</v>
      </c>
      <c r="G17" s="44">
        <f t="shared" si="1"/>
        <v>195</v>
      </c>
      <c r="H17" s="44">
        <f t="shared" si="1"/>
        <v>187</v>
      </c>
      <c r="I17" s="43" t="s">
        <v>23</v>
      </c>
      <c r="J17" s="44">
        <f t="shared" si="2"/>
        <v>834</v>
      </c>
      <c r="K17" s="44">
        <f t="shared" si="3"/>
        <v>383</v>
      </c>
      <c r="L17" s="44">
        <f t="shared" si="3"/>
        <v>451</v>
      </c>
    </row>
    <row r="18" spans="1:12" ht="18" customHeight="1">
      <c r="A18" s="28" t="s">
        <v>117</v>
      </c>
      <c r="B18" s="45">
        <f>SUM(J4:J8)</f>
        <v>3275</v>
      </c>
      <c r="C18" s="45">
        <f>SUM(K4:K8)</f>
        <v>1561</v>
      </c>
      <c r="D18" s="45">
        <f>SUM(L4:L8)</f>
        <v>1714</v>
      </c>
      <c r="E18" s="43" t="s">
        <v>24</v>
      </c>
      <c r="F18" s="44">
        <f t="shared" si="0"/>
        <v>384</v>
      </c>
      <c r="G18" s="44">
        <f t="shared" si="1"/>
        <v>194</v>
      </c>
      <c r="H18" s="44">
        <f t="shared" si="1"/>
        <v>190</v>
      </c>
      <c r="I18" s="43" t="s">
        <v>25</v>
      </c>
      <c r="J18" s="44">
        <f t="shared" si="2"/>
        <v>765</v>
      </c>
      <c r="K18" s="44">
        <f t="shared" si="3"/>
        <v>359</v>
      </c>
      <c r="L18" s="44">
        <f t="shared" si="3"/>
        <v>406</v>
      </c>
    </row>
    <row r="19" spans="1:12" ht="18" customHeight="1">
      <c r="A19" s="28" t="s">
        <v>118</v>
      </c>
      <c r="B19" s="44">
        <f>SUM(J9:J13)</f>
        <v>4886</v>
      </c>
      <c r="C19" s="44">
        <f>SUM(K9:K13)</f>
        <v>2398</v>
      </c>
      <c r="D19" s="44">
        <f>SUM(L9:L13)</f>
        <v>2488</v>
      </c>
      <c r="E19" s="43" t="s">
        <v>26</v>
      </c>
      <c r="F19" s="44">
        <f t="shared" si="0"/>
        <v>443</v>
      </c>
      <c r="G19" s="44">
        <f t="shared" si="1"/>
        <v>228</v>
      </c>
      <c r="H19" s="44">
        <f t="shared" si="1"/>
        <v>215</v>
      </c>
      <c r="I19" s="43" t="s">
        <v>27</v>
      </c>
      <c r="J19" s="44">
        <f t="shared" si="2"/>
        <v>763</v>
      </c>
      <c r="K19" s="44">
        <f t="shared" si="3"/>
        <v>346</v>
      </c>
      <c r="L19" s="44">
        <f t="shared" si="3"/>
        <v>417</v>
      </c>
    </row>
    <row r="20" spans="1:12" ht="18" customHeight="1">
      <c r="A20" s="28" t="s">
        <v>119</v>
      </c>
      <c r="B20" s="45">
        <f>SUM(J14:J18)</f>
        <v>3955</v>
      </c>
      <c r="C20" s="45">
        <f>SUM(K14:K18)</f>
        <v>1895</v>
      </c>
      <c r="D20" s="45">
        <f>SUM(L14:L18)</f>
        <v>2060</v>
      </c>
      <c r="E20" s="43" t="s">
        <v>28</v>
      </c>
      <c r="F20" s="44">
        <f t="shared" si="0"/>
        <v>434</v>
      </c>
      <c r="G20" s="44">
        <f t="shared" ref="G20:H35" si="4">G67+G114</f>
        <v>227</v>
      </c>
      <c r="H20" s="44">
        <f t="shared" si="4"/>
        <v>207</v>
      </c>
      <c r="I20" s="43" t="s">
        <v>29</v>
      </c>
      <c r="J20" s="44">
        <f t="shared" si="2"/>
        <v>698</v>
      </c>
      <c r="K20" s="44">
        <f t="shared" ref="K20:L35" si="5">K67+K114</f>
        <v>324</v>
      </c>
      <c r="L20" s="44">
        <f t="shared" si="5"/>
        <v>374</v>
      </c>
    </row>
    <row r="21" spans="1:12" ht="18" customHeight="1">
      <c r="A21" s="28" t="s">
        <v>120</v>
      </c>
      <c r="B21" s="44">
        <f>SUM(J19:J23)</f>
        <v>3204</v>
      </c>
      <c r="C21" s="44">
        <f>SUM(K19:K23)</f>
        <v>1457</v>
      </c>
      <c r="D21" s="44">
        <f>SUM(L19:L23)</f>
        <v>1747</v>
      </c>
      <c r="E21" s="43" t="s">
        <v>30</v>
      </c>
      <c r="F21" s="44">
        <f t="shared" si="0"/>
        <v>431</v>
      </c>
      <c r="G21" s="44">
        <f t="shared" si="4"/>
        <v>211</v>
      </c>
      <c r="H21" s="44">
        <f t="shared" si="4"/>
        <v>220</v>
      </c>
      <c r="I21" s="43" t="s">
        <v>31</v>
      </c>
      <c r="J21" s="44">
        <f t="shared" si="2"/>
        <v>660</v>
      </c>
      <c r="K21" s="44">
        <f t="shared" si="5"/>
        <v>317</v>
      </c>
      <c r="L21" s="44">
        <f t="shared" si="5"/>
        <v>343</v>
      </c>
    </row>
    <row r="22" spans="1:12" ht="18" customHeight="1">
      <c r="A22" s="28" t="s">
        <v>121</v>
      </c>
      <c r="B22" s="45">
        <f>SUM(J24:J28)</f>
        <v>2692</v>
      </c>
      <c r="C22" s="45">
        <f>SUM(K24:K28)</f>
        <v>1091</v>
      </c>
      <c r="D22" s="45">
        <f>SUM(L24:L28)</f>
        <v>1601</v>
      </c>
      <c r="E22" s="43" t="s">
        <v>32</v>
      </c>
      <c r="F22" s="44">
        <f t="shared" si="0"/>
        <v>439</v>
      </c>
      <c r="G22" s="44">
        <f t="shared" si="4"/>
        <v>219</v>
      </c>
      <c r="H22" s="44">
        <f t="shared" si="4"/>
        <v>220</v>
      </c>
      <c r="I22" s="43" t="s">
        <v>33</v>
      </c>
      <c r="J22" s="44">
        <f t="shared" si="2"/>
        <v>531</v>
      </c>
      <c r="K22" s="44">
        <f t="shared" si="5"/>
        <v>229</v>
      </c>
      <c r="L22" s="44">
        <f t="shared" si="5"/>
        <v>302</v>
      </c>
    </row>
    <row r="23" spans="1:12" ht="18" customHeight="1">
      <c r="A23" s="28" t="s">
        <v>122</v>
      </c>
      <c r="B23" s="44">
        <f>SUM(J29:J33)</f>
        <v>1868</v>
      </c>
      <c r="C23" s="44">
        <f>SUM(K29:K33)</f>
        <v>626</v>
      </c>
      <c r="D23" s="44">
        <f>SUM(L29:L33)</f>
        <v>1242</v>
      </c>
      <c r="E23" s="43" t="s">
        <v>34</v>
      </c>
      <c r="F23" s="44">
        <f t="shared" si="0"/>
        <v>464</v>
      </c>
      <c r="G23" s="44">
        <f t="shared" si="4"/>
        <v>244</v>
      </c>
      <c r="H23" s="44">
        <f t="shared" si="4"/>
        <v>220</v>
      </c>
      <c r="I23" s="43" t="s">
        <v>35</v>
      </c>
      <c r="J23" s="44">
        <f t="shared" si="2"/>
        <v>552</v>
      </c>
      <c r="K23" s="44">
        <f t="shared" si="5"/>
        <v>241</v>
      </c>
      <c r="L23" s="44">
        <f t="shared" si="5"/>
        <v>311</v>
      </c>
    </row>
    <row r="24" spans="1:12" ht="18" customHeight="1">
      <c r="A24" s="28" t="s">
        <v>123</v>
      </c>
      <c r="B24" s="45">
        <f>SUM(J34:J38)</f>
        <v>1058</v>
      </c>
      <c r="C24" s="45">
        <f>SUM(K34:K38)</f>
        <v>269</v>
      </c>
      <c r="D24" s="45">
        <f>SUM(L34:L38)</f>
        <v>789</v>
      </c>
      <c r="E24" s="43" t="s">
        <v>36</v>
      </c>
      <c r="F24" s="44">
        <f t="shared" si="0"/>
        <v>556</v>
      </c>
      <c r="G24" s="44">
        <f t="shared" si="4"/>
        <v>270</v>
      </c>
      <c r="H24" s="44">
        <f t="shared" si="4"/>
        <v>286</v>
      </c>
      <c r="I24" s="43" t="s">
        <v>37</v>
      </c>
      <c r="J24" s="44">
        <f t="shared" si="2"/>
        <v>553</v>
      </c>
      <c r="K24" s="44">
        <f t="shared" si="5"/>
        <v>234</v>
      </c>
      <c r="L24" s="44">
        <f t="shared" si="5"/>
        <v>319</v>
      </c>
    </row>
    <row r="25" spans="1:12" ht="18" customHeight="1">
      <c r="A25" s="28" t="s">
        <v>124</v>
      </c>
      <c r="B25" s="44">
        <f>SUM(J39:J43)</f>
        <v>267</v>
      </c>
      <c r="C25" s="44">
        <f>SUM(K39:K43)</f>
        <v>48</v>
      </c>
      <c r="D25" s="44">
        <f>SUM(L39:L43)</f>
        <v>219</v>
      </c>
      <c r="E25" s="43" t="s">
        <v>38</v>
      </c>
      <c r="F25" s="44">
        <f t="shared" si="0"/>
        <v>541</v>
      </c>
      <c r="G25" s="44">
        <f t="shared" si="4"/>
        <v>259</v>
      </c>
      <c r="H25" s="44">
        <f t="shared" si="4"/>
        <v>282</v>
      </c>
      <c r="I25" s="43" t="s">
        <v>39</v>
      </c>
      <c r="J25" s="44">
        <f t="shared" si="2"/>
        <v>612</v>
      </c>
      <c r="K25" s="44">
        <f t="shared" si="5"/>
        <v>237</v>
      </c>
      <c r="L25" s="44">
        <f t="shared" si="5"/>
        <v>375</v>
      </c>
    </row>
    <row r="26" spans="1:12" ht="18" customHeight="1">
      <c r="A26" s="28" t="s">
        <v>125</v>
      </c>
      <c r="B26" s="45">
        <f>J44</f>
        <v>38</v>
      </c>
      <c r="C26" s="45">
        <f>K44</f>
        <v>6</v>
      </c>
      <c r="D26" s="45">
        <f>L44</f>
        <v>32</v>
      </c>
      <c r="E26" s="43" t="s">
        <v>40</v>
      </c>
      <c r="F26" s="44">
        <f t="shared" si="0"/>
        <v>551</v>
      </c>
      <c r="G26" s="44">
        <f t="shared" si="4"/>
        <v>274</v>
      </c>
      <c r="H26" s="44">
        <f t="shared" si="4"/>
        <v>277</v>
      </c>
      <c r="I26" s="43" t="s">
        <v>41</v>
      </c>
      <c r="J26" s="44">
        <f t="shared" si="2"/>
        <v>526</v>
      </c>
      <c r="K26" s="44">
        <f t="shared" si="5"/>
        <v>227</v>
      </c>
      <c r="L26" s="44">
        <f t="shared" si="5"/>
        <v>299</v>
      </c>
    </row>
    <row r="27" spans="1:12" ht="18" customHeight="1">
      <c r="A27" s="28"/>
      <c r="B27" s="44"/>
      <c r="C27" s="44"/>
      <c r="D27" s="45"/>
      <c r="E27" s="43" t="s">
        <v>42</v>
      </c>
      <c r="F27" s="44">
        <f t="shared" si="0"/>
        <v>632</v>
      </c>
      <c r="G27" s="44">
        <f t="shared" si="4"/>
        <v>323</v>
      </c>
      <c r="H27" s="44">
        <f t="shared" si="4"/>
        <v>309</v>
      </c>
      <c r="I27" s="43" t="s">
        <v>43</v>
      </c>
      <c r="J27" s="44">
        <f t="shared" si="2"/>
        <v>508</v>
      </c>
      <c r="K27" s="44">
        <f t="shared" si="5"/>
        <v>200</v>
      </c>
      <c r="L27" s="44">
        <f t="shared" si="5"/>
        <v>308</v>
      </c>
    </row>
    <row r="28" spans="1:12" ht="18" customHeight="1">
      <c r="A28" s="46" t="s">
        <v>126</v>
      </c>
      <c r="B28" s="44">
        <f t="shared" ref="B28:B45" si="6">C28+D28</f>
        <v>277</v>
      </c>
      <c r="C28" s="44">
        <f t="shared" ref="C28:D43" si="7">C75+C122</f>
        <v>152</v>
      </c>
      <c r="D28" s="44">
        <f t="shared" si="7"/>
        <v>125</v>
      </c>
      <c r="E28" s="43" t="s">
        <v>44</v>
      </c>
      <c r="F28" s="44">
        <f t="shared" si="0"/>
        <v>630</v>
      </c>
      <c r="G28" s="44">
        <f t="shared" si="4"/>
        <v>312</v>
      </c>
      <c r="H28" s="44">
        <f t="shared" si="4"/>
        <v>318</v>
      </c>
      <c r="I28" s="43" t="s">
        <v>45</v>
      </c>
      <c r="J28" s="44">
        <f t="shared" si="2"/>
        <v>493</v>
      </c>
      <c r="K28" s="44">
        <f t="shared" si="5"/>
        <v>193</v>
      </c>
      <c r="L28" s="44">
        <f t="shared" si="5"/>
        <v>300</v>
      </c>
    </row>
    <row r="29" spans="1:12" ht="18" customHeight="1">
      <c r="A29" s="46" t="s">
        <v>127</v>
      </c>
      <c r="B29" s="44">
        <f t="shared" si="6"/>
        <v>261</v>
      </c>
      <c r="C29" s="44">
        <f t="shared" si="7"/>
        <v>138</v>
      </c>
      <c r="D29" s="44">
        <f t="shared" si="7"/>
        <v>123</v>
      </c>
      <c r="E29" s="43" t="s">
        <v>46</v>
      </c>
      <c r="F29" s="44">
        <f t="shared" si="0"/>
        <v>643</v>
      </c>
      <c r="G29" s="44">
        <f t="shared" si="4"/>
        <v>318</v>
      </c>
      <c r="H29" s="44">
        <f t="shared" si="4"/>
        <v>325</v>
      </c>
      <c r="I29" s="43" t="s">
        <v>47</v>
      </c>
      <c r="J29" s="44">
        <f t="shared" si="2"/>
        <v>459</v>
      </c>
      <c r="K29" s="44">
        <f t="shared" si="5"/>
        <v>169</v>
      </c>
      <c r="L29" s="44">
        <f t="shared" si="5"/>
        <v>290</v>
      </c>
    </row>
    <row r="30" spans="1:12" ht="18" customHeight="1">
      <c r="A30" s="46" t="s">
        <v>48</v>
      </c>
      <c r="B30" s="44">
        <f t="shared" si="6"/>
        <v>286</v>
      </c>
      <c r="C30" s="44">
        <f t="shared" si="7"/>
        <v>147</v>
      </c>
      <c r="D30" s="44">
        <f t="shared" si="7"/>
        <v>139</v>
      </c>
      <c r="E30" s="43" t="s">
        <v>49</v>
      </c>
      <c r="F30" s="44">
        <f t="shared" si="0"/>
        <v>624</v>
      </c>
      <c r="G30" s="44">
        <f t="shared" si="4"/>
        <v>318</v>
      </c>
      <c r="H30" s="44">
        <f t="shared" si="4"/>
        <v>306</v>
      </c>
      <c r="I30" s="43" t="s">
        <v>50</v>
      </c>
      <c r="J30" s="44">
        <f t="shared" si="2"/>
        <v>384</v>
      </c>
      <c r="K30" s="44">
        <f t="shared" si="5"/>
        <v>132</v>
      </c>
      <c r="L30" s="44">
        <f t="shared" si="5"/>
        <v>252</v>
      </c>
    </row>
    <row r="31" spans="1:12" ht="18" customHeight="1">
      <c r="A31" s="46" t="s">
        <v>51</v>
      </c>
      <c r="B31" s="44">
        <f t="shared" si="6"/>
        <v>300</v>
      </c>
      <c r="C31" s="44">
        <f t="shared" si="7"/>
        <v>160</v>
      </c>
      <c r="D31" s="44">
        <f t="shared" si="7"/>
        <v>140</v>
      </c>
      <c r="E31" s="43" t="s">
        <v>52</v>
      </c>
      <c r="F31" s="44">
        <f t="shared" si="0"/>
        <v>644</v>
      </c>
      <c r="G31" s="44">
        <f t="shared" si="4"/>
        <v>306</v>
      </c>
      <c r="H31" s="44">
        <f t="shared" si="4"/>
        <v>338</v>
      </c>
      <c r="I31" s="43" t="s">
        <v>53</v>
      </c>
      <c r="J31" s="44">
        <f t="shared" si="2"/>
        <v>407</v>
      </c>
      <c r="K31" s="44">
        <f t="shared" si="5"/>
        <v>120</v>
      </c>
      <c r="L31" s="44">
        <f t="shared" si="5"/>
        <v>287</v>
      </c>
    </row>
    <row r="32" spans="1:12" ht="18" customHeight="1">
      <c r="A32" s="46" t="s">
        <v>54</v>
      </c>
      <c r="B32" s="44">
        <f t="shared" si="6"/>
        <v>304</v>
      </c>
      <c r="C32" s="44">
        <f t="shared" si="7"/>
        <v>162</v>
      </c>
      <c r="D32" s="44">
        <f t="shared" si="7"/>
        <v>142</v>
      </c>
      <c r="E32" s="43" t="s">
        <v>55</v>
      </c>
      <c r="F32" s="44">
        <f t="shared" si="0"/>
        <v>606</v>
      </c>
      <c r="G32" s="44">
        <f t="shared" si="4"/>
        <v>320</v>
      </c>
      <c r="H32" s="44">
        <f t="shared" si="4"/>
        <v>286</v>
      </c>
      <c r="I32" s="43" t="s">
        <v>56</v>
      </c>
      <c r="J32" s="44">
        <f t="shared" si="2"/>
        <v>330</v>
      </c>
      <c r="K32" s="44">
        <f t="shared" si="5"/>
        <v>104</v>
      </c>
      <c r="L32" s="44">
        <f t="shared" si="5"/>
        <v>226</v>
      </c>
    </row>
    <row r="33" spans="1:12" ht="18" customHeight="1">
      <c r="A33" s="46" t="s">
        <v>57</v>
      </c>
      <c r="B33" s="44">
        <f t="shared" si="6"/>
        <v>326</v>
      </c>
      <c r="C33" s="44">
        <f t="shared" si="7"/>
        <v>155</v>
      </c>
      <c r="D33" s="44">
        <f t="shared" si="7"/>
        <v>171</v>
      </c>
      <c r="E33" s="43" t="s">
        <v>58</v>
      </c>
      <c r="F33" s="44">
        <f t="shared" si="0"/>
        <v>604</v>
      </c>
      <c r="G33" s="44">
        <f t="shared" si="4"/>
        <v>328</v>
      </c>
      <c r="H33" s="44">
        <f t="shared" si="4"/>
        <v>276</v>
      </c>
      <c r="I33" s="43" t="s">
        <v>59</v>
      </c>
      <c r="J33" s="44">
        <f t="shared" si="2"/>
        <v>288</v>
      </c>
      <c r="K33" s="44">
        <f t="shared" si="5"/>
        <v>101</v>
      </c>
      <c r="L33" s="44">
        <f t="shared" si="5"/>
        <v>187</v>
      </c>
    </row>
    <row r="34" spans="1:12" ht="18" customHeight="1">
      <c r="A34" s="46" t="s">
        <v>60</v>
      </c>
      <c r="B34" s="44">
        <f t="shared" si="6"/>
        <v>350</v>
      </c>
      <c r="C34" s="44">
        <f t="shared" si="7"/>
        <v>189</v>
      </c>
      <c r="D34" s="44">
        <f t="shared" si="7"/>
        <v>161</v>
      </c>
      <c r="E34" s="43" t="s">
        <v>61</v>
      </c>
      <c r="F34" s="44">
        <f t="shared" si="0"/>
        <v>592</v>
      </c>
      <c r="G34" s="44">
        <f t="shared" si="4"/>
        <v>310</v>
      </c>
      <c r="H34" s="44">
        <f t="shared" si="4"/>
        <v>282</v>
      </c>
      <c r="I34" s="43" t="s">
        <v>62</v>
      </c>
      <c r="J34" s="44">
        <f t="shared" si="2"/>
        <v>267</v>
      </c>
      <c r="K34" s="44">
        <f t="shared" si="5"/>
        <v>80</v>
      </c>
      <c r="L34" s="44">
        <f t="shared" si="5"/>
        <v>187</v>
      </c>
    </row>
    <row r="35" spans="1:12" ht="18" customHeight="1">
      <c r="A35" s="46" t="s">
        <v>63</v>
      </c>
      <c r="B35" s="44">
        <f t="shared" si="6"/>
        <v>344</v>
      </c>
      <c r="C35" s="44">
        <f t="shared" si="7"/>
        <v>188</v>
      </c>
      <c r="D35" s="44">
        <f t="shared" si="7"/>
        <v>156</v>
      </c>
      <c r="E35" s="43" t="s">
        <v>64</v>
      </c>
      <c r="F35" s="44">
        <f t="shared" si="0"/>
        <v>607</v>
      </c>
      <c r="G35" s="44">
        <f t="shared" si="4"/>
        <v>317</v>
      </c>
      <c r="H35" s="44">
        <f t="shared" si="4"/>
        <v>290</v>
      </c>
      <c r="I35" s="43" t="s">
        <v>65</v>
      </c>
      <c r="J35" s="44">
        <f t="shared" si="2"/>
        <v>288</v>
      </c>
      <c r="K35" s="44">
        <f t="shared" si="5"/>
        <v>67</v>
      </c>
      <c r="L35" s="44">
        <f t="shared" si="5"/>
        <v>221</v>
      </c>
    </row>
    <row r="36" spans="1:12" ht="18" customHeight="1">
      <c r="A36" s="46" t="s">
        <v>66</v>
      </c>
      <c r="B36" s="44">
        <f t="shared" si="6"/>
        <v>342</v>
      </c>
      <c r="C36" s="44">
        <f t="shared" si="7"/>
        <v>186</v>
      </c>
      <c r="D36" s="44">
        <f t="shared" si="7"/>
        <v>156</v>
      </c>
      <c r="E36" s="43" t="s">
        <v>67</v>
      </c>
      <c r="F36" s="44">
        <f t="shared" si="0"/>
        <v>550</v>
      </c>
      <c r="G36" s="44">
        <f t="shared" ref="G36:H43" si="8">G83+G130</f>
        <v>259</v>
      </c>
      <c r="H36" s="44">
        <f t="shared" si="8"/>
        <v>291</v>
      </c>
      <c r="I36" s="43" t="s">
        <v>68</v>
      </c>
      <c r="J36" s="44">
        <f t="shared" si="2"/>
        <v>207</v>
      </c>
      <c r="K36" s="44">
        <f t="shared" ref="K36:L43" si="9">K83+K130</f>
        <v>59</v>
      </c>
      <c r="L36" s="44">
        <f t="shared" si="9"/>
        <v>148</v>
      </c>
    </row>
    <row r="37" spans="1:12" ht="18" customHeight="1">
      <c r="A37" s="46" t="s">
        <v>69</v>
      </c>
      <c r="B37" s="44">
        <f t="shared" si="6"/>
        <v>345</v>
      </c>
      <c r="C37" s="44">
        <f t="shared" si="7"/>
        <v>165</v>
      </c>
      <c r="D37" s="44">
        <f t="shared" si="7"/>
        <v>180</v>
      </c>
      <c r="E37" s="43" t="s">
        <v>70</v>
      </c>
      <c r="F37" s="44">
        <f t="shared" si="0"/>
        <v>442</v>
      </c>
      <c r="G37" s="44">
        <f t="shared" si="8"/>
        <v>214</v>
      </c>
      <c r="H37" s="44">
        <f t="shared" si="8"/>
        <v>228</v>
      </c>
      <c r="I37" s="43" t="s">
        <v>71</v>
      </c>
      <c r="J37" s="44">
        <f t="shared" si="2"/>
        <v>167</v>
      </c>
      <c r="K37" s="44">
        <f t="shared" si="9"/>
        <v>44</v>
      </c>
      <c r="L37" s="44">
        <f t="shared" si="9"/>
        <v>123</v>
      </c>
    </row>
    <row r="38" spans="1:12" ht="18" customHeight="1">
      <c r="A38" s="46" t="s">
        <v>72</v>
      </c>
      <c r="B38" s="44">
        <f t="shared" si="6"/>
        <v>369</v>
      </c>
      <c r="C38" s="44">
        <f t="shared" si="7"/>
        <v>205</v>
      </c>
      <c r="D38" s="44">
        <f t="shared" si="7"/>
        <v>164</v>
      </c>
      <c r="E38" s="43" t="s">
        <v>73</v>
      </c>
      <c r="F38" s="44">
        <f t="shared" si="0"/>
        <v>573</v>
      </c>
      <c r="G38" s="44">
        <f t="shared" si="8"/>
        <v>304</v>
      </c>
      <c r="H38" s="44">
        <f t="shared" si="8"/>
        <v>269</v>
      </c>
      <c r="I38" s="43" t="s">
        <v>74</v>
      </c>
      <c r="J38" s="44">
        <f t="shared" si="2"/>
        <v>129</v>
      </c>
      <c r="K38" s="44">
        <f t="shared" si="9"/>
        <v>19</v>
      </c>
      <c r="L38" s="44">
        <f t="shared" si="9"/>
        <v>110</v>
      </c>
    </row>
    <row r="39" spans="1:12" ht="18" customHeight="1">
      <c r="A39" s="46" t="s">
        <v>75</v>
      </c>
      <c r="B39" s="44">
        <f t="shared" si="6"/>
        <v>346</v>
      </c>
      <c r="C39" s="44">
        <f t="shared" si="7"/>
        <v>189</v>
      </c>
      <c r="D39" s="44">
        <f t="shared" si="7"/>
        <v>157</v>
      </c>
      <c r="E39" s="43" t="s">
        <v>76</v>
      </c>
      <c r="F39" s="44">
        <f t="shared" si="0"/>
        <v>539</v>
      </c>
      <c r="G39" s="44">
        <f t="shared" si="8"/>
        <v>258</v>
      </c>
      <c r="H39" s="44">
        <f t="shared" si="8"/>
        <v>281</v>
      </c>
      <c r="I39" s="43" t="s">
        <v>77</v>
      </c>
      <c r="J39" s="44">
        <f t="shared" si="2"/>
        <v>88</v>
      </c>
      <c r="K39" s="44">
        <f t="shared" si="9"/>
        <v>16</v>
      </c>
      <c r="L39" s="44">
        <f t="shared" si="9"/>
        <v>72</v>
      </c>
    </row>
    <row r="40" spans="1:12" ht="18" customHeight="1">
      <c r="A40" s="46" t="s">
        <v>78</v>
      </c>
      <c r="B40" s="44">
        <f t="shared" si="6"/>
        <v>387</v>
      </c>
      <c r="C40" s="44">
        <f t="shared" si="7"/>
        <v>188</v>
      </c>
      <c r="D40" s="44">
        <f t="shared" si="7"/>
        <v>199</v>
      </c>
      <c r="E40" s="43" t="s">
        <v>79</v>
      </c>
      <c r="F40" s="44">
        <f t="shared" si="0"/>
        <v>523</v>
      </c>
      <c r="G40" s="44">
        <f t="shared" si="8"/>
        <v>258</v>
      </c>
      <c r="H40" s="44">
        <f t="shared" si="8"/>
        <v>265</v>
      </c>
      <c r="I40" s="43" t="s">
        <v>80</v>
      </c>
      <c r="J40" s="44">
        <f t="shared" si="2"/>
        <v>64</v>
      </c>
      <c r="K40" s="44">
        <f t="shared" si="9"/>
        <v>7</v>
      </c>
      <c r="L40" s="44">
        <f t="shared" si="9"/>
        <v>57</v>
      </c>
    </row>
    <row r="41" spans="1:12" ht="18" customHeight="1">
      <c r="A41" s="46" t="s">
        <v>81</v>
      </c>
      <c r="B41" s="44">
        <f t="shared" si="6"/>
        <v>363</v>
      </c>
      <c r="C41" s="44">
        <f t="shared" si="7"/>
        <v>187</v>
      </c>
      <c r="D41" s="44">
        <f t="shared" si="7"/>
        <v>176</v>
      </c>
      <c r="E41" s="43" t="s">
        <v>82</v>
      </c>
      <c r="F41" s="44">
        <f t="shared" si="0"/>
        <v>469</v>
      </c>
      <c r="G41" s="44">
        <f t="shared" si="8"/>
        <v>244</v>
      </c>
      <c r="H41" s="44">
        <f t="shared" si="8"/>
        <v>225</v>
      </c>
      <c r="I41" s="43" t="s">
        <v>83</v>
      </c>
      <c r="J41" s="44">
        <f t="shared" si="2"/>
        <v>56</v>
      </c>
      <c r="K41" s="44">
        <f t="shared" si="9"/>
        <v>14</v>
      </c>
      <c r="L41" s="44">
        <f t="shared" si="9"/>
        <v>42</v>
      </c>
    </row>
    <row r="42" spans="1:12" ht="18" customHeight="1">
      <c r="A42" s="46" t="s">
        <v>84</v>
      </c>
      <c r="B42" s="44">
        <f t="shared" si="6"/>
        <v>362</v>
      </c>
      <c r="C42" s="44">
        <f t="shared" si="7"/>
        <v>181</v>
      </c>
      <c r="D42" s="44">
        <f t="shared" si="7"/>
        <v>181</v>
      </c>
      <c r="E42" s="43" t="s">
        <v>85</v>
      </c>
      <c r="F42" s="44">
        <f t="shared" si="0"/>
        <v>524</v>
      </c>
      <c r="G42" s="44">
        <f t="shared" si="8"/>
        <v>239</v>
      </c>
      <c r="H42" s="44">
        <f t="shared" si="8"/>
        <v>285</v>
      </c>
      <c r="I42" s="43" t="s">
        <v>86</v>
      </c>
      <c r="J42" s="44">
        <f t="shared" si="2"/>
        <v>35</v>
      </c>
      <c r="K42" s="44">
        <f t="shared" si="9"/>
        <v>7</v>
      </c>
      <c r="L42" s="44">
        <f t="shared" si="9"/>
        <v>28</v>
      </c>
    </row>
    <row r="43" spans="1:12" ht="18" customHeight="1">
      <c r="A43" s="46" t="s">
        <v>87</v>
      </c>
      <c r="B43" s="44">
        <f t="shared" si="6"/>
        <v>421</v>
      </c>
      <c r="C43" s="44">
        <f t="shared" si="7"/>
        <v>247</v>
      </c>
      <c r="D43" s="44">
        <f t="shared" si="7"/>
        <v>174</v>
      </c>
      <c r="E43" s="43" t="s">
        <v>88</v>
      </c>
      <c r="F43" s="44">
        <f t="shared" si="0"/>
        <v>572</v>
      </c>
      <c r="G43" s="44">
        <f t="shared" si="8"/>
        <v>276</v>
      </c>
      <c r="H43" s="44">
        <f t="shared" si="8"/>
        <v>296</v>
      </c>
      <c r="I43" s="43" t="s">
        <v>89</v>
      </c>
      <c r="J43" s="44">
        <f t="shared" si="2"/>
        <v>24</v>
      </c>
      <c r="K43" s="44">
        <f t="shared" si="9"/>
        <v>4</v>
      </c>
      <c r="L43" s="44">
        <f t="shared" si="9"/>
        <v>20</v>
      </c>
    </row>
    <row r="44" spans="1:12" ht="18" customHeight="1">
      <c r="A44" s="46" t="s">
        <v>90</v>
      </c>
      <c r="B44" s="44">
        <f t="shared" si="6"/>
        <v>403</v>
      </c>
      <c r="C44" s="44">
        <f>C91+C138</f>
        <v>224</v>
      </c>
      <c r="D44" s="44">
        <f>D91+D138</f>
        <v>179</v>
      </c>
      <c r="E44" s="43" t="s">
        <v>91</v>
      </c>
      <c r="F44" s="44">
        <f t="shared" si="0"/>
        <v>562</v>
      </c>
      <c r="G44" s="44">
        <f>G91+G138</f>
        <v>312</v>
      </c>
      <c r="H44" s="44">
        <f>H91+H138</f>
        <v>250</v>
      </c>
      <c r="I44" s="43" t="s">
        <v>125</v>
      </c>
      <c r="J44" s="44">
        <f t="shared" si="2"/>
        <v>38</v>
      </c>
      <c r="K44" s="44">
        <f>K91+K138</f>
        <v>6</v>
      </c>
      <c r="L44" s="44">
        <f>L91+L138</f>
        <v>32</v>
      </c>
    </row>
    <row r="45" spans="1:12" ht="18" customHeight="1">
      <c r="A45" s="46" t="s">
        <v>92</v>
      </c>
      <c r="B45" s="44">
        <f t="shared" si="6"/>
        <v>443</v>
      </c>
      <c r="C45" s="44">
        <f>C92+C139</f>
        <v>250</v>
      </c>
      <c r="D45" s="44">
        <f>D92+D139</f>
        <v>193</v>
      </c>
      <c r="E45" s="43" t="s">
        <v>93</v>
      </c>
      <c r="F45" s="44">
        <f t="shared" si="0"/>
        <v>611</v>
      </c>
      <c r="G45" s="44">
        <f>G92+G139</f>
        <v>303</v>
      </c>
      <c r="H45" s="44">
        <f>H92+H139</f>
        <v>308</v>
      </c>
      <c r="I45" s="40"/>
      <c r="J45" s="47"/>
      <c r="K45" s="47"/>
      <c r="L45" s="47"/>
    </row>
    <row r="46" spans="1:12" ht="18" customHeight="1"/>
    <row r="47" spans="1:12" ht="18" customHeight="1"/>
    <row r="48" spans="1:12" ht="18" customHeight="1">
      <c r="A48" s="48"/>
      <c r="B48" s="74"/>
      <c r="C48" s="74"/>
      <c r="D48" s="30"/>
      <c r="E48" s="31"/>
      <c r="F48" s="30"/>
      <c r="G48" s="30"/>
      <c r="H48" s="30"/>
      <c r="I48" s="31"/>
      <c r="J48" s="73" t="str">
        <f>I1</f>
        <v>平成29年10月1日現在</v>
      </c>
      <c r="K48" s="75"/>
      <c r="L48" s="75"/>
    </row>
    <row r="49" spans="1:12" ht="18" customHeight="1">
      <c r="A49" s="49"/>
      <c r="B49" s="33"/>
      <c r="C49" s="34"/>
      <c r="D49" s="30"/>
      <c r="E49" s="31"/>
      <c r="F49" s="30"/>
      <c r="G49" s="30"/>
      <c r="H49" s="30"/>
      <c r="J49" s="36"/>
      <c r="K49" s="36"/>
      <c r="L49" s="37" t="s">
        <v>129</v>
      </c>
    </row>
    <row r="50" spans="1:12" ht="18" customHeight="1">
      <c r="A50" s="38" t="s">
        <v>94</v>
      </c>
      <c r="B50" s="38" t="s">
        <v>95</v>
      </c>
      <c r="C50" s="38" t="s">
        <v>96</v>
      </c>
      <c r="D50" s="41" t="s">
        <v>97</v>
      </c>
      <c r="E50" s="40" t="s">
        <v>98</v>
      </c>
      <c r="F50" s="28" t="s">
        <v>95</v>
      </c>
      <c r="G50" s="28" t="s">
        <v>96</v>
      </c>
      <c r="H50" s="41" t="s">
        <v>97</v>
      </c>
      <c r="I50" s="40" t="s">
        <v>98</v>
      </c>
      <c r="J50" s="28" t="s">
        <v>95</v>
      </c>
      <c r="K50" s="28" t="s">
        <v>96</v>
      </c>
      <c r="L50" s="28" t="s">
        <v>97</v>
      </c>
    </row>
    <row r="51" spans="1:12" ht="18" customHeight="1">
      <c r="A51" s="28" t="s">
        <v>99</v>
      </c>
      <c r="B51" s="50">
        <f>SUM(B53:B73)</f>
        <v>47106</v>
      </c>
      <c r="C51" s="29">
        <f>SUM(C53:C73)</f>
        <v>22777</v>
      </c>
      <c r="D51" s="50">
        <f>SUM(D53:D73)</f>
        <v>24329</v>
      </c>
      <c r="E51" s="43" t="s">
        <v>334</v>
      </c>
      <c r="F51" s="51">
        <f t="shared" ref="F51:F92" si="10">+G51+H51</f>
        <v>392</v>
      </c>
      <c r="G51" s="51">
        <v>215</v>
      </c>
      <c r="H51" s="52">
        <v>177</v>
      </c>
      <c r="I51" s="43" t="s">
        <v>363</v>
      </c>
      <c r="J51" s="51">
        <f t="shared" ref="J51:J91" si="11">+K51+L51</f>
        <v>522</v>
      </c>
      <c r="K51" s="51">
        <v>254</v>
      </c>
      <c r="L51" s="51">
        <v>268</v>
      </c>
    </row>
    <row r="52" spans="1:12" ht="18" customHeight="1">
      <c r="A52" s="28"/>
      <c r="B52" s="51"/>
      <c r="C52" s="51"/>
      <c r="D52" s="53"/>
      <c r="E52" s="43" t="s">
        <v>364</v>
      </c>
      <c r="F52" s="51">
        <f t="shared" si="10"/>
        <v>331</v>
      </c>
      <c r="G52" s="51">
        <v>185</v>
      </c>
      <c r="H52" s="52">
        <v>146</v>
      </c>
      <c r="I52" s="43" t="s">
        <v>365</v>
      </c>
      <c r="J52" s="51">
        <f t="shared" si="11"/>
        <v>631</v>
      </c>
      <c r="K52" s="51">
        <v>308</v>
      </c>
      <c r="L52" s="51">
        <v>323</v>
      </c>
    </row>
    <row r="53" spans="1:12" ht="18" customHeight="1">
      <c r="A53" s="28" t="s">
        <v>366</v>
      </c>
      <c r="B53" s="53">
        <f>SUM(B75:B79)</f>
        <v>1427</v>
      </c>
      <c r="C53" s="44">
        <f>SUM(C75:C79)</f>
        <v>758</v>
      </c>
      <c r="D53" s="45">
        <f>SUM(D75:D79)</f>
        <v>669</v>
      </c>
      <c r="E53" s="43" t="s">
        <v>0</v>
      </c>
      <c r="F53" s="51">
        <f t="shared" si="10"/>
        <v>322</v>
      </c>
      <c r="G53" s="51">
        <v>170</v>
      </c>
      <c r="H53" s="52">
        <v>152</v>
      </c>
      <c r="I53" s="43" t="s">
        <v>1</v>
      </c>
      <c r="J53" s="51">
        <f t="shared" si="11"/>
        <v>657</v>
      </c>
      <c r="K53" s="51">
        <v>303</v>
      </c>
      <c r="L53" s="51">
        <v>354</v>
      </c>
    </row>
    <row r="54" spans="1:12" ht="18" customHeight="1">
      <c r="A54" s="28" t="s">
        <v>367</v>
      </c>
      <c r="B54" s="51">
        <f>SUM(B80:B84)</f>
        <v>1704</v>
      </c>
      <c r="C54" s="44">
        <f>SUM(C80:C84)</f>
        <v>882</v>
      </c>
      <c r="D54" s="45">
        <f>SUM(D80:D84)</f>
        <v>822</v>
      </c>
      <c r="E54" s="43" t="s">
        <v>2</v>
      </c>
      <c r="F54" s="51">
        <f t="shared" si="10"/>
        <v>348</v>
      </c>
      <c r="G54" s="51">
        <v>197</v>
      </c>
      <c r="H54" s="54">
        <v>151</v>
      </c>
      <c r="I54" s="43" t="s">
        <v>3</v>
      </c>
      <c r="J54" s="51">
        <f t="shared" si="11"/>
        <v>694</v>
      </c>
      <c r="K54" s="51">
        <v>334</v>
      </c>
      <c r="L54" s="51">
        <v>360</v>
      </c>
    </row>
    <row r="55" spans="1:12" ht="18" customHeight="1">
      <c r="A55" s="28" t="s">
        <v>368</v>
      </c>
      <c r="B55" s="51">
        <f>SUM(B85:B89)</f>
        <v>1824</v>
      </c>
      <c r="C55" s="44">
        <f>SUM(C85:C89)</f>
        <v>950</v>
      </c>
      <c r="D55" s="45">
        <f>SUM(D85:D89)</f>
        <v>874</v>
      </c>
      <c r="E55" s="43" t="s">
        <v>4</v>
      </c>
      <c r="F55" s="51">
        <f t="shared" si="10"/>
        <v>293</v>
      </c>
      <c r="G55" s="51">
        <v>149</v>
      </c>
      <c r="H55" s="52">
        <v>144</v>
      </c>
      <c r="I55" s="43" t="s">
        <v>5</v>
      </c>
      <c r="J55" s="51">
        <f t="shared" si="11"/>
        <v>756</v>
      </c>
      <c r="K55" s="51">
        <v>357</v>
      </c>
      <c r="L55" s="51">
        <v>399</v>
      </c>
    </row>
    <row r="56" spans="1:12" ht="18" customHeight="1">
      <c r="A56" s="28" t="s">
        <v>369</v>
      </c>
      <c r="B56" s="51">
        <f>+B90+B91+B92+F51+F52</f>
        <v>1988</v>
      </c>
      <c r="C56" s="45">
        <f>+C90+C91+C92+G51+G52</f>
        <v>1120</v>
      </c>
      <c r="D56" s="45">
        <f>+D90+D91+D92+H51+H52</f>
        <v>868</v>
      </c>
      <c r="E56" s="43" t="s">
        <v>6</v>
      </c>
      <c r="F56" s="51">
        <f t="shared" si="10"/>
        <v>328</v>
      </c>
      <c r="G56" s="51">
        <v>167</v>
      </c>
      <c r="H56" s="52">
        <v>161</v>
      </c>
      <c r="I56" s="43" t="s">
        <v>7</v>
      </c>
      <c r="J56" s="51">
        <f t="shared" si="11"/>
        <v>810</v>
      </c>
      <c r="K56" s="51">
        <v>405</v>
      </c>
      <c r="L56" s="51">
        <v>405</v>
      </c>
    </row>
    <row r="57" spans="1:12" ht="18" customHeight="1">
      <c r="A57" s="28" t="s">
        <v>370</v>
      </c>
      <c r="B57" s="51">
        <f>SUM(F53:F57)</f>
        <v>1618</v>
      </c>
      <c r="C57" s="55">
        <f>SUM(G53:G57)</f>
        <v>862</v>
      </c>
      <c r="D57" s="56">
        <f>SUM(H53:H57)</f>
        <v>756</v>
      </c>
      <c r="E57" s="43" t="s">
        <v>8</v>
      </c>
      <c r="F57" s="51">
        <f t="shared" si="10"/>
        <v>327</v>
      </c>
      <c r="G57" s="51">
        <v>179</v>
      </c>
      <c r="H57" s="52">
        <v>148</v>
      </c>
      <c r="I57" s="43" t="s">
        <v>9</v>
      </c>
      <c r="J57" s="51">
        <f t="shared" si="11"/>
        <v>888</v>
      </c>
      <c r="K57" s="51">
        <v>430</v>
      </c>
      <c r="L57" s="51">
        <v>458</v>
      </c>
    </row>
    <row r="58" spans="1:12" ht="18" customHeight="1">
      <c r="A58" s="28" t="s">
        <v>371</v>
      </c>
      <c r="B58" s="51">
        <f>SUM(F58:F62)</f>
        <v>1650</v>
      </c>
      <c r="C58" s="44">
        <f>SUM(G58:G62)</f>
        <v>883</v>
      </c>
      <c r="D58" s="45">
        <f>SUM(H58:H62)</f>
        <v>767</v>
      </c>
      <c r="E58" s="43" t="s">
        <v>10</v>
      </c>
      <c r="F58" s="51">
        <f t="shared" si="10"/>
        <v>325</v>
      </c>
      <c r="G58" s="51">
        <v>176</v>
      </c>
      <c r="H58" s="52">
        <v>149</v>
      </c>
      <c r="I58" s="43" t="s">
        <v>11</v>
      </c>
      <c r="J58" s="51">
        <f t="shared" si="11"/>
        <v>936</v>
      </c>
      <c r="K58" s="51">
        <v>452</v>
      </c>
      <c r="L58" s="51">
        <v>484</v>
      </c>
    </row>
    <row r="59" spans="1:12" ht="18" customHeight="1">
      <c r="A59" s="28" t="s">
        <v>372</v>
      </c>
      <c r="B59" s="51">
        <f>SUM(F63:F67)</f>
        <v>1972</v>
      </c>
      <c r="C59" s="44">
        <f>SUM(G63:G67)</f>
        <v>1028</v>
      </c>
      <c r="D59" s="45">
        <f>SUM(H63:H67)</f>
        <v>944</v>
      </c>
      <c r="E59" s="43" t="s">
        <v>12</v>
      </c>
      <c r="F59" s="51">
        <f t="shared" si="10"/>
        <v>328</v>
      </c>
      <c r="G59" s="51">
        <v>172</v>
      </c>
      <c r="H59" s="52">
        <v>156</v>
      </c>
      <c r="I59" s="43" t="s">
        <v>13</v>
      </c>
      <c r="J59" s="51">
        <f t="shared" si="11"/>
        <v>1124</v>
      </c>
      <c r="K59" s="51">
        <v>568</v>
      </c>
      <c r="L59" s="51">
        <v>556</v>
      </c>
    </row>
    <row r="60" spans="1:12" ht="18" customHeight="1">
      <c r="A60" s="28" t="s">
        <v>373</v>
      </c>
      <c r="B60" s="51">
        <f>SUM(F68:F72)</f>
        <v>2392</v>
      </c>
      <c r="C60" s="44">
        <f>SUM(G68:G72)</f>
        <v>1196</v>
      </c>
      <c r="D60" s="45">
        <f>SUM(H68:H72)</f>
        <v>1196</v>
      </c>
      <c r="E60" s="43" t="s">
        <v>14</v>
      </c>
      <c r="F60" s="51">
        <f t="shared" si="10"/>
        <v>310</v>
      </c>
      <c r="G60" s="51">
        <v>167</v>
      </c>
      <c r="H60" s="52">
        <v>143</v>
      </c>
      <c r="I60" s="43" t="s">
        <v>15</v>
      </c>
      <c r="J60" s="51">
        <f t="shared" si="11"/>
        <v>1113</v>
      </c>
      <c r="K60" s="51">
        <v>539</v>
      </c>
      <c r="L60" s="51">
        <v>574</v>
      </c>
    </row>
    <row r="61" spans="1:12" ht="18" customHeight="1">
      <c r="A61" s="28" t="s">
        <v>374</v>
      </c>
      <c r="B61" s="51">
        <f>SUM(F73:F77)</f>
        <v>3036</v>
      </c>
      <c r="C61" s="44">
        <f>SUM(G73:G77)</f>
        <v>1537</v>
      </c>
      <c r="D61" s="45">
        <f>SUM(H73:H77)</f>
        <v>1499</v>
      </c>
      <c r="E61" s="43" t="s">
        <v>16</v>
      </c>
      <c r="F61" s="51">
        <f t="shared" si="10"/>
        <v>336</v>
      </c>
      <c r="G61" s="51">
        <v>178</v>
      </c>
      <c r="H61" s="52">
        <v>158</v>
      </c>
      <c r="I61" s="43" t="s">
        <v>17</v>
      </c>
      <c r="J61" s="51">
        <f t="shared" si="11"/>
        <v>1003</v>
      </c>
      <c r="K61" s="51">
        <v>501</v>
      </c>
      <c r="L61" s="51">
        <v>502</v>
      </c>
    </row>
    <row r="62" spans="1:12" ht="18" customHeight="1">
      <c r="A62" s="28" t="s">
        <v>375</v>
      </c>
      <c r="B62" s="51">
        <f>SUM(F78:F82)</f>
        <v>3001</v>
      </c>
      <c r="C62" s="44">
        <f>SUM(G78:G82)</f>
        <v>1571</v>
      </c>
      <c r="D62" s="45">
        <f>SUM(H78:H82)</f>
        <v>1430</v>
      </c>
      <c r="E62" s="43" t="s">
        <v>18</v>
      </c>
      <c r="F62" s="51">
        <f t="shared" si="10"/>
        <v>351</v>
      </c>
      <c r="G62" s="51">
        <v>190</v>
      </c>
      <c r="H62" s="52">
        <v>161</v>
      </c>
      <c r="I62" s="43" t="s">
        <v>19</v>
      </c>
      <c r="J62" s="51">
        <f t="shared" si="11"/>
        <v>671</v>
      </c>
      <c r="K62" s="51">
        <v>332</v>
      </c>
      <c r="L62" s="51">
        <v>339</v>
      </c>
    </row>
    <row r="63" spans="1:12" ht="18" customHeight="1">
      <c r="A63" s="28" t="s">
        <v>376</v>
      </c>
      <c r="B63" s="51">
        <f>SUM(F83:F87)</f>
        <v>2591</v>
      </c>
      <c r="C63" s="44">
        <f>SUM(G83:G87)</f>
        <v>1285</v>
      </c>
      <c r="D63" s="45">
        <f>SUM(H83:H87)</f>
        <v>1306</v>
      </c>
      <c r="E63" s="43" t="s">
        <v>20</v>
      </c>
      <c r="F63" s="51">
        <f t="shared" si="10"/>
        <v>357</v>
      </c>
      <c r="G63" s="51">
        <v>195</v>
      </c>
      <c r="H63" s="52">
        <v>162</v>
      </c>
      <c r="I63" s="43" t="s">
        <v>21</v>
      </c>
      <c r="J63" s="51">
        <f t="shared" si="11"/>
        <v>676</v>
      </c>
      <c r="K63" s="51">
        <v>317</v>
      </c>
      <c r="L63" s="51">
        <v>359</v>
      </c>
    </row>
    <row r="64" spans="1:12" ht="18" customHeight="1">
      <c r="A64" s="28" t="s">
        <v>377</v>
      </c>
      <c r="B64" s="51">
        <f>SUM(F88:F92)</f>
        <v>2710</v>
      </c>
      <c r="C64" s="44">
        <f>SUM(G88:G92)</f>
        <v>1371</v>
      </c>
      <c r="D64" s="45">
        <f>SUM(H88:H92)</f>
        <v>1339</v>
      </c>
      <c r="E64" s="43" t="s">
        <v>22</v>
      </c>
      <c r="F64" s="51">
        <f t="shared" si="10"/>
        <v>376</v>
      </c>
      <c r="G64" s="51">
        <v>193</v>
      </c>
      <c r="H64" s="52">
        <v>183</v>
      </c>
      <c r="I64" s="43" t="s">
        <v>23</v>
      </c>
      <c r="J64" s="51">
        <f t="shared" si="11"/>
        <v>832</v>
      </c>
      <c r="K64" s="51">
        <v>383</v>
      </c>
      <c r="L64" s="51">
        <v>449</v>
      </c>
    </row>
    <row r="65" spans="1:12" ht="18" customHeight="1">
      <c r="A65" s="28" t="s">
        <v>378</v>
      </c>
      <c r="B65" s="51">
        <f>SUM(J51:J55)</f>
        <v>3260</v>
      </c>
      <c r="C65" s="44">
        <f>SUM(K51:K55)</f>
        <v>1556</v>
      </c>
      <c r="D65" s="45">
        <f>SUM(L51:L55)</f>
        <v>1704</v>
      </c>
      <c r="E65" s="43" t="s">
        <v>24</v>
      </c>
      <c r="F65" s="51">
        <f t="shared" si="10"/>
        <v>376</v>
      </c>
      <c r="G65" s="51">
        <v>192</v>
      </c>
      <c r="H65" s="52">
        <v>184</v>
      </c>
      <c r="I65" s="43" t="s">
        <v>25</v>
      </c>
      <c r="J65" s="51">
        <f t="shared" si="11"/>
        <v>762</v>
      </c>
      <c r="K65" s="51">
        <v>357</v>
      </c>
      <c r="L65" s="51">
        <v>405</v>
      </c>
    </row>
    <row r="66" spans="1:12" ht="18" customHeight="1">
      <c r="A66" s="28" t="s">
        <v>379</v>
      </c>
      <c r="B66" s="51">
        <f>SUM(J56:J60)</f>
        <v>4871</v>
      </c>
      <c r="C66" s="44">
        <f>SUM(K56:K60)</f>
        <v>2394</v>
      </c>
      <c r="D66" s="45">
        <f>SUM(L56:L60)</f>
        <v>2477</v>
      </c>
      <c r="E66" s="43" t="s">
        <v>26</v>
      </c>
      <c r="F66" s="51">
        <f t="shared" si="10"/>
        <v>436</v>
      </c>
      <c r="G66" s="51">
        <v>223</v>
      </c>
      <c r="H66" s="52">
        <v>213</v>
      </c>
      <c r="I66" s="43" t="s">
        <v>27</v>
      </c>
      <c r="J66" s="51">
        <f t="shared" si="11"/>
        <v>761</v>
      </c>
      <c r="K66" s="51">
        <v>345</v>
      </c>
      <c r="L66" s="51">
        <v>416</v>
      </c>
    </row>
    <row r="67" spans="1:12" ht="18" customHeight="1">
      <c r="A67" s="28" t="s">
        <v>380</v>
      </c>
      <c r="B67" s="51">
        <f>SUM(J61:J65)</f>
        <v>3944</v>
      </c>
      <c r="C67" s="44">
        <f>SUM(K61:K65)</f>
        <v>1890</v>
      </c>
      <c r="D67" s="45">
        <f>SUM(L61:L65)</f>
        <v>2054</v>
      </c>
      <c r="E67" s="43" t="s">
        <v>28</v>
      </c>
      <c r="F67" s="51">
        <f t="shared" si="10"/>
        <v>427</v>
      </c>
      <c r="G67" s="51">
        <v>225</v>
      </c>
      <c r="H67" s="52">
        <v>202</v>
      </c>
      <c r="I67" s="43" t="s">
        <v>29</v>
      </c>
      <c r="J67" s="51">
        <f t="shared" si="11"/>
        <v>696</v>
      </c>
      <c r="K67" s="51">
        <v>324</v>
      </c>
      <c r="L67" s="51">
        <v>372</v>
      </c>
    </row>
    <row r="68" spans="1:12" ht="18" customHeight="1">
      <c r="A68" s="28" t="s">
        <v>381</v>
      </c>
      <c r="B68" s="51">
        <f>SUM(J66:J70)</f>
        <v>3199</v>
      </c>
      <c r="C68" s="44">
        <f>SUM(K66:K70)</f>
        <v>1456</v>
      </c>
      <c r="D68" s="45">
        <f>SUM(L66:L70)</f>
        <v>1743</v>
      </c>
      <c r="E68" s="43" t="s">
        <v>30</v>
      </c>
      <c r="F68" s="51">
        <f t="shared" si="10"/>
        <v>422</v>
      </c>
      <c r="G68" s="51">
        <v>208</v>
      </c>
      <c r="H68" s="52">
        <v>214</v>
      </c>
      <c r="I68" s="43" t="s">
        <v>31</v>
      </c>
      <c r="J68" s="51">
        <f t="shared" si="11"/>
        <v>660</v>
      </c>
      <c r="K68" s="51">
        <v>317</v>
      </c>
      <c r="L68" s="51">
        <v>343</v>
      </c>
    </row>
    <row r="69" spans="1:12" ht="18" customHeight="1">
      <c r="A69" s="28" t="s">
        <v>382</v>
      </c>
      <c r="B69" s="51">
        <f>SUM(J71:J75)</f>
        <v>2691</v>
      </c>
      <c r="C69" s="44">
        <f>SUM(K71:K75)</f>
        <v>1090</v>
      </c>
      <c r="D69" s="45">
        <f>SUM(L71:L75)</f>
        <v>1601</v>
      </c>
      <c r="E69" s="43" t="s">
        <v>32</v>
      </c>
      <c r="F69" s="51">
        <f t="shared" si="10"/>
        <v>432</v>
      </c>
      <c r="G69" s="51">
        <v>218</v>
      </c>
      <c r="H69" s="52">
        <v>214</v>
      </c>
      <c r="I69" s="43" t="s">
        <v>33</v>
      </c>
      <c r="J69" s="51">
        <f t="shared" si="11"/>
        <v>531</v>
      </c>
      <c r="K69" s="51">
        <v>229</v>
      </c>
      <c r="L69" s="51">
        <v>302</v>
      </c>
    </row>
    <row r="70" spans="1:12" ht="18" customHeight="1">
      <c r="A70" s="28" t="s">
        <v>383</v>
      </c>
      <c r="B70" s="51">
        <f>SUM(J76:J80)</f>
        <v>1865</v>
      </c>
      <c r="C70" s="44">
        <f>SUM(K76:K80)</f>
        <v>625</v>
      </c>
      <c r="D70" s="45">
        <f>SUM(L76:L80)</f>
        <v>1240</v>
      </c>
      <c r="E70" s="43" t="s">
        <v>34</v>
      </c>
      <c r="F70" s="51">
        <f t="shared" si="10"/>
        <v>458</v>
      </c>
      <c r="G70" s="51">
        <v>243</v>
      </c>
      <c r="H70" s="52">
        <v>215</v>
      </c>
      <c r="I70" s="43" t="s">
        <v>35</v>
      </c>
      <c r="J70" s="51">
        <f t="shared" si="11"/>
        <v>551</v>
      </c>
      <c r="K70" s="51">
        <v>241</v>
      </c>
      <c r="L70" s="51">
        <v>310</v>
      </c>
    </row>
    <row r="71" spans="1:12" ht="18" customHeight="1">
      <c r="A71" s="28" t="s">
        <v>384</v>
      </c>
      <c r="B71" s="51">
        <f>SUM(J81:J85)</f>
        <v>1058</v>
      </c>
      <c r="C71" s="44">
        <f>SUM(K81:K85)</f>
        <v>269</v>
      </c>
      <c r="D71" s="45">
        <f>SUM(L81:L85)</f>
        <v>789</v>
      </c>
      <c r="E71" s="43" t="s">
        <v>36</v>
      </c>
      <c r="F71" s="51">
        <f t="shared" si="10"/>
        <v>546</v>
      </c>
      <c r="G71" s="51">
        <v>269</v>
      </c>
      <c r="H71" s="52">
        <v>277</v>
      </c>
      <c r="I71" s="43" t="s">
        <v>37</v>
      </c>
      <c r="J71" s="51">
        <f t="shared" si="11"/>
        <v>553</v>
      </c>
      <c r="K71" s="51">
        <v>234</v>
      </c>
      <c r="L71" s="51">
        <v>319</v>
      </c>
    </row>
    <row r="72" spans="1:12" ht="18" customHeight="1">
      <c r="A72" s="28" t="s">
        <v>385</v>
      </c>
      <c r="B72" s="51">
        <f>SUM(J86:J90)</f>
        <v>267</v>
      </c>
      <c r="C72" s="44">
        <f>SUM(K86:K90)</f>
        <v>48</v>
      </c>
      <c r="D72" s="45">
        <f>SUM(L86:L90)</f>
        <v>219</v>
      </c>
      <c r="E72" s="43" t="s">
        <v>38</v>
      </c>
      <c r="F72" s="51">
        <f t="shared" si="10"/>
        <v>534</v>
      </c>
      <c r="G72" s="51">
        <v>258</v>
      </c>
      <c r="H72" s="52">
        <v>276</v>
      </c>
      <c r="I72" s="43" t="s">
        <v>39</v>
      </c>
      <c r="J72" s="51">
        <f t="shared" si="11"/>
        <v>612</v>
      </c>
      <c r="K72" s="51">
        <v>237</v>
      </c>
      <c r="L72" s="51">
        <v>375</v>
      </c>
    </row>
    <row r="73" spans="1:12" ht="18" customHeight="1">
      <c r="A73" s="28" t="s">
        <v>386</v>
      </c>
      <c r="B73" s="51">
        <f>SUM(J91)</f>
        <v>38</v>
      </c>
      <c r="C73" s="44">
        <f>SUM(K91)</f>
        <v>6</v>
      </c>
      <c r="D73" s="45">
        <f>SUM(L91)</f>
        <v>32</v>
      </c>
      <c r="E73" s="43" t="s">
        <v>40</v>
      </c>
      <c r="F73" s="51">
        <f t="shared" si="10"/>
        <v>542</v>
      </c>
      <c r="G73" s="51">
        <v>272</v>
      </c>
      <c r="H73" s="52">
        <v>270</v>
      </c>
      <c r="I73" s="43" t="s">
        <v>41</v>
      </c>
      <c r="J73" s="51">
        <f t="shared" si="11"/>
        <v>525</v>
      </c>
      <c r="K73" s="51">
        <v>226</v>
      </c>
      <c r="L73" s="51">
        <v>299</v>
      </c>
    </row>
    <row r="74" spans="1:12" ht="18" customHeight="1">
      <c r="A74" s="28"/>
      <c r="B74" s="51"/>
      <c r="C74" s="51"/>
      <c r="D74" s="53"/>
      <c r="E74" s="43" t="s">
        <v>42</v>
      </c>
      <c r="F74" s="51">
        <f t="shared" si="10"/>
        <v>625</v>
      </c>
      <c r="G74" s="51">
        <v>321</v>
      </c>
      <c r="H74" s="52">
        <v>304</v>
      </c>
      <c r="I74" s="43" t="s">
        <v>43</v>
      </c>
      <c r="J74" s="51">
        <f t="shared" si="11"/>
        <v>508</v>
      </c>
      <c r="K74" s="51">
        <v>200</v>
      </c>
      <c r="L74" s="51">
        <v>308</v>
      </c>
    </row>
    <row r="75" spans="1:12" ht="18" customHeight="1">
      <c r="A75" s="46" t="s">
        <v>359</v>
      </c>
      <c r="B75" s="51">
        <f t="shared" ref="B75:B92" si="12">+C75+D75</f>
        <v>277</v>
      </c>
      <c r="C75" s="51">
        <v>152</v>
      </c>
      <c r="D75" s="51">
        <v>125</v>
      </c>
      <c r="E75" s="43" t="s">
        <v>44</v>
      </c>
      <c r="F75" s="51">
        <f t="shared" si="10"/>
        <v>615</v>
      </c>
      <c r="G75" s="51">
        <v>309</v>
      </c>
      <c r="H75" s="52">
        <v>306</v>
      </c>
      <c r="I75" s="43" t="s">
        <v>45</v>
      </c>
      <c r="J75" s="51">
        <f t="shared" si="11"/>
        <v>493</v>
      </c>
      <c r="K75" s="51">
        <v>193</v>
      </c>
      <c r="L75" s="51">
        <v>300</v>
      </c>
    </row>
    <row r="76" spans="1:12" ht="18" customHeight="1">
      <c r="A76" s="46" t="s">
        <v>360</v>
      </c>
      <c r="B76" s="51">
        <f t="shared" si="12"/>
        <v>261</v>
      </c>
      <c r="C76" s="51">
        <v>138</v>
      </c>
      <c r="D76" s="57">
        <v>123</v>
      </c>
      <c r="E76" s="43" t="s">
        <v>46</v>
      </c>
      <c r="F76" s="51">
        <f t="shared" si="10"/>
        <v>636</v>
      </c>
      <c r="G76" s="51">
        <v>317</v>
      </c>
      <c r="H76" s="52">
        <v>319</v>
      </c>
      <c r="I76" s="43" t="s">
        <v>47</v>
      </c>
      <c r="J76" s="51">
        <f t="shared" si="11"/>
        <v>459</v>
      </c>
      <c r="K76" s="51">
        <v>169</v>
      </c>
      <c r="L76" s="51">
        <v>290</v>
      </c>
    </row>
    <row r="77" spans="1:12" ht="18" customHeight="1">
      <c r="A77" s="46" t="s">
        <v>48</v>
      </c>
      <c r="B77" s="51">
        <f t="shared" si="12"/>
        <v>286</v>
      </c>
      <c r="C77" s="51">
        <v>147</v>
      </c>
      <c r="D77" s="51">
        <v>139</v>
      </c>
      <c r="E77" s="43" t="s">
        <v>49</v>
      </c>
      <c r="F77" s="51">
        <f t="shared" si="10"/>
        <v>618</v>
      </c>
      <c r="G77" s="51">
        <v>318</v>
      </c>
      <c r="H77" s="52">
        <v>300</v>
      </c>
      <c r="I77" s="43" t="s">
        <v>50</v>
      </c>
      <c r="J77" s="51">
        <f t="shared" si="11"/>
        <v>383</v>
      </c>
      <c r="K77" s="51">
        <v>132</v>
      </c>
      <c r="L77" s="51">
        <v>251</v>
      </c>
    </row>
    <row r="78" spans="1:12" ht="18" customHeight="1">
      <c r="A78" s="46" t="s">
        <v>51</v>
      </c>
      <c r="B78" s="51">
        <f t="shared" si="12"/>
        <v>299</v>
      </c>
      <c r="C78" s="51">
        <v>159</v>
      </c>
      <c r="D78" s="51">
        <v>140</v>
      </c>
      <c r="E78" s="43" t="s">
        <v>52</v>
      </c>
      <c r="F78" s="51">
        <f t="shared" si="10"/>
        <v>635</v>
      </c>
      <c r="G78" s="51">
        <v>305</v>
      </c>
      <c r="H78" s="52">
        <v>330</v>
      </c>
      <c r="I78" s="43" t="s">
        <v>53</v>
      </c>
      <c r="J78" s="51">
        <f t="shared" si="11"/>
        <v>407</v>
      </c>
      <c r="K78" s="51">
        <v>120</v>
      </c>
      <c r="L78" s="51">
        <v>287</v>
      </c>
    </row>
    <row r="79" spans="1:12" ht="18" customHeight="1">
      <c r="A79" s="46" t="s">
        <v>54</v>
      </c>
      <c r="B79" s="51">
        <f t="shared" si="12"/>
        <v>304</v>
      </c>
      <c r="C79" s="51">
        <v>162</v>
      </c>
      <c r="D79" s="51">
        <v>142</v>
      </c>
      <c r="E79" s="43" t="s">
        <v>55</v>
      </c>
      <c r="F79" s="51">
        <f t="shared" si="10"/>
        <v>595</v>
      </c>
      <c r="G79" s="51">
        <v>315</v>
      </c>
      <c r="H79" s="54">
        <v>280</v>
      </c>
      <c r="I79" s="43" t="s">
        <v>56</v>
      </c>
      <c r="J79" s="51">
        <f t="shared" si="11"/>
        <v>328</v>
      </c>
      <c r="K79" s="51">
        <v>103</v>
      </c>
      <c r="L79" s="51">
        <v>225</v>
      </c>
    </row>
    <row r="80" spans="1:12" ht="18" customHeight="1">
      <c r="A80" s="46" t="s">
        <v>57</v>
      </c>
      <c r="B80" s="51">
        <f t="shared" si="12"/>
        <v>325</v>
      </c>
      <c r="C80" s="51">
        <v>155</v>
      </c>
      <c r="D80" s="51">
        <v>170</v>
      </c>
      <c r="E80" s="43" t="s">
        <v>58</v>
      </c>
      <c r="F80" s="51">
        <f t="shared" si="10"/>
        <v>594</v>
      </c>
      <c r="G80" s="51">
        <v>327</v>
      </c>
      <c r="H80" s="52">
        <v>267</v>
      </c>
      <c r="I80" s="43" t="s">
        <v>59</v>
      </c>
      <c r="J80" s="51">
        <f t="shared" si="11"/>
        <v>288</v>
      </c>
      <c r="K80" s="51">
        <v>101</v>
      </c>
      <c r="L80" s="51">
        <v>187</v>
      </c>
    </row>
    <row r="81" spans="1:12" ht="18" customHeight="1">
      <c r="A81" s="46" t="s">
        <v>60</v>
      </c>
      <c r="B81" s="51">
        <f t="shared" si="12"/>
        <v>350</v>
      </c>
      <c r="C81" s="51">
        <v>189</v>
      </c>
      <c r="D81" s="51">
        <v>161</v>
      </c>
      <c r="E81" s="43" t="s">
        <v>61</v>
      </c>
      <c r="F81" s="51">
        <f t="shared" si="10"/>
        <v>580</v>
      </c>
      <c r="G81" s="51">
        <v>307</v>
      </c>
      <c r="H81" s="52">
        <v>273</v>
      </c>
      <c r="I81" s="43" t="s">
        <v>62</v>
      </c>
      <c r="J81" s="51">
        <f t="shared" si="11"/>
        <v>267</v>
      </c>
      <c r="K81" s="51">
        <v>80</v>
      </c>
      <c r="L81" s="51">
        <v>187</v>
      </c>
    </row>
    <row r="82" spans="1:12" ht="18" customHeight="1">
      <c r="A82" s="46" t="s">
        <v>63</v>
      </c>
      <c r="B82" s="51">
        <f t="shared" si="12"/>
        <v>344</v>
      </c>
      <c r="C82" s="51">
        <v>188</v>
      </c>
      <c r="D82" s="51">
        <v>156</v>
      </c>
      <c r="E82" s="43" t="s">
        <v>64</v>
      </c>
      <c r="F82" s="51">
        <f t="shared" si="10"/>
        <v>597</v>
      </c>
      <c r="G82" s="51">
        <v>317</v>
      </c>
      <c r="H82" s="52">
        <v>280</v>
      </c>
      <c r="I82" s="43" t="s">
        <v>387</v>
      </c>
      <c r="J82" s="51">
        <f t="shared" si="11"/>
        <v>288</v>
      </c>
      <c r="K82" s="51">
        <v>67</v>
      </c>
      <c r="L82" s="51">
        <v>221</v>
      </c>
    </row>
    <row r="83" spans="1:12" ht="18" customHeight="1">
      <c r="A83" s="46" t="s">
        <v>66</v>
      </c>
      <c r="B83" s="51">
        <f t="shared" si="12"/>
        <v>342</v>
      </c>
      <c r="C83" s="51">
        <v>186</v>
      </c>
      <c r="D83" s="51">
        <v>156</v>
      </c>
      <c r="E83" s="43" t="s">
        <v>67</v>
      </c>
      <c r="F83" s="51">
        <f t="shared" si="10"/>
        <v>541</v>
      </c>
      <c r="G83" s="51">
        <v>258</v>
      </c>
      <c r="H83" s="52">
        <v>283</v>
      </c>
      <c r="I83" s="43" t="s">
        <v>68</v>
      </c>
      <c r="J83" s="51">
        <f t="shared" si="11"/>
        <v>207</v>
      </c>
      <c r="K83" s="51">
        <v>59</v>
      </c>
      <c r="L83" s="51">
        <v>148</v>
      </c>
    </row>
    <row r="84" spans="1:12" ht="18" customHeight="1">
      <c r="A84" s="46" t="s">
        <v>69</v>
      </c>
      <c r="B84" s="51">
        <f t="shared" si="12"/>
        <v>343</v>
      </c>
      <c r="C84" s="51">
        <v>164</v>
      </c>
      <c r="D84" s="58">
        <v>179</v>
      </c>
      <c r="E84" s="43" t="s">
        <v>70</v>
      </c>
      <c r="F84" s="51">
        <f t="shared" si="10"/>
        <v>438</v>
      </c>
      <c r="G84" s="51">
        <v>214</v>
      </c>
      <c r="H84" s="52">
        <v>224</v>
      </c>
      <c r="I84" s="43" t="s">
        <v>71</v>
      </c>
      <c r="J84" s="51">
        <f t="shared" si="11"/>
        <v>167</v>
      </c>
      <c r="K84" s="51">
        <v>44</v>
      </c>
      <c r="L84" s="51">
        <v>123</v>
      </c>
    </row>
    <row r="85" spans="1:12" ht="18" customHeight="1">
      <c r="A85" s="46" t="s">
        <v>72</v>
      </c>
      <c r="B85" s="51">
        <f t="shared" si="12"/>
        <v>368</v>
      </c>
      <c r="C85" s="51">
        <v>205</v>
      </c>
      <c r="D85" s="51">
        <v>163</v>
      </c>
      <c r="E85" s="43" t="s">
        <v>73</v>
      </c>
      <c r="F85" s="51">
        <f t="shared" si="10"/>
        <v>566</v>
      </c>
      <c r="G85" s="51">
        <v>302</v>
      </c>
      <c r="H85" s="52">
        <v>264</v>
      </c>
      <c r="I85" s="43" t="s">
        <v>74</v>
      </c>
      <c r="J85" s="51">
        <f t="shared" si="11"/>
        <v>129</v>
      </c>
      <c r="K85" s="51">
        <v>19</v>
      </c>
      <c r="L85" s="51">
        <v>110</v>
      </c>
    </row>
    <row r="86" spans="1:12" ht="18" customHeight="1">
      <c r="A86" s="46" t="s">
        <v>75</v>
      </c>
      <c r="B86" s="51">
        <f t="shared" si="12"/>
        <v>346</v>
      </c>
      <c r="C86" s="51">
        <v>189</v>
      </c>
      <c r="D86" s="51">
        <v>157</v>
      </c>
      <c r="E86" s="43" t="s">
        <v>76</v>
      </c>
      <c r="F86" s="51">
        <f t="shared" si="10"/>
        <v>531</v>
      </c>
      <c r="G86" s="51">
        <v>255</v>
      </c>
      <c r="H86" s="52">
        <v>276</v>
      </c>
      <c r="I86" s="43" t="s">
        <v>77</v>
      </c>
      <c r="J86" s="51">
        <f t="shared" si="11"/>
        <v>88</v>
      </c>
      <c r="K86" s="51">
        <v>16</v>
      </c>
      <c r="L86" s="51">
        <v>72</v>
      </c>
    </row>
    <row r="87" spans="1:12" ht="18" customHeight="1">
      <c r="A87" s="46" t="s">
        <v>78</v>
      </c>
      <c r="B87" s="51">
        <f t="shared" si="12"/>
        <v>386</v>
      </c>
      <c r="C87" s="51">
        <v>188</v>
      </c>
      <c r="D87" s="51">
        <v>198</v>
      </c>
      <c r="E87" s="43" t="s">
        <v>79</v>
      </c>
      <c r="F87" s="51">
        <f t="shared" si="10"/>
        <v>515</v>
      </c>
      <c r="G87" s="51">
        <v>256</v>
      </c>
      <c r="H87" s="52">
        <v>259</v>
      </c>
      <c r="I87" s="43" t="s">
        <v>80</v>
      </c>
      <c r="J87" s="51">
        <f t="shared" si="11"/>
        <v>64</v>
      </c>
      <c r="K87" s="51">
        <v>7</v>
      </c>
      <c r="L87" s="51">
        <v>57</v>
      </c>
    </row>
    <row r="88" spans="1:12" ht="18" customHeight="1">
      <c r="A88" s="46" t="s">
        <v>81</v>
      </c>
      <c r="B88" s="51">
        <f t="shared" si="12"/>
        <v>362</v>
      </c>
      <c r="C88" s="51">
        <v>187</v>
      </c>
      <c r="D88" s="51">
        <v>175</v>
      </c>
      <c r="E88" s="43" t="s">
        <v>82</v>
      </c>
      <c r="F88" s="51">
        <f t="shared" si="10"/>
        <v>461</v>
      </c>
      <c r="G88" s="51">
        <v>242</v>
      </c>
      <c r="H88" s="52">
        <v>219</v>
      </c>
      <c r="I88" s="43" t="s">
        <v>83</v>
      </c>
      <c r="J88" s="51">
        <f t="shared" si="11"/>
        <v>56</v>
      </c>
      <c r="K88" s="51">
        <v>14</v>
      </c>
      <c r="L88" s="51">
        <v>42</v>
      </c>
    </row>
    <row r="89" spans="1:12" ht="18" customHeight="1">
      <c r="A89" s="46" t="s">
        <v>84</v>
      </c>
      <c r="B89" s="51">
        <f t="shared" si="12"/>
        <v>362</v>
      </c>
      <c r="C89" s="51">
        <v>181</v>
      </c>
      <c r="D89" s="51">
        <v>181</v>
      </c>
      <c r="E89" s="43" t="s">
        <v>85</v>
      </c>
      <c r="F89" s="51">
        <f t="shared" si="10"/>
        <v>519</v>
      </c>
      <c r="G89" s="51">
        <v>239</v>
      </c>
      <c r="H89" s="52">
        <v>280</v>
      </c>
      <c r="I89" s="43" t="s">
        <v>86</v>
      </c>
      <c r="J89" s="51">
        <f t="shared" si="11"/>
        <v>35</v>
      </c>
      <c r="K89" s="51">
        <v>7</v>
      </c>
      <c r="L89" s="51">
        <v>28</v>
      </c>
    </row>
    <row r="90" spans="1:12" ht="18" customHeight="1">
      <c r="A90" s="46" t="s">
        <v>87</v>
      </c>
      <c r="B90" s="51">
        <f t="shared" si="12"/>
        <v>420</v>
      </c>
      <c r="C90" s="51">
        <v>246</v>
      </c>
      <c r="D90" s="53">
        <v>174</v>
      </c>
      <c r="E90" s="43" t="s">
        <v>88</v>
      </c>
      <c r="F90" s="51">
        <f t="shared" si="10"/>
        <v>562</v>
      </c>
      <c r="G90" s="51">
        <v>275</v>
      </c>
      <c r="H90" s="52">
        <v>287</v>
      </c>
      <c r="I90" s="43" t="s">
        <v>89</v>
      </c>
      <c r="J90" s="51">
        <f t="shared" si="11"/>
        <v>24</v>
      </c>
      <c r="K90" s="51">
        <v>4</v>
      </c>
      <c r="L90" s="51">
        <v>20</v>
      </c>
    </row>
    <row r="91" spans="1:12" ht="18" customHeight="1">
      <c r="A91" s="46" t="s">
        <v>90</v>
      </c>
      <c r="B91" s="51">
        <f t="shared" si="12"/>
        <v>402</v>
      </c>
      <c r="C91" s="51">
        <v>224</v>
      </c>
      <c r="D91" s="53">
        <v>178</v>
      </c>
      <c r="E91" s="43" t="s">
        <v>91</v>
      </c>
      <c r="F91" s="51">
        <f t="shared" si="10"/>
        <v>560</v>
      </c>
      <c r="G91" s="51">
        <v>312</v>
      </c>
      <c r="H91" s="52">
        <v>248</v>
      </c>
      <c r="I91" s="43" t="s">
        <v>358</v>
      </c>
      <c r="J91" s="51">
        <f t="shared" si="11"/>
        <v>38</v>
      </c>
      <c r="K91" s="51">
        <v>6</v>
      </c>
      <c r="L91" s="51">
        <v>32</v>
      </c>
    </row>
    <row r="92" spans="1:12" ht="18" customHeight="1">
      <c r="A92" s="46" t="s">
        <v>92</v>
      </c>
      <c r="B92" s="51">
        <f t="shared" si="12"/>
        <v>443</v>
      </c>
      <c r="C92" s="51">
        <v>250</v>
      </c>
      <c r="D92" s="53">
        <v>193</v>
      </c>
      <c r="E92" s="43" t="s">
        <v>93</v>
      </c>
      <c r="F92" s="51">
        <f t="shared" si="10"/>
        <v>608</v>
      </c>
      <c r="G92" s="51">
        <v>303</v>
      </c>
      <c r="H92" s="52">
        <v>305</v>
      </c>
      <c r="I92" s="40"/>
      <c r="J92" s="59"/>
      <c r="K92" s="59"/>
      <c r="L92" s="59"/>
    </row>
    <row r="93" spans="1:12" ht="18" customHeight="1"/>
    <row r="94" spans="1:12" ht="18" customHeight="1"/>
    <row r="95" spans="1:12" ht="18" customHeight="1">
      <c r="A95" s="48"/>
      <c r="B95" s="74"/>
      <c r="C95" s="74"/>
      <c r="D95" s="30"/>
      <c r="E95" s="31"/>
      <c r="F95" s="30"/>
      <c r="G95" s="30"/>
      <c r="H95" s="30"/>
      <c r="I95" s="31"/>
      <c r="J95" s="73" t="str">
        <f>I1</f>
        <v>平成29年10月1日現在</v>
      </c>
      <c r="K95" s="75"/>
      <c r="L95" s="75"/>
    </row>
    <row r="96" spans="1:12" ht="18" customHeight="1">
      <c r="A96" s="49"/>
      <c r="B96" s="33"/>
      <c r="C96" s="34"/>
      <c r="D96" s="30"/>
      <c r="E96" s="31"/>
      <c r="F96" s="30"/>
      <c r="G96" s="30"/>
      <c r="H96" s="30"/>
      <c r="J96" s="36"/>
      <c r="K96" s="36"/>
      <c r="L96" s="37" t="s">
        <v>130</v>
      </c>
    </row>
    <row r="97" spans="1:12" ht="18" customHeight="1">
      <c r="A97" s="38" t="s">
        <v>94</v>
      </c>
      <c r="B97" s="38" t="s">
        <v>95</v>
      </c>
      <c r="C97" s="38" t="s">
        <v>96</v>
      </c>
      <c r="D97" s="39" t="s">
        <v>97</v>
      </c>
      <c r="E97" s="40" t="s">
        <v>98</v>
      </c>
      <c r="F97" s="28" t="s">
        <v>95</v>
      </c>
      <c r="G97" s="28" t="s">
        <v>96</v>
      </c>
      <c r="H97" s="41" t="s">
        <v>97</v>
      </c>
      <c r="I97" s="40" t="s">
        <v>98</v>
      </c>
      <c r="J97" s="28" t="s">
        <v>95</v>
      </c>
      <c r="K97" s="28" t="s">
        <v>96</v>
      </c>
      <c r="L97" s="28" t="s">
        <v>97</v>
      </c>
    </row>
    <row r="98" spans="1:12" ht="18" customHeight="1">
      <c r="A98" s="28" t="s">
        <v>99</v>
      </c>
      <c r="B98" s="50">
        <f>SUM(B100:B120)</f>
        <v>361</v>
      </c>
      <c r="C98" s="29">
        <f>SUM(C100:C120)</f>
        <v>101</v>
      </c>
      <c r="D98" s="50">
        <f>SUM(D100:D120)</f>
        <v>260</v>
      </c>
      <c r="E98" s="43" t="s">
        <v>334</v>
      </c>
      <c r="F98" s="51">
        <f t="shared" ref="F98:F139" si="13">+G98+H98</f>
        <v>2</v>
      </c>
      <c r="G98" s="51">
        <v>1</v>
      </c>
      <c r="H98" s="52">
        <v>1</v>
      </c>
      <c r="I98" s="43" t="s">
        <v>335</v>
      </c>
      <c r="J98" s="51">
        <f t="shared" ref="J98:J138" si="14">+K98+L98</f>
        <v>2</v>
      </c>
      <c r="K98" s="51">
        <v>1</v>
      </c>
      <c r="L98" s="51">
        <v>1</v>
      </c>
    </row>
    <row r="99" spans="1:12" ht="18" customHeight="1">
      <c r="A99" s="28"/>
      <c r="B99" s="51"/>
      <c r="C99" s="51"/>
      <c r="D99" s="53"/>
      <c r="E99" s="43" t="s">
        <v>336</v>
      </c>
      <c r="F99" s="51">
        <f t="shared" si="13"/>
        <v>2</v>
      </c>
      <c r="G99" s="51">
        <v>0</v>
      </c>
      <c r="H99" s="52">
        <v>2</v>
      </c>
      <c r="I99" s="43" t="s">
        <v>337</v>
      </c>
      <c r="J99" s="51">
        <f t="shared" si="14"/>
        <v>2</v>
      </c>
      <c r="K99" s="51">
        <v>1</v>
      </c>
      <c r="L99" s="51">
        <v>1</v>
      </c>
    </row>
    <row r="100" spans="1:12" ht="18" customHeight="1">
      <c r="A100" s="28" t="s">
        <v>338</v>
      </c>
      <c r="B100" s="53">
        <f>SUM(B122:B126)</f>
        <v>1</v>
      </c>
      <c r="C100" s="44">
        <f>SUM(C122:C126)</f>
        <v>1</v>
      </c>
      <c r="D100" s="60">
        <f>SUM(D122:D126)</f>
        <v>0</v>
      </c>
      <c r="E100" s="43" t="s">
        <v>0</v>
      </c>
      <c r="F100" s="51">
        <f t="shared" si="13"/>
        <v>5</v>
      </c>
      <c r="G100" s="51">
        <v>3</v>
      </c>
      <c r="H100" s="52">
        <v>2</v>
      </c>
      <c r="I100" s="43" t="s">
        <v>1</v>
      </c>
      <c r="J100" s="51">
        <f t="shared" si="14"/>
        <v>6</v>
      </c>
      <c r="K100" s="51">
        <v>2</v>
      </c>
      <c r="L100" s="51">
        <v>4</v>
      </c>
    </row>
    <row r="101" spans="1:12" ht="18" customHeight="1">
      <c r="A101" s="28" t="s">
        <v>339</v>
      </c>
      <c r="B101" s="51">
        <f>SUM(B127:B131)</f>
        <v>3</v>
      </c>
      <c r="C101" s="44">
        <f>SUM(C127:C131)</f>
        <v>1</v>
      </c>
      <c r="D101" s="61">
        <f>SUM(D127:D131)</f>
        <v>2</v>
      </c>
      <c r="E101" s="43" t="s">
        <v>2</v>
      </c>
      <c r="F101" s="51">
        <f t="shared" si="13"/>
        <v>4</v>
      </c>
      <c r="G101" s="51">
        <v>2</v>
      </c>
      <c r="H101" s="52">
        <v>2</v>
      </c>
      <c r="I101" s="43" t="s">
        <v>3</v>
      </c>
      <c r="J101" s="51">
        <f t="shared" si="14"/>
        <v>3</v>
      </c>
      <c r="K101" s="51">
        <v>1</v>
      </c>
      <c r="L101" s="51">
        <v>2</v>
      </c>
    </row>
    <row r="102" spans="1:12" ht="18" customHeight="1">
      <c r="A102" s="28" t="s">
        <v>340</v>
      </c>
      <c r="B102" s="51">
        <f>SUM(B132:B136)</f>
        <v>3</v>
      </c>
      <c r="C102" s="44">
        <f>SUM(C132:C136)</f>
        <v>0</v>
      </c>
      <c r="D102" s="61">
        <f>SUM(D132:D136)</f>
        <v>3</v>
      </c>
      <c r="E102" s="43" t="s">
        <v>4</v>
      </c>
      <c r="F102" s="51">
        <f t="shared" si="13"/>
        <v>4</v>
      </c>
      <c r="G102" s="51">
        <v>1</v>
      </c>
      <c r="H102" s="52">
        <v>3</v>
      </c>
      <c r="I102" s="43" t="s">
        <v>5</v>
      </c>
      <c r="J102" s="51">
        <f t="shared" si="14"/>
        <v>2</v>
      </c>
      <c r="K102" s="51">
        <v>0</v>
      </c>
      <c r="L102" s="51">
        <v>2</v>
      </c>
    </row>
    <row r="103" spans="1:12" ht="18" customHeight="1">
      <c r="A103" s="28" t="s">
        <v>341</v>
      </c>
      <c r="B103" s="51">
        <f>SUM(B137+B138+B139+F98+F99)</f>
        <v>6</v>
      </c>
      <c r="C103" s="61">
        <f>SUM(C137+C138+C139+G98+G99)</f>
        <v>2</v>
      </c>
      <c r="D103" s="61">
        <f>SUM(D137+D138+D139+H98+H99)</f>
        <v>4</v>
      </c>
      <c r="E103" s="43" t="s">
        <v>6</v>
      </c>
      <c r="F103" s="51">
        <f t="shared" si="13"/>
        <v>6</v>
      </c>
      <c r="G103" s="51">
        <v>2</v>
      </c>
      <c r="H103" s="52">
        <v>4</v>
      </c>
      <c r="I103" s="43" t="s">
        <v>7</v>
      </c>
      <c r="J103" s="51">
        <f t="shared" si="14"/>
        <v>7</v>
      </c>
      <c r="K103" s="51">
        <v>3</v>
      </c>
      <c r="L103" s="51">
        <v>4</v>
      </c>
    </row>
    <row r="104" spans="1:12" ht="18" customHeight="1">
      <c r="A104" s="28" t="s">
        <v>342</v>
      </c>
      <c r="B104" s="51">
        <f>SUM(F100:F104)</f>
        <v>26</v>
      </c>
      <c r="C104" s="55">
        <f>SUM(G100:G104)</f>
        <v>13</v>
      </c>
      <c r="D104" s="61">
        <f>SUM(H100:H104)</f>
        <v>13</v>
      </c>
      <c r="E104" s="43" t="s">
        <v>8</v>
      </c>
      <c r="F104" s="51">
        <f t="shared" si="13"/>
        <v>7</v>
      </c>
      <c r="G104" s="51">
        <v>5</v>
      </c>
      <c r="H104" s="54">
        <v>2</v>
      </c>
      <c r="I104" s="43" t="s">
        <v>9</v>
      </c>
      <c r="J104" s="51">
        <f t="shared" si="14"/>
        <v>1</v>
      </c>
      <c r="K104" s="51">
        <v>0</v>
      </c>
      <c r="L104" s="51">
        <v>1</v>
      </c>
    </row>
    <row r="105" spans="1:12" ht="18" customHeight="1">
      <c r="A105" s="28" t="s">
        <v>343</v>
      </c>
      <c r="B105" s="51">
        <f>SUM(F105:F109)</f>
        <v>41</v>
      </c>
      <c r="C105" s="44">
        <f>SUM(G105:G109)</f>
        <v>18</v>
      </c>
      <c r="D105" s="61">
        <f>SUM(H105:H109)</f>
        <v>23</v>
      </c>
      <c r="E105" s="43" t="s">
        <v>10</v>
      </c>
      <c r="F105" s="51">
        <f t="shared" si="13"/>
        <v>11</v>
      </c>
      <c r="G105" s="51">
        <v>9</v>
      </c>
      <c r="H105" s="52">
        <v>2</v>
      </c>
      <c r="I105" s="43" t="s">
        <v>11</v>
      </c>
      <c r="J105" s="51">
        <f t="shared" si="14"/>
        <v>4</v>
      </c>
      <c r="K105" s="51">
        <v>1</v>
      </c>
      <c r="L105" s="51">
        <v>3</v>
      </c>
    </row>
    <row r="106" spans="1:12" ht="18" customHeight="1">
      <c r="A106" s="28" t="s">
        <v>344</v>
      </c>
      <c r="B106" s="51">
        <f>SUM(F110:F114)</f>
        <v>32</v>
      </c>
      <c r="C106" s="44">
        <f>SUM(G110:G114)</f>
        <v>13</v>
      </c>
      <c r="D106" s="61">
        <f>SUM(H110:H114)</f>
        <v>19</v>
      </c>
      <c r="E106" s="43" t="s">
        <v>12</v>
      </c>
      <c r="F106" s="51">
        <f t="shared" si="13"/>
        <v>7</v>
      </c>
      <c r="G106" s="51">
        <v>1</v>
      </c>
      <c r="H106" s="52">
        <v>6</v>
      </c>
      <c r="I106" s="43" t="s">
        <v>13</v>
      </c>
      <c r="J106" s="51">
        <f t="shared" si="14"/>
        <v>1</v>
      </c>
      <c r="K106" s="51">
        <v>0</v>
      </c>
      <c r="L106" s="51">
        <v>1</v>
      </c>
    </row>
    <row r="107" spans="1:12" ht="18" customHeight="1">
      <c r="A107" s="28" t="s">
        <v>345</v>
      </c>
      <c r="B107" s="51">
        <f>SUM(F115:F119)</f>
        <v>39</v>
      </c>
      <c r="C107" s="44">
        <f>SUM(G115:G119)</f>
        <v>7</v>
      </c>
      <c r="D107" s="61">
        <f>SUM(H115:H119)</f>
        <v>32</v>
      </c>
      <c r="E107" s="43" t="s">
        <v>14</v>
      </c>
      <c r="F107" s="51">
        <f t="shared" si="13"/>
        <v>12</v>
      </c>
      <c r="G107" s="51">
        <v>4</v>
      </c>
      <c r="H107" s="52">
        <v>8</v>
      </c>
      <c r="I107" s="43" t="s">
        <v>15</v>
      </c>
      <c r="J107" s="51">
        <f t="shared" si="14"/>
        <v>2</v>
      </c>
      <c r="K107" s="51">
        <v>0</v>
      </c>
      <c r="L107" s="51">
        <v>2</v>
      </c>
    </row>
    <row r="108" spans="1:12" ht="18" customHeight="1">
      <c r="A108" s="28" t="s">
        <v>346</v>
      </c>
      <c r="B108" s="51">
        <f>SUM(F120:F124)</f>
        <v>44</v>
      </c>
      <c r="C108" s="44">
        <f>SUM(G120:G124)</f>
        <v>8</v>
      </c>
      <c r="D108" s="45">
        <f>SUM(H120:H124)</f>
        <v>36</v>
      </c>
      <c r="E108" s="43" t="s">
        <v>16</v>
      </c>
      <c r="F108" s="51">
        <f t="shared" si="13"/>
        <v>7</v>
      </c>
      <c r="G108" s="51">
        <v>3</v>
      </c>
      <c r="H108" s="52">
        <v>4</v>
      </c>
      <c r="I108" s="43" t="s">
        <v>17</v>
      </c>
      <c r="J108" s="51">
        <f t="shared" si="14"/>
        <v>2</v>
      </c>
      <c r="K108" s="51">
        <v>1</v>
      </c>
      <c r="L108" s="51">
        <v>1</v>
      </c>
    </row>
    <row r="109" spans="1:12" ht="18" customHeight="1">
      <c r="A109" s="28" t="s">
        <v>347</v>
      </c>
      <c r="B109" s="51">
        <f>SUM(F125:F129)</f>
        <v>52</v>
      </c>
      <c r="C109" s="44">
        <f>SUM(G125:G129)</f>
        <v>10</v>
      </c>
      <c r="D109" s="45">
        <f>SUM(H125:H129)</f>
        <v>42</v>
      </c>
      <c r="E109" s="43" t="s">
        <v>18</v>
      </c>
      <c r="F109" s="51">
        <f t="shared" si="13"/>
        <v>4</v>
      </c>
      <c r="G109" s="51">
        <v>1</v>
      </c>
      <c r="H109" s="52">
        <v>3</v>
      </c>
      <c r="I109" s="43" t="s">
        <v>19</v>
      </c>
      <c r="J109" s="51">
        <f t="shared" si="14"/>
        <v>2</v>
      </c>
      <c r="K109" s="51">
        <v>2</v>
      </c>
      <c r="L109" s="51">
        <v>0</v>
      </c>
    </row>
    <row r="110" spans="1:12" ht="18" customHeight="1">
      <c r="A110" s="28" t="s">
        <v>348</v>
      </c>
      <c r="B110" s="51">
        <f>SUM(F130:F134)</f>
        <v>36</v>
      </c>
      <c r="C110" s="44">
        <f>SUM(G130:G134)</f>
        <v>8</v>
      </c>
      <c r="D110" s="45">
        <f>SUM(H130:H134)</f>
        <v>28</v>
      </c>
      <c r="E110" s="43" t="s">
        <v>20</v>
      </c>
      <c r="F110" s="51">
        <f t="shared" si="13"/>
        <v>4</v>
      </c>
      <c r="G110" s="51">
        <v>2</v>
      </c>
      <c r="H110" s="52">
        <v>2</v>
      </c>
      <c r="I110" s="43" t="s">
        <v>21</v>
      </c>
      <c r="J110" s="51">
        <f t="shared" si="14"/>
        <v>2</v>
      </c>
      <c r="K110" s="51">
        <v>0</v>
      </c>
      <c r="L110" s="51">
        <v>2</v>
      </c>
    </row>
    <row r="111" spans="1:12" ht="18" customHeight="1">
      <c r="A111" s="28" t="s">
        <v>349</v>
      </c>
      <c r="B111" s="51">
        <f>SUM(F135:F139)</f>
        <v>28</v>
      </c>
      <c r="C111" s="44">
        <f>SUM(G135:G139)</f>
        <v>3</v>
      </c>
      <c r="D111" s="45">
        <f>SUM(H135:H139)</f>
        <v>25</v>
      </c>
      <c r="E111" s="43" t="s">
        <v>22</v>
      </c>
      <c r="F111" s="51">
        <f t="shared" si="13"/>
        <v>6</v>
      </c>
      <c r="G111" s="51">
        <v>2</v>
      </c>
      <c r="H111" s="52">
        <v>4</v>
      </c>
      <c r="I111" s="43" t="s">
        <v>23</v>
      </c>
      <c r="J111" s="51">
        <f t="shared" si="14"/>
        <v>2</v>
      </c>
      <c r="K111" s="51">
        <v>0</v>
      </c>
      <c r="L111" s="51">
        <v>2</v>
      </c>
    </row>
    <row r="112" spans="1:12" ht="18" customHeight="1">
      <c r="A112" s="28" t="s">
        <v>350</v>
      </c>
      <c r="B112" s="51">
        <f>SUM(J98:J102)</f>
        <v>15</v>
      </c>
      <c r="C112" s="44">
        <f>SUM(K98:K102)</f>
        <v>5</v>
      </c>
      <c r="D112" s="45">
        <f>SUM(L98:L102)</f>
        <v>10</v>
      </c>
      <c r="E112" s="43" t="s">
        <v>24</v>
      </c>
      <c r="F112" s="51">
        <f t="shared" si="13"/>
        <v>8</v>
      </c>
      <c r="G112" s="51">
        <v>2</v>
      </c>
      <c r="H112" s="52">
        <v>6</v>
      </c>
      <c r="I112" s="43" t="s">
        <v>25</v>
      </c>
      <c r="J112" s="51">
        <f t="shared" si="14"/>
        <v>3</v>
      </c>
      <c r="K112" s="51">
        <v>2</v>
      </c>
      <c r="L112" s="51">
        <v>1</v>
      </c>
    </row>
    <row r="113" spans="1:12" ht="18" customHeight="1">
      <c r="A113" s="28" t="s">
        <v>351</v>
      </c>
      <c r="B113" s="51">
        <f>SUM(J103:J107)</f>
        <v>15</v>
      </c>
      <c r="C113" s="44">
        <f>SUM(K103:K107)</f>
        <v>4</v>
      </c>
      <c r="D113" s="45">
        <f>SUM(L103:L107)</f>
        <v>11</v>
      </c>
      <c r="E113" s="43" t="s">
        <v>26</v>
      </c>
      <c r="F113" s="51">
        <f t="shared" si="13"/>
        <v>7</v>
      </c>
      <c r="G113" s="51">
        <v>5</v>
      </c>
      <c r="H113" s="52">
        <v>2</v>
      </c>
      <c r="I113" s="43" t="s">
        <v>27</v>
      </c>
      <c r="J113" s="51">
        <f t="shared" si="14"/>
        <v>2</v>
      </c>
      <c r="K113" s="51">
        <v>1</v>
      </c>
      <c r="L113" s="51">
        <v>1</v>
      </c>
    </row>
    <row r="114" spans="1:12" ht="18" customHeight="1">
      <c r="A114" s="28" t="s">
        <v>352</v>
      </c>
      <c r="B114" s="51">
        <f>SUM(J108:J112)</f>
        <v>11</v>
      </c>
      <c r="C114" s="44">
        <f>SUM(K108:K112)</f>
        <v>5</v>
      </c>
      <c r="D114" s="45">
        <f>SUM(L108:L112)</f>
        <v>6</v>
      </c>
      <c r="E114" s="43" t="s">
        <v>28</v>
      </c>
      <c r="F114" s="51">
        <f t="shared" si="13"/>
        <v>7</v>
      </c>
      <c r="G114" s="51">
        <v>2</v>
      </c>
      <c r="H114" s="54">
        <v>5</v>
      </c>
      <c r="I114" s="43" t="s">
        <v>29</v>
      </c>
      <c r="J114" s="51">
        <f t="shared" si="14"/>
        <v>2</v>
      </c>
      <c r="K114" s="51">
        <v>0</v>
      </c>
      <c r="L114" s="51">
        <v>2</v>
      </c>
    </row>
    <row r="115" spans="1:12" ht="18" customHeight="1">
      <c r="A115" s="28" t="s">
        <v>353</v>
      </c>
      <c r="B115" s="51">
        <f>SUM(J113:J117)</f>
        <v>5</v>
      </c>
      <c r="C115" s="44">
        <f>SUM(K113:K117)</f>
        <v>1</v>
      </c>
      <c r="D115" s="45">
        <f>SUM(L113:L117)</f>
        <v>4</v>
      </c>
      <c r="E115" s="43" t="s">
        <v>30</v>
      </c>
      <c r="F115" s="51">
        <f t="shared" si="13"/>
        <v>9</v>
      </c>
      <c r="G115" s="51">
        <v>3</v>
      </c>
      <c r="H115" s="52">
        <v>6</v>
      </c>
      <c r="I115" s="43" t="s">
        <v>31</v>
      </c>
      <c r="J115" s="51">
        <f t="shared" si="14"/>
        <v>0</v>
      </c>
      <c r="K115" s="51">
        <v>0</v>
      </c>
      <c r="L115" s="51">
        <v>0</v>
      </c>
    </row>
    <row r="116" spans="1:12" ht="18" customHeight="1">
      <c r="A116" s="28" t="s">
        <v>354</v>
      </c>
      <c r="B116" s="51">
        <f>SUM(J118:J122)</f>
        <v>1</v>
      </c>
      <c r="C116" s="44">
        <f>SUM(K118:K122)</f>
        <v>1</v>
      </c>
      <c r="D116" s="45">
        <f>SUM(L118:L122)</f>
        <v>0</v>
      </c>
      <c r="E116" s="43" t="s">
        <v>32</v>
      </c>
      <c r="F116" s="51">
        <f t="shared" si="13"/>
        <v>7</v>
      </c>
      <c r="G116" s="51">
        <v>1</v>
      </c>
      <c r="H116" s="52">
        <v>6</v>
      </c>
      <c r="I116" s="43" t="s">
        <v>33</v>
      </c>
      <c r="J116" s="51">
        <f t="shared" si="14"/>
        <v>0</v>
      </c>
      <c r="K116" s="51">
        <v>0</v>
      </c>
      <c r="L116" s="51">
        <v>0</v>
      </c>
    </row>
    <row r="117" spans="1:12" ht="18" customHeight="1">
      <c r="A117" s="28" t="s">
        <v>355</v>
      </c>
      <c r="B117" s="51">
        <f>SUM(J123:J127)</f>
        <v>3</v>
      </c>
      <c r="C117" s="61">
        <f>SUM(K123:K127)</f>
        <v>1</v>
      </c>
      <c r="D117" s="61">
        <f>SUM(L123:L127)</f>
        <v>2</v>
      </c>
      <c r="E117" s="43" t="s">
        <v>34</v>
      </c>
      <c r="F117" s="51">
        <f t="shared" si="13"/>
        <v>6</v>
      </c>
      <c r="G117" s="51">
        <v>1</v>
      </c>
      <c r="H117" s="52">
        <v>5</v>
      </c>
      <c r="I117" s="43" t="s">
        <v>35</v>
      </c>
      <c r="J117" s="51">
        <f t="shared" si="14"/>
        <v>1</v>
      </c>
      <c r="K117" s="51">
        <v>0</v>
      </c>
      <c r="L117" s="51">
        <v>1</v>
      </c>
    </row>
    <row r="118" spans="1:12" ht="18" customHeight="1">
      <c r="A118" s="28" t="s">
        <v>356</v>
      </c>
      <c r="B118" s="51">
        <f>SUM(J128:J132)</f>
        <v>0</v>
      </c>
      <c r="C118" s="44">
        <f>SUM(K128:K132)</f>
        <v>0</v>
      </c>
      <c r="D118" s="45">
        <f>SUM(L128:L132)</f>
        <v>0</v>
      </c>
      <c r="E118" s="43" t="s">
        <v>36</v>
      </c>
      <c r="F118" s="51">
        <f t="shared" si="13"/>
        <v>10</v>
      </c>
      <c r="G118" s="51">
        <v>1</v>
      </c>
      <c r="H118" s="52">
        <v>9</v>
      </c>
      <c r="I118" s="43" t="s">
        <v>37</v>
      </c>
      <c r="J118" s="51">
        <f t="shared" si="14"/>
        <v>0</v>
      </c>
      <c r="K118" s="51">
        <v>0</v>
      </c>
      <c r="L118" s="51">
        <v>0</v>
      </c>
    </row>
    <row r="119" spans="1:12" ht="18" customHeight="1">
      <c r="A119" s="28" t="s">
        <v>357</v>
      </c>
      <c r="B119" s="51">
        <f>SUM(J133:J137)</f>
        <v>0</v>
      </c>
      <c r="C119" s="44">
        <f>SUM(K133:K137)</f>
        <v>0</v>
      </c>
      <c r="D119" s="45">
        <f>SUM(L133:L137)</f>
        <v>0</v>
      </c>
      <c r="E119" s="43" t="s">
        <v>38</v>
      </c>
      <c r="F119" s="51">
        <f t="shared" si="13"/>
        <v>7</v>
      </c>
      <c r="G119" s="51">
        <v>1</v>
      </c>
      <c r="H119" s="52">
        <v>6</v>
      </c>
      <c r="I119" s="43" t="s">
        <v>39</v>
      </c>
      <c r="J119" s="51">
        <f t="shared" si="14"/>
        <v>0</v>
      </c>
      <c r="K119" s="51">
        <v>0</v>
      </c>
      <c r="L119" s="51">
        <v>0</v>
      </c>
    </row>
    <row r="120" spans="1:12" ht="18" customHeight="1">
      <c r="A120" s="28" t="s">
        <v>358</v>
      </c>
      <c r="B120" s="51">
        <f>SUM(J138)</f>
        <v>0</v>
      </c>
      <c r="C120" s="44">
        <f>SUM(K138)</f>
        <v>0</v>
      </c>
      <c r="D120" s="45">
        <f>SUM(L138)</f>
        <v>0</v>
      </c>
      <c r="E120" s="43" t="s">
        <v>40</v>
      </c>
      <c r="F120" s="51">
        <f t="shared" si="13"/>
        <v>9</v>
      </c>
      <c r="G120" s="51">
        <v>2</v>
      </c>
      <c r="H120" s="52">
        <v>7</v>
      </c>
      <c r="I120" s="43" t="s">
        <v>41</v>
      </c>
      <c r="J120" s="51">
        <f t="shared" si="14"/>
        <v>1</v>
      </c>
      <c r="K120" s="51">
        <v>1</v>
      </c>
      <c r="L120" s="51">
        <v>0</v>
      </c>
    </row>
    <row r="121" spans="1:12" ht="18" customHeight="1">
      <c r="A121" s="28"/>
      <c r="B121" s="51"/>
      <c r="C121" s="51"/>
      <c r="D121" s="53"/>
      <c r="E121" s="43" t="s">
        <v>42</v>
      </c>
      <c r="F121" s="51">
        <f t="shared" si="13"/>
        <v>7</v>
      </c>
      <c r="G121" s="51">
        <v>2</v>
      </c>
      <c r="H121" s="52">
        <v>5</v>
      </c>
      <c r="I121" s="43" t="s">
        <v>43</v>
      </c>
      <c r="J121" s="51">
        <f t="shared" si="14"/>
        <v>0</v>
      </c>
      <c r="K121" s="51">
        <v>0</v>
      </c>
      <c r="L121" s="51">
        <v>0</v>
      </c>
    </row>
    <row r="122" spans="1:12" ht="18" customHeight="1">
      <c r="A122" s="46" t="s">
        <v>359</v>
      </c>
      <c r="B122" s="51">
        <f t="shared" ref="B122:B139" si="15">+C122+D122</f>
        <v>0</v>
      </c>
      <c r="C122" s="51">
        <v>0</v>
      </c>
      <c r="D122" s="51">
        <v>0</v>
      </c>
      <c r="E122" s="43" t="s">
        <v>44</v>
      </c>
      <c r="F122" s="51">
        <f t="shared" si="13"/>
        <v>15</v>
      </c>
      <c r="G122" s="51">
        <v>3</v>
      </c>
      <c r="H122" s="52">
        <v>12</v>
      </c>
      <c r="I122" s="43" t="s">
        <v>45</v>
      </c>
      <c r="J122" s="51">
        <f t="shared" si="14"/>
        <v>0</v>
      </c>
      <c r="K122" s="51">
        <v>0</v>
      </c>
      <c r="L122" s="51">
        <v>0</v>
      </c>
    </row>
    <row r="123" spans="1:12" ht="18" customHeight="1">
      <c r="A123" s="46" t="s">
        <v>360</v>
      </c>
      <c r="B123" s="51">
        <f t="shared" si="15"/>
        <v>0</v>
      </c>
      <c r="C123" s="51">
        <v>0</v>
      </c>
      <c r="D123" s="51">
        <v>0</v>
      </c>
      <c r="E123" s="43" t="s">
        <v>46</v>
      </c>
      <c r="F123" s="51">
        <f t="shared" si="13"/>
        <v>7</v>
      </c>
      <c r="G123" s="51">
        <v>1</v>
      </c>
      <c r="H123" s="52">
        <v>6</v>
      </c>
      <c r="I123" s="43" t="s">
        <v>47</v>
      </c>
      <c r="J123" s="51">
        <f t="shared" si="14"/>
        <v>0</v>
      </c>
      <c r="K123" s="51">
        <v>0</v>
      </c>
      <c r="L123" s="51">
        <v>0</v>
      </c>
    </row>
    <row r="124" spans="1:12" ht="18" customHeight="1">
      <c r="A124" s="46" t="s">
        <v>48</v>
      </c>
      <c r="B124" s="51">
        <f t="shared" si="15"/>
        <v>0</v>
      </c>
      <c r="C124" s="51">
        <v>0</v>
      </c>
      <c r="D124" s="51">
        <v>0</v>
      </c>
      <c r="E124" s="43" t="s">
        <v>49</v>
      </c>
      <c r="F124" s="51">
        <f t="shared" si="13"/>
        <v>6</v>
      </c>
      <c r="G124" s="51">
        <v>0</v>
      </c>
      <c r="H124" s="52">
        <v>6</v>
      </c>
      <c r="I124" s="43" t="s">
        <v>50</v>
      </c>
      <c r="J124" s="51">
        <f t="shared" si="14"/>
        <v>1</v>
      </c>
      <c r="K124" s="51">
        <v>0</v>
      </c>
      <c r="L124" s="51">
        <v>1</v>
      </c>
    </row>
    <row r="125" spans="1:12" ht="18" customHeight="1">
      <c r="A125" s="46" t="s">
        <v>51</v>
      </c>
      <c r="B125" s="51">
        <f t="shared" si="15"/>
        <v>1</v>
      </c>
      <c r="C125" s="51">
        <v>1</v>
      </c>
      <c r="D125" s="51">
        <v>0</v>
      </c>
      <c r="E125" s="43" t="s">
        <v>52</v>
      </c>
      <c r="F125" s="51">
        <f t="shared" si="13"/>
        <v>9</v>
      </c>
      <c r="G125" s="51">
        <v>1</v>
      </c>
      <c r="H125" s="52">
        <v>8</v>
      </c>
      <c r="I125" s="43" t="s">
        <v>53</v>
      </c>
      <c r="J125" s="51">
        <f t="shared" si="14"/>
        <v>0</v>
      </c>
      <c r="K125" s="51">
        <v>0</v>
      </c>
      <c r="L125" s="51">
        <v>0</v>
      </c>
    </row>
    <row r="126" spans="1:12" ht="18" customHeight="1">
      <c r="A126" s="46" t="s">
        <v>54</v>
      </c>
      <c r="B126" s="51">
        <f t="shared" si="15"/>
        <v>0</v>
      </c>
      <c r="C126" s="51">
        <v>0</v>
      </c>
      <c r="D126" s="57">
        <v>0</v>
      </c>
      <c r="E126" s="43" t="s">
        <v>55</v>
      </c>
      <c r="F126" s="51">
        <f t="shared" si="13"/>
        <v>11</v>
      </c>
      <c r="G126" s="51">
        <v>5</v>
      </c>
      <c r="H126" s="52">
        <v>6</v>
      </c>
      <c r="I126" s="43" t="s">
        <v>56</v>
      </c>
      <c r="J126" s="51">
        <f t="shared" si="14"/>
        <v>2</v>
      </c>
      <c r="K126" s="51">
        <v>1</v>
      </c>
      <c r="L126" s="51">
        <v>1</v>
      </c>
    </row>
    <row r="127" spans="1:12" ht="18" customHeight="1">
      <c r="A127" s="46" t="s">
        <v>57</v>
      </c>
      <c r="B127" s="51">
        <f t="shared" si="15"/>
        <v>1</v>
      </c>
      <c r="C127" s="51">
        <v>0</v>
      </c>
      <c r="D127" s="51">
        <v>1</v>
      </c>
      <c r="E127" s="43" t="s">
        <v>58</v>
      </c>
      <c r="F127" s="51">
        <f t="shared" si="13"/>
        <v>10</v>
      </c>
      <c r="G127" s="51">
        <v>1</v>
      </c>
      <c r="H127" s="52">
        <v>9</v>
      </c>
      <c r="I127" s="43" t="s">
        <v>59</v>
      </c>
      <c r="J127" s="51">
        <f t="shared" si="14"/>
        <v>0</v>
      </c>
      <c r="K127" s="51">
        <v>0</v>
      </c>
      <c r="L127" s="51">
        <v>0</v>
      </c>
    </row>
    <row r="128" spans="1:12" ht="18" customHeight="1">
      <c r="A128" s="46" t="s">
        <v>60</v>
      </c>
      <c r="B128" s="51">
        <f t="shared" si="15"/>
        <v>0</v>
      </c>
      <c r="C128" s="51">
        <v>0</v>
      </c>
      <c r="D128" s="51">
        <v>0</v>
      </c>
      <c r="E128" s="43" t="s">
        <v>61</v>
      </c>
      <c r="F128" s="51">
        <f t="shared" si="13"/>
        <v>12</v>
      </c>
      <c r="G128" s="51">
        <v>3</v>
      </c>
      <c r="H128" s="52">
        <v>9</v>
      </c>
      <c r="I128" s="43" t="s">
        <v>62</v>
      </c>
      <c r="J128" s="51">
        <f t="shared" si="14"/>
        <v>0</v>
      </c>
      <c r="K128" s="51">
        <v>0</v>
      </c>
      <c r="L128" s="51">
        <v>0</v>
      </c>
    </row>
    <row r="129" spans="1:12" ht="18" customHeight="1">
      <c r="A129" s="46" t="s">
        <v>63</v>
      </c>
      <c r="B129" s="51">
        <f t="shared" si="15"/>
        <v>0</v>
      </c>
      <c r="C129" s="51">
        <v>0</v>
      </c>
      <c r="D129" s="51">
        <v>0</v>
      </c>
      <c r="E129" s="43" t="s">
        <v>64</v>
      </c>
      <c r="F129" s="51">
        <f t="shared" si="13"/>
        <v>10</v>
      </c>
      <c r="G129" s="51">
        <v>0</v>
      </c>
      <c r="H129" s="52">
        <v>10</v>
      </c>
      <c r="I129" s="43" t="s">
        <v>65</v>
      </c>
      <c r="J129" s="51">
        <f t="shared" si="14"/>
        <v>0</v>
      </c>
      <c r="K129" s="51">
        <v>0</v>
      </c>
      <c r="L129" s="51">
        <v>0</v>
      </c>
    </row>
    <row r="130" spans="1:12" ht="18" customHeight="1">
      <c r="A130" s="46" t="s">
        <v>66</v>
      </c>
      <c r="B130" s="51">
        <f t="shared" si="15"/>
        <v>0</v>
      </c>
      <c r="C130" s="51">
        <v>0</v>
      </c>
      <c r="D130" s="51">
        <v>0</v>
      </c>
      <c r="E130" s="43" t="s">
        <v>67</v>
      </c>
      <c r="F130" s="51">
        <f t="shared" si="13"/>
        <v>9</v>
      </c>
      <c r="G130" s="51">
        <v>1</v>
      </c>
      <c r="H130" s="52">
        <v>8</v>
      </c>
      <c r="I130" s="43" t="s">
        <v>361</v>
      </c>
      <c r="J130" s="51">
        <f t="shared" si="14"/>
        <v>0</v>
      </c>
      <c r="K130" s="51">
        <v>0</v>
      </c>
      <c r="L130" s="51">
        <v>0</v>
      </c>
    </row>
    <row r="131" spans="1:12" ht="18" customHeight="1">
      <c r="A131" s="46" t="s">
        <v>69</v>
      </c>
      <c r="B131" s="51">
        <f t="shared" si="15"/>
        <v>2</v>
      </c>
      <c r="C131" s="51">
        <v>1</v>
      </c>
      <c r="D131" s="58">
        <v>1</v>
      </c>
      <c r="E131" s="43" t="s">
        <v>70</v>
      </c>
      <c r="F131" s="51">
        <f t="shared" si="13"/>
        <v>4</v>
      </c>
      <c r="G131" s="51">
        <v>0</v>
      </c>
      <c r="H131" s="52">
        <v>4</v>
      </c>
      <c r="I131" s="43" t="s">
        <v>71</v>
      </c>
      <c r="J131" s="51">
        <f t="shared" si="14"/>
        <v>0</v>
      </c>
      <c r="K131" s="51">
        <v>0</v>
      </c>
      <c r="L131" s="51">
        <v>0</v>
      </c>
    </row>
    <row r="132" spans="1:12" ht="18" customHeight="1">
      <c r="A132" s="46" t="s">
        <v>72</v>
      </c>
      <c r="B132" s="51">
        <f t="shared" si="15"/>
        <v>1</v>
      </c>
      <c r="C132" s="51">
        <v>0</v>
      </c>
      <c r="D132" s="51">
        <v>1</v>
      </c>
      <c r="E132" s="43" t="s">
        <v>362</v>
      </c>
      <c r="F132" s="51">
        <f t="shared" si="13"/>
        <v>7</v>
      </c>
      <c r="G132" s="51">
        <v>2</v>
      </c>
      <c r="H132" s="52">
        <v>5</v>
      </c>
      <c r="I132" s="43" t="s">
        <v>74</v>
      </c>
      <c r="J132" s="51">
        <f t="shared" si="14"/>
        <v>0</v>
      </c>
      <c r="K132" s="51">
        <v>0</v>
      </c>
      <c r="L132" s="51">
        <v>0</v>
      </c>
    </row>
    <row r="133" spans="1:12" ht="18" customHeight="1">
      <c r="A133" s="46" t="s">
        <v>75</v>
      </c>
      <c r="B133" s="51">
        <f t="shared" si="15"/>
        <v>0</v>
      </c>
      <c r="C133" s="51">
        <v>0</v>
      </c>
      <c r="D133" s="51">
        <v>0</v>
      </c>
      <c r="E133" s="43" t="s">
        <v>76</v>
      </c>
      <c r="F133" s="51">
        <f t="shared" si="13"/>
        <v>8</v>
      </c>
      <c r="G133" s="51">
        <v>3</v>
      </c>
      <c r="H133" s="52">
        <v>5</v>
      </c>
      <c r="I133" s="43" t="s">
        <v>77</v>
      </c>
      <c r="J133" s="51">
        <f t="shared" si="14"/>
        <v>0</v>
      </c>
      <c r="K133" s="51">
        <v>0</v>
      </c>
      <c r="L133" s="51">
        <v>0</v>
      </c>
    </row>
    <row r="134" spans="1:12" ht="18" customHeight="1">
      <c r="A134" s="46" t="s">
        <v>78</v>
      </c>
      <c r="B134" s="51">
        <f t="shared" si="15"/>
        <v>1</v>
      </c>
      <c r="C134" s="51">
        <v>0</v>
      </c>
      <c r="D134" s="51">
        <v>1</v>
      </c>
      <c r="E134" s="43" t="s">
        <v>79</v>
      </c>
      <c r="F134" s="51">
        <f t="shared" si="13"/>
        <v>8</v>
      </c>
      <c r="G134" s="51">
        <v>2</v>
      </c>
      <c r="H134" s="52">
        <v>6</v>
      </c>
      <c r="I134" s="43" t="s">
        <v>80</v>
      </c>
      <c r="J134" s="51">
        <f t="shared" si="14"/>
        <v>0</v>
      </c>
      <c r="K134" s="51">
        <v>0</v>
      </c>
      <c r="L134" s="51">
        <v>0</v>
      </c>
    </row>
    <row r="135" spans="1:12" ht="18" customHeight="1">
      <c r="A135" s="46" t="s">
        <v>81</v>
      </c>
      <c r="B135" s="51">
        <f t="shared" si="15"/>
        <v>1</v>
      </c>
      <c r="C135" s="51">
        <v>0</v>
      </c>
      <c r="D135" s="51">
        <v>1</v>
      </c>
      <c r="E135" s="43" t="s">
        <v>82</v>
      </c>
      <c r="F135" s="51">
        <f t="shared" si="13"/>
        <v>8</v>
      </c>
      <c r="G135" s="51">
        <v>2</v>
      </c>
      <c r="H135" s="52">
        <v>6</v>
      </c>
      <c r="I135" s="43" t="s">
        <v>83</v>
      </c>
      <c r="J135" s="51">
        <f t="shared" si="14"/>
        <v>0</v>
      </c>
      <c r="K135" s="51">
        <v>0</v>
      </c>
      <c r="L135" s="51">
        <v>0</v>
      </c>
    </row>
    <row r="136" spans="1:12" ht="18" customHeight="1">
      <c r="A136" s="46" t="s">
        <v>84</v>
      </c>
      <c r="B136" s="51">
        <f t="shared" si="15"/>
        <v>0</v>
      </c>
      <c r="C136" s="51">
        <v>0</v>
      </c>
      <c r="D136" s="51">
        <v>0</v>
      </c>
      <c r="E136" s="43" t="s">
        <v>85</v>
      </c>
      <c r="F136" s="51">
        <f t="shared" si="13"/>
        <v>5</v>
      </c>
      <c r="G136" s="51">
        <v>0</v>
      </c>
      <c r="H136" s="52">
        <v>5</v>
      </c>
      <c r="I136" s="43" t="s">
        <v>86</v>
      </c>
      <c r="J136" s="51">
        <f t="shared" si="14"/>
        <v>0</v>
      </c>
      <c r="K136" s="51">
        <v>0</v>
      </c>
      <c r="L136" s="51">
        <v>0</v>
      </c>
    </row>
    <row r="137" spans="1:12" ht="18" customHeight="1">
      <c r="A137" s="46" t="s">
        <v>87</v>
      </c>
      <c r="B137" s="51">
        <f t="shared" si="15"/>
        <v>1</v>
      </c>
      <c r="C137" s="51">
        <v>1</v>
      </c>
      <c r="D137" s="53">
        <v>0</v>
      </c>
      <c r="E137" s="43" t="s">
        <v>88</v>
      </c>
      <c r="F137" s="51">
        <f t="shared" si="13"/>
        <v>10</v>
      </c>
      <c r="G137" s="51">
        <v>1</v>
      </c>
      <c r="H137" s="52">
        <v>9</v>
      </c>
      <c r="I137" s="43" t="s">
        <v>89</v>
      </c>
      <c r="J137" s="51">
        <f t="shared" si="14"/>
        <v>0</v>
      </c>
      <c r="K137" s="51">
        <v>0</v>
      </c>
      <c r="L137" s="51">
        <v>0</v>
      </c>
    </row>
    <row r="138" spans="1:12" ht="18" customHeight="1">
      <c r="A138" s="46" t="s">
        <v>90</v>
      </c>
      <c r="B138" s="51">
        <f t="shared" si="15"/>
        <v>1</v>
      </c>
      <c r="C138" s="51">
        <v>0</v>
      </c>
      <c r="D138" s="62">
        <v>1</v>
      </c>
      <c r="E138" s="43" t="s">
        <v>91</v>
      </c>
      <c r="F138" s="51">
        <f t="shared" si="13"/>
        <v>2</v>
      </c>
      <c r="G138" s="51">
        <v>0</v>
      </c>
      <c r="H138" s="52">
        <v>2</v>
      </c>
      <c r="I138" s="43" t="s">
        <v>358</v>
      </c>
      <c r="J138" s="51">
        <f t="shared" si="14"/>
        <v>0</v>
      </c>
      <c r="K138" s="51">
        <v>0</v>
      </c>
      <c r="L138" s="51">
        <v>0</v>
      </c>
    </row>
    <row r="139" spans="1:12" ht="18" customHeight="1">
      <c r="A139" s="46" t="s">
        <v>92</v>
      </c>
      <c r="B139" s="51">
        <f t="shared" si="15"/>
        <v>0</v>
      </c>
      <c r="C139" s="51">
        <v>0</v>
      </c>
      <c r="D139" s="53">
        <v>0</v>
      </c>
      <c r="E139" s="43" t="s">
        <v>93</v>
      </c>
      <c r="F139" s="51">
        <f t="shared" si="13"/>
        <v>3</v>
      </c>
      <c r="G139" s="51">
        <v>0</v>
      </c>
      <c r="H139" s="52">
        <v>3</v>
      </c>
      <c r="I139" s="40"/>
      <c r="J139" s="59"/>
      <c r="K139" s="59"/>
      <c r="L139" s="59"/>
    </row>
    <row r="140" spans="1:12" ht="18" customHeight="1"/>
    <row r="141" spans="1:12" ht="18" customHeight="1"/>
    <row r="142" spans="1:12" ht="18" customHeight="1"/>
  </sheetData>
  <sheetProtection sheet="1" objects="1" scenarios="1"/>
  <mergeCells count="6">
    <mergeCell ref="B1:C1"/>
    <mergeCell ref="I1:L1"/>
    <mergeCell ref="B48:C48"/>
    <mergeCell ref="J48:L48"/>
    <mergeCell ref="B95:C95"/>
    <mergeCell ref="J95:L95"/>
  </mergeCells>
  <phoneticPr fontId="2"/>
  <pageMargins left="0.59055118110236227" right="0.59055118110236227" top="0.78740157480314965" bottom="0.78740157480314965" header="0.51181102362204722" footer="0.51181102362204722"/>
  <pageSetup paperSize="9" scale="94" fitToHeight="3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42"/>
  <sheetViews>
    <sheetView showGridLines="0" zoomScaleNormal="100" workbookViewId="0">
      <selection activeCell="M46" sqref="M46"/>
    </sheetView>
  </sheetViews>
  <sheetFormatPr defaultRowHeight="13.5"/>
  <cols>
    <col min="1" max="1" width="7.25" style="35" customWidth="1"/>
    <col min="2" max="2" width="8.375" style="18" customWidth="1"/>
    <col min="3" max="4" width="8" style="18" customWidth="1"/>
    <col min="5" max="5" width="7.25" style="35" customWidth="1"/>
    <col min="6" max="6" width="8.375" style="18" customWidth="1"/>
    <col min="7" max="8" width="8" style="18" customWidth="1"/>
    <col min="9" max="9" width="7.25" style="35" customWidth="1"/>
    <col min="10" max="10" width="8.375" style="18" customWidth="1"/>
    <col min="11" max="12" width="8" style="18" customWidth="1"/>
    <col min="13" max="16384" width="9" style="18"/>
  </cols>
  <sheetData>
    <row r="1" spans="1:12" ht="18" customHeight="1">
      <c r="A1" s="28" t="s">
        <v>100</v>
      </c>
      <c r="B1" s="72">
        <v>22996</v>
      </c>
      <c r="C1" s="72"/>
      <c r="D1" s="30"/>
      <c r="E1" s="31"/>
      <c r="F1" s="30"/>
      <c r="G1" s="30"/>
      <c r="H1" s="30"/>
      <c r="I1" s="73" t="s">
        <v>419</v>
      </c>
      <c r="J1" s="73"/>
      <c r="K1" s="73"/>
      <c r="L1" s="73"/>
    </row>
    <row r="2" spans="1:12" ht="18" customHeight="1">
      <c r="A2" s="32"/>
      <c r="B2" s="33"/>
      <c r="C2" s="34"/>
      <c r="D2" s="30"/>
      <c r="E2" s="31"/>
      <c r="F2" s="30"/>
      <c r="G2" s="30"/>
      <c r="H2" s="30"/>
      <c r="J2" s="36"/>
      <c r="K2" s="36"/>
      <c r="L2" s="37" t="s">
        <v>128</v>
      </c>
    </row>
    <row r="3" spans="1:12" s="35" customFormat="1" ht="18" customHeight="1">
      <c r="A3" s="38" t="s">
        <v>94</v>
      </c>
      <c r="B3" s="38" t="s">
        <v>95</v>
      </c>
      <c r="C3" s="38" t="s">
        <v>96</v>
      </c>
      <c r="D3" s="39" t="s">
        <v>97</v>
      </c>
      <c r="E3" s="40" t="s">
        <v>98</v>
      </c>
      <c r="F3" s="28" t="s">
        <v>95</v>
      </c>
      <c r="G3" s="28" t="s">
        <v>96</v>
      </c>
      <c r="H3" s="41" t="s">
        <v>97</v>
      </c>
      <c r="I3" s="40" t="s">
        <v>98</v>
      </c>
      <c r="J3" s="28" t="s">
        <v>95</v>
      </c>
      <c r="K3" s="28" t="s">
        <v>96</v>
      </c>
      <c r="L3" s="28" t="s">
        <v>97</v>
      </c>
    </row>
    <row r="4" spans="1:12" ht="18" customHeight="1">
      <c r="A4" s="28" t="s">
        <v>99</v>
      </c>
      <c r="B4" s="42">
        <f>SUM(B6:B26)</f>
        <v>47450</v>
      </c>
      <c r="C4" s="42">
        <f>SUM(C6:C26)</f>
        <v>22873</v>
      </c>
      <c r="D4" s="42">
        <f>SUM(D6:D26)</f>
        <v>24577</v>
      </c>
      <c r="E4" s="43" t="s">
        <v>101</v>
      </c>
      <c r="F4" s="44">
        <f t="shared" ref="F4:F45" si="0">G4+H4</f>
        <v>411</v>
      </c>
      <c r="G4" s="44">
        <f t="shared" ref="G4:H19" si="1">G51+G98</f>
        <v>225</v>
      </c>
      <c r="H4" s="44">
        <f t="shared" si="1"/>
        <v>186</v>
      </c>
      <c r="I4" s="43" t="s">
        <v>102</v>
      </c>
      <c r="J4" s="44">
        <f t="shared" ref="J4:J44" si="2">K4+L4</f>
        <v>529</v>
      </c>
      <c r="K4" s="44">
        <f t="shared" ref="K4:L19" si="3">K51+K98</f>
        <v>263</v>
      </c>
      <c r="L4" s="44">
        <f t="shared" si="3"/>
        <v>266</v>
      </c>
    </row>
    <row r="5" spans="1:12" ht="18" customHeight="1">
      <c r="A5" s="28"/>
      <c r="B5" s="44"/>
      <c r="C5" s="44"/>
      <c r="D5" s="45"/>
      <c r="E5" s="43" t="s">
        <v>103</v>
      </c>
      <c r="F5" s="44">
        <f t="shared" si="0"/>
        <v>334</v>
      </c>
      <c r="G5" s="44">
        <f t="shared" si="1"/>
        <v>187</v>
      </c>
      <c r="H5" s="44">
        <f t="shared" si="1"/>
        <v>147</v>
      </c>
      <c r="I5" s="43" t="s">
        <v>104</v>
      </c>
      <c r="J5" s="44">
        <f t="shared" si="2"/>
        <v>636</v>
      </c>
      <c r="K5" s="44">
        <f t="shared" si="3"/>
        <v>306</v>
      </c>
      <c r="L5" s="44">
        <f t="shared" si="3"/>
        <v>330</v>
      </c>
    </row>
    <row r="6" spans="1:12" ht="18" customHeight="1">
      <c r="A6" s="28" t="s">
        <v>105</v>
      </c>
      <c r="B6" s="45">
        <f>SUM(B28:B32)</f>
        <v>1420</v>
      </c>
      <c r="C6" s="45">
        <f>SUM(C28:C32)</f>
        <v>753</v>
      </c>
      <c r="D6" s="45">
        <f>SUM(D28:D32)</f>
        <v>667</v>
      </c>
      <c r="E6" s="43" t="s">
        <v>0</v>
      </c>
      <c r="F6" s="44">
        <f t="shared" si="0"/>
        <v>328</v>
      </c>
      <c r="G6" s="44">
        <f t="shared" si="1"/>
        <v>170</v>
      </c>
      <c r="H6" s="44">
        <f t="shared" si="1"/>
        <v>158</v>
      </c>
      <c r="I6" s="43" t="s">
        <v>1</v>
      </c>
      <c r="J6" s="44">
        <f t="shared" si="2"/>
        <v>647</v>
      </c>
      <c r="K6" s="44">
        <f t="shared" si="3"/>
        <v>301</v>
      </c>
      <c r="L6" s="44">
        <f t="shared" si="3"/>
        <v>346</v>
      </c>
    </row>
    <row r="7" spans="1:12" ht="18" customHeight="1">
      <c r="A7" s="28" t="s">
        <v>106</v>
      </c>
      <c r="B7" s="44">
        <f>SUM(B33:B37)</f>
        <v>1716</v>
      </c>
      <c r="C7" s="44">
        <f>SUM(C33:C37)</f>
        <v>888</v>
      </c>
      <c r="D7" s="44">
        <f>SUM(D33:D37)</f>
        <v>828</v>
      </c>
      <c r="E7" s="43" t="s">
        <v>2</v>
      </c>
      <c r="F7" s="44">
        <f t="shared" si="0"/>
        <v>351</v>
      </c>
      <c r="G7" s="44">
        <f t="shared" si="1"/>
        <v>199</v>
      </c>
      <c r="H7" s="44">
        <f t="shared" si="1"/>
        <v>152</v>
      </c>
      <c r="I7" s="43" t="s">
        <v>3</v>
      </c>
      <c r="J7" s="44">
        <f t="shared" si="2"/>
        <v>707</v>
      </c>
      <c r="K7" s="44">
        <f t="shared" si="3"/>
        <v>338</v>
      </c>
      <c r="L7" s="44">
        <f t="shared" si="3"/>
        <v>369</v>
      </c>
    </row>
    <row r="8" spans="1:12" ht="18" customHeight="1">
      <c r="A8" s="28" t="s">
        <v>107</v>
      </c>
      <c r="B8" s="45">
        <f>SUM(B38:B42)</f>
        <v>1826</v>
      </c>
      <c r="C8" s="45">
        <f>SUM(C38:C42)</f>
        <v>954</v>
      </c>
      <c r="D8" s="45">
        <f>SUM(D38:D42)</f>
        <v>872</v>
      </c>
      <c r="E8" s="43" t="s">
        <v>4</v>
      </c>
      <c r="F8" s="44">
        <f t="shared" si="0"/>
        <v>307</v>
      </c>
      <c r="G8" s="44">
        <f t="shared" si="1"/>
        <v>154</v>
      </c>
      <c r="H8" s="44">
        <f t="shared" si="1"/>
        <v>153</v>
      </c>
      <c r="I8" s="43" t="s">
        <v>5</v>
      </c>
      <c r="J8" s="44">
        <f t="shared" si="2"/>
        <v>752</v>
      </c>
      <c r="K8" s="44">
        <f t="shared" si="3"/>
        <v>353</v>
      </c>
      <c r="L8" s="44">
        <f t="shared" si="3"/>
        <v>399</v>
      </c>
    </row>
    <row r="9" spans="1:12" ht="18" customHeight="1">
      <c r="A9" s="28" t="s">
        <v>108</v>
      </c>
      <c r="B9" s="44">
        <f>SUM(B43:B45,F4:F5)</f>
        <v>2004</v>
      </c>
      <c r="C9" s="44">
        <f>SUM(C43:C45,G4:G5)</f>
        <v>1126</v>
      </c>
      <c r="D9" s="44">
        <f>SUM(D43:D45,H4:H5)</f>
        <v>878</v>
      </c>
      <c r="E9" s="43" t="s">
        <v>6</v>
      </c>
      <c r="F9" s="44">
        <f t="shared" si="0"/>
        <v>333</v>
      </c>
      <c r="G9" s="44">
        <f t="shared" si="1"/>
        <v>169</v>
      </c>
      <c r="H9" s="44">
        <f t="shared" si="1"/>
        <v>164</v>
      </c>
      <c r="I9" s="43" t="s">
        <v>7</v>
      </c>
      <c r="J9" s="44">
        <f t="shared" si="2"/>
        <v>817</v>
      </c>
      <c r="K9" s="44">
        <f t="shared" si="3"/>
        <v>409</v>
      </c>
      <c r="L9" s="44">
        <f t="shared" si="3"/>
        <v>408</v>
      </c>
    </row>
    <row r="10" spans="1:12" ht="18" customHeight="1">
      <c r="A10" s="28" t="s">
        <v>109</v>
      </c>
      <c r="B10" s="45">
        <f>SUM(F6:F10)</f>
        <v>1644</v>
      </c>
      <c r="C10" s="45">
        <f>SUM(G6:G10)</f>
        <v>873</v>
      </c>
      <c r="D10" s="45">
        <f>SUM(H6:H10)</f>
        <v>771</v>
      </c>
      <c r="E10" s="43" t="s">
        <v>8</v>
      </c>
      <c r="F10" s="44">
        <f t="shared" si="0"/>
        <v>325</v>
      </c>
      <c r="G10" s="44">
        <f t="shared" si="1"/>
        <v>181</v>
      </c>
      <c r="H10" s="44">
        <f t="shared" si="1"/>
        <v>144</v>
      </c>
      <c r="I10" s="43" t="s">
        <v>9</v>
      </c>
      <c r="J10" s="44">
        <f t="shared" si="2"/>
        <v>870</v>
      </c>
      <c r="K10" s="44">
        <f t="shared" si="3"/>
        <v>418</v>
      </c>
      <c r="L10" s="44">
        <f t="shared" si="3"/>
        <v>452</v>
      </c>
    </row>
    <row r="11" spans="1:12" ht="18" customHeight="1">
      <c r="A11" s="28" t="s">
        <v>110</v>
      </c>
      <c r="B11" s="44">
        <f>SUM(F11:F15)</f>
        <v>1702</v>
      </c>
      <c r="C11" s="44">
        <f>SUM(G11:G15)</f>
        <v>898</v>
      </c>
      <c r="D11" s="44">
        <f>SUM(H11:H15)</f>
        <v>804</v>
      </c>
      <c r="E11" s="43" t="s">
        <v>10</v>
      </c>
      <c r="F11" s="44">
        <f t="shared" si="0"/>
        <v>342</v>
      </c>
      <c r="G11" s="44">
        <f t="shared" si="1"/>
        <v>185</v>
      </c>
      <c r="H11" s="44">
        <f t="shared" si="1"/>
        <v>157</v>
      </c>
      <c r="I11" s="43" t="s">
        <v>11</v>
      </c>
      <c r="J11" s="44">
        <f t="shared" si="2"/>
        <v>921</v>
      </c>
      <c r="K11" s="44">
        <f t="shared" si="3"/>
        <v>435</v>
      </c>
      <c r="L11" s="44">
        <f t="shared" si="3"/>
        <v>486</v>
      </c>
    </row>
    <row r="12" spans="1:12" ht="18" customHeight="1">
      <c r="A12" s="28" t="s">
        <v>111</v>
      </c>
      <c r="B12" s="45">
        <f>SUM(F16:F20)</f>
        <v>1989</v>
      </c>
      <c r="C12" s="45">
        <f>SUM(G16:G20)</f>
        <v>1041</v>
      </c>
      <c r="D12" s="45">
        <f>SUM(H16:H20)</f>
        <v>948</v>
      </c>
      <c r="E12" s="43" t="s">
        <v>12</v>
      </c>
      <c r="F12" s="44">
        <f t="shared" si="0"/>
        <v>333</v>
      </c>
      <c r="G12" s="44">
        <f t="shared" si="1"/>
        <v>173</v>
      </c>
      <c r="H12" s="44">
        <f t="shared" si="1"/>
        <v>160</v>
      </c>
      <c r="I12" s="43" t="s">
        <v>13</v>
      </c>
      <c r="J12" s="44">
        <f t="shared" si="2"/>
        <v>1122</v>
      </c>
      <c r="K12" s="44">
        <f t="shared" si="3"/>
        <v>575</v>
      </c>
      <c r="L12" s="44">
        <f t="shared" si="3"/>
        <v>547</v>
      </c>
    </row>
    <row r="13" spans="1:12" ht="18" customHeight="1">
      <c r="A13" s="28" t="s">
        <v>112</v>
      </c>
      <c r="B13" s="44">
        <f>SUM(F21:F25)</f>
        <v>2441</v>
      </c>
      <c r="C13" s="44">
        <f>SUM(G21:G25)</f>
        <v>1200</v>
      </c>
      <c r="D13" s="44">
        <f>SUM(H21:H25)</f>
        <v>1241</v>
      </c>
      <c r="E13" s="43" t="s">
        <v>14</v>
      </c>
      <c r="F13" s="44">
        <f t="shared" si="0"/>
        <v>319</v>
      </c>
      <c r="G13" s="44">
        <f t="shared" si="1"/>
        <v>167</v>
      </c>
      <c r="H13" s="44">
        <f t="shared" si="1"/>
        <v>152</v>
      </c>
      <c r="I13" s="43" t="s">
        <v>15</v>
      </c>
      <c r="J13" s="44">
        <f t="shared" si="2"/>
        <v>1110</v>
      </c>
      <c r="K13" s="44">
        <f t="shared" si="3"/>
        <v>540</v>
      </c>
      <c r="L13" s="44">
        <f t="shared" si="3"/>
        <v>570</v>
      </c>
    </row>
    <row r="14" spans="1:12" ht="18" customHeight="1">
      <c r="A14" s="28" t="s">
        <v>113</v>
      </c>
      <c r="B14" s="45">
        <f>SUM(F26:F30)</f>
        <v>3078</v>
      </c>
      <c r="C14" s="45">
        <f>SUM(G26:G30)</f>
        <v>1550</v>
      </c>
      <c r="D14" s="45">
        <f>SUM(H26:H30)</f>
        <v>1528</v>
      </c>
      <c r="E14" s="43" t="s">
        <v>16</v>
      </c>
      <c r="F14" s="44">
        <f t="shared" si="0"/>
        <v>338</v>
      </c>
      <c r="G14" s="44">
        <f t="shared" si="1"/>
        <v>184</v>
      </c>
      <c r="H14" s="44">
        <f t="shared" si="1"/>
        <v>154</v>
      </c>
      <c r="I14" s="43" t="s">
        <v>17</v>
      </c>
      <c r="J14" s="44">
        <f t="shared" si="2"/>
        <v>1037</v>
      </c>
      <c r="K14" s="44">
        <f t="shared" si="3"/>
        <v>511</v>
      </c>
      <c r="L14" s="44">
        <f t="shared" si="3"/>
        <v>526</v>
      </c>
    </row>
    <row r="15" spans="1:12" ht="18" customHeight="1">
      <c r="A15" s="28" t="s">
        <v>114</v>
      </c>
      <c r="B15" s="44">
        <f>SUM(F31:F35)</f>
        <v>3043</v>
      </c>
      <c r="C15" s="44">
        <f>SUM(G31:G35)</f>
        <v>1579</v>
      </c>
      <c r="D15" s="44">
        <f>SUM(H31:H35)</f>
        <v>1464</v>
      </c>
      <c r="E15" s="43" t="s">
        <v>18</v>
      </c>
      <c r="F15" s="44">
        <f t="shared" si="0"/>
        <v>370</v>
      </c>
      <c r="G15" s="44">
        <f t="shared" si="1"/>
        <v>189</v>
      </c>
      <c r="H15" s="44">
        <f t="shared" si="1"/>
        <v>181</v>
      </c>
      <c r="I15" s="43" t="s">
        <v>19</v>
      </c>
      <c r="J15" s="44">
        <f t="shared" si="2"/>
        <v>692</v>
      </c>
      <c r="K15" s="44">
        <f t="shared" si="3"/>
        <v>345</v>
      </c>
      <c r="L15" s="44">
        <f t="shared" si="3"/>
        <v>347</v>
      </c>
    </row>
    <row r="16" spans="1:12" ht="18" customHeight="1">
      <c r="A16" s="28" t="s">
        <v>115</v>
      </c>
      <c r="B16" s="45">
        <f>SUM(F36:F40)</f>
        <v>2626</v>
      </c>
      <c r="C16" s="45">
        <f>SUM(G36:G40)</f>
        <v>1290</v>
      </c>
      <c r="D16" s="45">
        <f>SUM(H36:H40)</f>
        <v>1336</v>
      </c>
      <c r="E16" s="43" t="s">
        <v>20</v>
      </c>
      <c r="F16" s="44">
        <f t="shared" si="0"/>
        <v>357</v>
      </c>
      <c r="G16" s="44">
        <f t="shared" si="1"/>
        <v>203</v>
      </c>
      <c r="H16" s="44">
        <f t="shared" si="1"/>
        <v>154</v>
      </c>
      <c r="I16" s="43" t="s">
        <v>21</v>
      </c>
      <c r="J16" s="44">
        <f t="shared" si="2"/>
        <v>661</v>
      </c>
      <c r="K16" s="44">
        <f t="shared" si="3"/>
        <v>316</v>
      </c>
      <c r="L16" s="44">
        <f t="shared" si="3"/>
        <v>345</v>
      </c>
    </row>
    <row r="17" spans="1:12" ht="18" customHeight="1">
      <c r="A17" s="28" t="s">
        <v>116</v>
      </c>
      <c r="B17" s="44">
        <f>SUM(F41:F45)</f>
        <v>2732</v>
      </c>
      <c r="C17" s="44">
        <f>SUM(G41:G45)</f>
        <v>1369</v>
      </c>
      <c r="D17" s="44">
        <f>SUM(H41:H45)</f>
        <v>1363</v>
      </c>
      <c r="E17" s="43" t="s">
        <v>22</v>
      </c>
      <c r="F17" s="44">
        <f t="shared" si="0"/>
        <v>373</v>
      </c>
      <c r="G17" s="44">
        <f t="shared" si="1"/>
        <v>193</v>
      </c>
      <c r="H17" s="44">
        <f t="shared" si="1"/>
        <v>180</v>
      </c>
      <c r="I17" s="43" t="s">
        <v>23</v>
      </c>
      <c r="J17" s="44">
        <f t="shared" si="2"/>
        <v>822</v>
      </c>
      <c r="K17" s="44">
        <f t="shared" si="3"/>
        <v>374</v>
      </c>
      <c r="L17" s="44">
        <f t="shared" si="3"/>
        <v>448</v>
      </c>
    </row>
    <row r="18" spans="1:12" ht="18" customHeight="1">
      <c r="A18" s="28" t="s">
        <v>117</v>
      </c>
      <c r="B18" s="45">
        <f>SUM(J4:J8)</f>
        <v>3271</v>
      </c>
      <c r="C18" s="45">
        <f>SUM(K4:K8)</f>
        <v>1561</v>
      </c>
      <c r="D18" s="45">
        <f>SUM(L4:L8)</f>
        <v>1710</v>
      </c>
      <c r="E18" s="43" t="s">
        <v>24</v>
      </c>
      <c r="F18" s="44">
        <f t="shared" si="0"/>
        <v>387</v>
      </c>
      <c r="G18" s="44">
        <f t="shared" si="1"/>
        <v>191</v>
      </c>
      <c r="H18" s="44">
        <f t="shared" si="1"/>
        <v>196</v>
      </c>
      <c r="I18" s="43" t="s">
        <v>25</v>
      </c>
      <c r="J18" s="44">
        <f t="shared" si="2"/>
        <v>784</v>
      </c>
      <c r="K18" s="44">
        <f t="shared" si="3"/>
        <v>370</v>
      </c>
      <c r="L18" s="44">
        <f t="shared" si="3"/>
        <v>414</v>
      </c>
    </row>
    <row r="19" spans="1:12" ht="18" customHeight="1">
      <c r="A19" s="28" t="s">
        <v>118</v>
      </c>
      <c r="B19" s="44">
        <f>SUM(J9:J13)</f>
        <v>4840</v>
      </c>
      <c r="C19" s="44">
        <f>SUM(K9:K13)</f>
        <v>2377</v>
      </c>
      <c r="D19" s="44">
        <f>SUM(L9:L13)</f>
        <v>2463</v>
      </c>
      <c r="E19" s="43" t="s">
        <v>26</v>
      </c>
      <c r="F19" s="44">
        <f t="shared" si="0"/>
        <v>452</v>
      </c>
      <c r="G19" s="44">
        <f t="shared" si="1"/>
        <v>231</v>
      </c>
      <c r="H19" s="44">
        <f t="shared" si="1"/>
        <v>221</v>
      </c>
      <c r="I19" s="43" t="s">
        <v>27</v>
      </c>
      <c r="J19" s="44">
        <f t="shared" si="2"/>
        <v>754</v>
      </c>
      <c r="K19" s="44">
        <f t="shared" si="3"/>
        <v>336</v>
      </c>
      <c r="L19" s="44">
        <f t="shared" si="3"/>
        <v>418</v>
      </c>
    </row>
    <row r="20" spans="1:12" ht="18" customHeight="1">
      <c r="A20" s="28" t="s">
        <v>119</v>
      </c>
      <c r="B20" s="45">
        <f>SUM(J14:J18)</f>
        <v>3996</v>
      </c>
      <c r="C20" s="45">
        <f>SUM(K14:K18)</f>
        <v>1916</v>
      </c>
      <c r="D20" s="45">
        <f>SUM(L14:L18)</f>
        <v>2080</v>
      </c>
      <c r="E20" s="43" t="s">
        <v>28</v>
      </c>
      <c r="F20" s="44">
        <f t="shared" si="0"/>
        <v>420</v>
      </c>
      <c r="G20" s="44">
        <f t="shared" ref="G20:H35" si="4">G67+G114</f>
        <v>223</v>
      </c>
      <c r="H20" s="44">
        <f t="shared" si="4"/>
        <v>197</v>
      </c>
      <c r="I20" s="43" t="s">
        <v>29</v>
      </c>
      <c r="J20" s="44">
        <f t="shared" si="2"/>
        <v>705</v>
      </c>
      <c r="K20" s="44">
        <f t="shared" ref="K20:L35" si="5">K67+K114</f>
        <v>331</v>
      </c>
      <c r="L20" s="44">
        <f t="shared" si="5"/>
        <v>374</v>
      </c>
    </row>
    <row r="21" spans="1:12" ht="18" customHeight="1">
      <c r="A21" s="28" t="s">
        <v>120</v>
      </c>
      <c r="B21" s="44">
        <f>SUM(J19:J23)</f>
        <v>3205</v>
      </c>
      <c r="C21" s="44">
        <f>SUM(K19:K23)</f>
        <v>1455</v>
      </c>
      <c r="D21" s="44">
        <f>SUM(L19:L23)</f>
        <v>1750</v>
      </c>
      <c r="E21" s="43" t="s">
        <v>30</v>
      </c>
      <c r="F21" s="44">
        <f t="shared" si="0"/>
        <v>434</v>
      </c>
      <c r="G21" s="44">
        <f t="shared" si="4"/>
        <v>211</v>
      </c>
      <c r="H21" s="44">
        <f t="shared" si="4"/>
        <v>223</v>
      </c>
      <c r="I21" s="43" t="s">
        <v>31</v>
      </c>
      <c r="J21" s="44">
        <f t="shared" si="2"/>
        <v>663</v>
      </c>
      <c r="K21" s="44">
        <f t="shared" si="5"/>
        <v>317</v>
      </c>
      <c r="L21" s="44">
        <f t="shared" si="5"/>
        <v>346</v>
      </c>
    </row>
    <row r="22" spans="1:12" ht="18" customHeight="1">
      <c r="A22" s="28" t="s">
        <v>121</v>
      </c>
      <c r="B22" s="45">
        <f>SUM(J24:J28)</f>
        <v>2673</v>
      </c>
      <c r="C22" s="45">
        <f>SUM(K24:K28)</f>
        <v>1082</v>
      </c>
      <c r="D22" s="45">
        <f>SUM(L24:L28)</f>
        <v>1591</v>
      </c>
      <c r="E22" s="43" t="s">
        <v>32</v>
      </c>
      <c r="F22" s="44">
        <f t="shared" si="0"/>
        <v>436</v>
      </c>
      <c r="G22" s="44">
        <f t="shared" si="4"/>
        <v>217</v>
      </c>
      <c r="H22" s="44">
        <f t="shared" si="4"/>
        <v>219</v>
      </c>
      <c r="I22" s="43" t="s">
        <v>33</v>
      </c>
      <c r="J22" s="44">
        <f t="shared" si="2"/>
        <v>530</v>
      </c>
      <c r="K22" s="44">
        <f t="shared" si="5"/>
        <v>237</v>
      </c>
      <c r="L22" s="44">
        <f t="shared" si="5"/>
        <v>293</v>
      </c>
    </row>
    <row r="23" spans="1:12" ht="18" customHeight="1">
      <c r="A23" s="28" t="s">
        <v>122</v>
      </c>
      <c r="B23" s="44">
        <f>SUM(J29:J33)</f>
        <v>1870</v>
      </c>
      <c r="C23" s="44">
        <f>SUM(K29:K33)</f>
        <v>633</v>
      </c>
      <c r="D23" s="44">
        <f>SUM(L29:L33)</f>
        <v>1237</v>
      </c>
      <c r="E23" s="43" t="s">
        <v>34</v>
      </c>
      <c r="F23" s="44">
        <f t="shared" si="0"/>
        <v>469</v>
      </c>
      <c r="G23" s="44">
        <f t="shared" si="4"/>
        <v>247</v>
      </c>
      <c r="H23" s="44">
        <f t="shared" si="4"/>
        <v>222</v>
      </c>
      <c r="I23" s="43" t="s">
        <v>35</v>
      </c>
      <c r="J23" s="44">
        <f t="shared" si="2"/>
        <v>553</v>
      </c>
      <c r="K23" s="44">
        <f t="shared" si="5"/>
        <v>234</v>
      </c>
      <c r="L23" s="44">
        <f t="shared" si="5"/>
        <v>319</v>
      </c>
    </row>
    <row r="24" spans="1:12" ht="18" customHeight="1">
      <c r="A24" s="28" t="s">
        <v>123</v>
      </c>
      <c r="B24" s="45">
        <f>SUM(J34:J38)</f>
        <v>1061</v>
      </c>
      <c r="C24" s="45">
        <f>SUM(K34:K38)</f>
        <v>271</v>
      </c>
      <c r="D24" s="45">
        <f>SUM(L34:L38)</f>
        <v>790</v>
      </c>
      <c r="E24" s="43" t="s">
        <v>36</v>
      </c>
      <c r="F24" s="44">
        <f t="shared" si="0"/>
        <v>546</v>
      </c>
      <c r="G24" s="44">
        <f t="shared" si="4"/>
        <v>267</v>
      </c>
      <c r="H24" s="44">
        <f t="shared" si="4"/>
        <v>279</v>
      </c>
      <c r="I24" s="43" t="s">
        <v>37</v>
      </c>
      <c r="J24" s="44">
        <f t="shared" si="2"/>
        <v>549</v>
      </c>
      <c r="K24" s="44">
        <f t="shared" si="5"/>
        <v>230</v>
      </c>
      <c r="L24" s="44">
        <f t="shared" si="5"/>
        <v>319</v>
      </c>
    </row>
    <row r="25" spans="1:12" ht="18" customHeight="1">
      <c r="A25" s="28" t="s">
        <v>124</v>
      </c>
      <c r="B25" s="44">
        <f>SUM(J39:J43)</f>
        <v>273</v>
      </c>
      <c r="C25" s="44">
        <f>SUM(K39:K43)</f>
        <v>50</v>
      </c>
      <c r="D25" s="44">
        <f>SUM(L39:L43)</f>
        <v>223</v>
      </c>
      <c r="E25" s="43" t="s">
        <v>38</v>
      </c>
      <c r="F25" s="44">
        <f t="shared" si="0"/>
        <v>556</v>
      </c>
      <c r="G25" s="44">
        <f t="shared" si="4"/>
        <v>258</v>
      </c>
      <c r="H25" s="44">
        <f t="shared" si="4"/>
        <v>298</v>
      </c>
      <c r="I25" s="43" t="s">
        <v>39</v>
      </c>
      <c r="J25" s="44">
        <f t="shared" si="2"/>
        <v>619</v>
      </c>
      <c r="K25" s="44">
        <f t="shared" si="5"/>
        <v>244</v>
      </c>
      <c r="L25" s="44">
        <f t="shared" si="5"/>
        <v>375</v>
      </c>
    </row>
    <row r="26" spans="1:12" ht="18" customHeight="1">
      <c r="A26" s="28" t="s">
        <v>125</v>
      </c>
      <c r="B26" s="45">
        <f>J44</f>
        <v>40</v>
      </c>
      <c r="C26" s="45">
        <f>K44</f>
        <v>7</v>
      </c>
      <c r="D26" s="45">
        <f>L44</f>
        <v>33</v>
      </c>
      <c r="E26" s="43" t="s">
        <v>40</v>
      </c>
      <c r="F26" s="44">
        <f t="shared" si="0"/>
        <v>546</v>
      </c>
      <c r="G26" s="44">
        <f t="shared" si="4"/>
        <v>275</v>
      </c>
      <c r="H26" s="44">
        <f t="shared" si="4"/>
        <v>271</v>
      </c>
      <c r="I26" s="43" t="s">
        <v>41</v>
      </c>
      <c r="J26" s="44">
        <f t="shared" si="2"/>
        <v>513</v>
      </c>
      <c r="K26" s="44">
        <f t="shared" si="5"/>
        <v>213</v>
      </c>
      <c r="L26" s="44">
        <f t="shared" si="5"/>
        <v>300</v>
      </c>
    </row>
    <row r="27" spans="1:12" ht="18" customHeight="1">
      <c r="A27" s="28"/>
      <c r="B27" s="44"/>
      <c r="C27" s="44"/>
      <c r="D27" s="45"/>
      <c r="E27" s="43" t="s">
        <v>42</v>
      </c>
      <c r="F27" s="44">
        <f t="shared" si="0"/>
        <v>631</v>
      </c>
      <c r="G27" s="44">
        <f t="shared" si="4"/>
        <v>325</v>
      </c>
      <c r="H27" s="44">
        <f t="shared" si="4"/>
        <v>306</v>
      </c>
      <c r="I27" s="43" t="s">
        <v>43</v>
      </c>
      <c r="J27" s="44">
        <f t="shared" si="2"/>
        <v>508</v>
      </c>
      <c r="K27" s="44">
        <f t="shared" si="5"/>
        <v>214</v>
      </c>
      <c r="L27" s="44">
        <f t="shared" si="5"/>
        <v>294</v>
      </c>
    </row>
    <row r="28" spans="1:12" ht="18" customHeight="1">
      <c r="A28" s="46" t="s">
        <v>126</v>
      </c>
      <c r="B28" s="44">
        <f t="shared" ref="B28:B45" si="6">C28+D28</f>
        <v>268</v>
      </c>
      <c r="C28" s="44">
        <f t="shared" ref="C28:D43" si="7">C75+C122</f>
        <v>144</v>
      </c>
      <c r="D28" s="44">
        <f t="shared" si="7"/>
        <v>124</v>
      </c>
      <c r="E28" s="43" t="s">
        <v>44</v>
      </c>
      <c r="F28" s="44">
        <f t="shared" si="0"/>
        <v>626</v>
      </c>
      <c r="G28" s="44">
        <f t="shared" si="4"/>
        <v>308</v>
      </c>
      <c r="H28" s="44">
        <f t="shared" si="4"/>
        <v>318</v>
      </c>
      <c r="I28" s="43" t="s">
        <v>45</v>
      </c>
      <c r="J28" s="44">
        <f t="shared" si="2"/>
        <v>484</v>
      </c>
      <c r="K28" s="44">
        <f t="shared" si="5"/>
        <v>181</v>
      </c>
      <c r="L28" s="44">
        <f t="shared" si="5"/>
        <v>303</v>
      </c>
    </row>
    <row r="29" spans="1:12" ht="18" customHeight="1">
      <c r="A29" s="46" t="s">
        <v>127</v>
      </c>
      <c r="B29" s="44">
        <f t="shared" si="6"/>
        <v>266</v>
      </c>
      <c r="C29" s="44">
        <f t="shared" si="7"/>
        <v>143</v>
      </c>
      <c r="D29" s="44">
        <f t="shared" si="7"/>
        <v>123</v>
      </c>
      <c r="E29" s="43" t="s">
        <v>46</v>
      </c>
      <c r="F29" s="44">
        <f t="shared" si="0"/>
        <v>636</v>
      </c>
      <c r="G29" s="44">
        <f t="shared" si="4"/>
        <v>311</v>
      </c>
      <c r="H29" s="44">
        <f t="shared" si="4"/>
        <v>325</v>
      </c>
      <c r="I29" s="43" t="s">
        <v>47</v>
      </c>
      <c r="J29" s="44">
        <f t="shared" si="2"/>
        <v>481</v>
      </c>
      <c r="K29" s="44">
        <f t="shared" si="5"/>
        <v>186</v>
      </c>
      <c r="L29" s="44">
        <f t="shared" si="5"/>
        <v>295</v>
      </c>
    </row>
    <row r="30" spans="1:12" ht="18" customHeight="1">
      <c r="A30" s="46" t="s">
        <v>48</v>
      </c>
      <c r="B30" s="44">
        <f t="shared" si="6"/>
        <v>284</v>
      </c>
      <c r="C30" s="44">
        <f t="shared" si="7"/>
        <v>146</v>
      </c>
      <c r="D30" s="44">
        <f t="shared" si="7"/>
        <v>138</v>
      </c>
      <c r="E30" s="43" t="s">
        <v>49</v>
      </c>
      <c r="F30" s="44">
        <f t="shared" si="0"/>
        <v>639</v>
      </c>
      <c r="G30" s="44">
        <f t="shared" si="4"/>
        <v>331</v>
      </c>
      <c r="H30" s="44">
        <f t="shared" si="4"/>
        <v>308</v>
      </c>
      <c r="I30" s="43" t="s">
        <v>50</v>
      </c>
      <c r="J30" s="44">
        <f t="shared" si="2"/>
        <v>375</v>
      </c>
      <c r="K30" s="44">
        <f t="shared" si="5"/>
        <v>123</v>
      </c>
      <c r="L30" s="44">
        <f t="shared" si="5"/>
        <v>252</v>
      </c>
    </row>
    <row r="31" spans="1:12" ht="18" customHeight="1">
      <c r="A31" s="46" t="s">
        <v>51</v>
      </c>
      <c r="B31" s="44">
        <f t="shared" si="6"/>
        <v>306</v>
      </c>
      <c r="C31" s="44">
        <f t="shared" si="7"/>
        <v>161</v>
      </c>
      <c r="D31" s="44">
        <f t="shared" si="7"/>
        <v>145</v>
      </c>
      <c r="E31" s="43" t="s">
        <v>52</v>
      </c>
      <c r="F31" s="44">
        <f t="shared" si="0"/>
        <v>624</v>
      </c>
      <c r="G31" s="44">
        <f t="shared" si="4"/>
        <v>291</v>
      </c>
      <c r="H31" s="44">
        <f t="shared" si="4"/>
        <v>333</v>
      </c>
      <c r="I31" s="43" t="s">
        <v>53</v>
      </c>
      <c r="J31" s="44">
        <f t="shared" si="2"/>
        <v>413</v>
      </c>
      <c r="K31" s="44">
        <f t="shared" si="5"/>
        <v>123</v>
      </c>
      <c r="L31" s="44">
        <f t="shared" si="5"/>
        <v>290</v>
      </c>
    </row>
    <row r="32" spans="1:12" ht="18" customHeight="1">
      <c r="A32" s="46" t="s">
        <v>54</v>
      </c>
      <c r="B32" s="44">
        <f t="shared" si="6"/>
        <v>296</v>
      </c>
      <c r="C32" s="44">
        <f t="shared" si="7"/>
        <v>159</v>
      </c>
      <c r="D32" s="44">
        <f t="shared" si="7"/>
        <v>137</v>
      </c>
      <c r="E32" s="43" t="s">
        <v>55</v>
      </c>
      <c r="F32" s="44">
        <f t="shared" si="0"/>
        <v>619</v>
      </c>
      <c r="G32" s="44">
        <f t="shared" si="4"/>
        <v>330</v>
      </c>
      <c r="H32" s="44">
        <f t="shared" si="4"/>
        <v>289</v>
      </c>
      <c r="I32" s="43" t="s">
        <v>56</v>
      </c>
      <c r="J32" s="44">
        <f t="shared" si="2"/>
        <v>326</v>
      </c>
      <c r="K32" s="44">
        <f t="shared" si="5"/>
        <v>106</v>
      </c>
      <c r="L32" s="44">
        <f t="shared" si="5"/>
        <v>220</v>
      </c>
    </row>
    <row r="33" spans="1:12" ht="18" customHeight="1">
      <c r="A33" s="46" t="s">
        <v>57</v>
      </c>
      <c r="B33" s="44">
        <f t="shared" si="6"/>
        <v>335</v>
      </c>
      <c r="C33" s="44">
        <f t="shared" si="7"/>
        <v>163</v>
      </c>
      <c r="D33" s="44">
        <f t="shared" si="7"/>
        <v>172</v>
      </c>
      <c r="E33" s="43" t="s">
        <v>58</v>
      </c>
      <c r="F33" s="44">
        <f t="shared" si="0"/>
        <v>590</v>
      </c>
      <c r="G33" s="44">
        <f t="shared" si="4"/>
        <v>325</v>
      </c>
      <c r="H33" s="44">
        <f t="shared" si="4"/>
        <v>265</v>
      </c>
      <c r="I33" s="43" t="s">
        <v>59</v>
      </c>
      <c r="J33" s="44">
        <f t="shared" si="2"/>
        <v>275</v>
      </c>
      <c r="K33" s="44">
        <f t="shared" si="5"/>
        <v>95</v>
      </c>
      <c r="L33" s="44">
        <f t="shared" si="5"/>
        <v>180</v>
      </c>
    </row>
    <row r="34" spans="1:12" ht="18" customHeight="1">
      <c r="A34" s="46" t="s">
        <v>60</v>
      </c>
      <c r="B34" s="44">
        <f t="shared" si="6"/>
        <v>349</v>
      </c>
      <c r="C34" s="44">
        <f t="shared" si="7"/>
        <v>185</v>
      </c>
      <c r="D34" s="44">
        <f t="shared" si="7"/>
        <v>164</v>
      </c>
      <c r="E34" s="43" t="s">
        <v>61</v>
      </c>
      <c r="F34" s="44">
        <f t="shared" si="0"/>
        <v>590</v>
      </c>
      <c r="G34" s="44">
        <f t="shared" si="4"/>
        <v>301</v>
      </c>
      <c r="H34" s="44">
        <f t="shared" si="4"/>
        <v>289</v>
      </c>
      <c r="I34" s="43" t="s">
        <v>62</v>
      </c>
      <c r="J34" s="44">
        <f t="shared" si="2"/>
        <v>276</v>
      </c>
      <c r="K34" s="44">
        <f t="shared" si="5"/>
        <v>81</v>
      </c>
      <c r="L34" s="44">
        <f t="shared" si="5"/>
        <v>195</v>
      </c>
    </row>
    <row r="35" spans="1:12" ht="18" customHeight="1">
      <c r="A35" s="46" t="s">
        <v>63</v>
      </c>
      <c r="B35" s="44">
        <f t="shared" si="6"/>
        <v>348</v>
      </c>
      <c r="C35" s="44">
        <f t="shared" si="7"/>
        <v>193</v>
      </c>
      <c r="D35" s="44">
        <f t="shared" si="7"/>
        <v>155</v>
      </c>
      <c r="E35" s="43" t="s">
        <v>64</v>
      </c>
      <c r="F35" s="44">
        <f t="shared" si="0"/>
        <v>620</v>
      </c>
      <c r="G35" s="44">
        <f t="shared" si="4"/>
        <v>332</v>
      </c>
      <c r="H35" s="44">
        <f t="shared" si="4"/>
        <v>288</v>
      </c>
      <c r="I35" s="43" t="s">
        <v>65</v>
      </c>
      <c r="J35" s="44">
        <f t="shared" si="2"/>
        <v>277</v>
      </c>
      <c r="K35" s="44">
        <f t="shared" si="5"/>
        <v>70</v>
      </c>
      <c r="L35" s="44">
        <f t="shared" si="5"/>
        <v>207</v>
      </c>
    </row>
    <row r="36" spans="1:12" ht="18" customHeight="1">
      <c r="A36" s="46" t="s">
        <v>66</v>
      </c>
      <c r="B36" s="44">
        <f t="shared" si="6"/>
        <v>335</v>
      </c>
      <c r="C36" s="44">
        <f t="shared" si="7"/>
        <v>179</v>
      </c>
      <c r="D36" s="44">
        <f t="shared" si="7"/>
        <v>156</v>
      </c>
      <c r="E36" s="43" t="s">
        <v>67</v>
      </c>
      <c r="F36" s="44">
        <f t="shared" si="0"/>
        <v>566</v>
      </c>
      <c r="G36" s="44">
        <f t="shared" ref="G36:H43" si="8">G83+G130</f>
        <v>263</v>
      </c>
      <c r="H36" s="44">
        <f t="shared" si="8"/>
        <v>303</v>
      </c>
      <c r="I36" s="43" t="s">
        <v>68</v>
      </c>
      <c r="J36" s="44">
        <f t="shared" si="2"/>
        <v>215</v>
      </c>
      <c r="K36" s="44">
        <f t="shared" ref="K36:L43" si="9">K83+K130</f>
        <v>56</v>
      </c>
      <c r="L36" s="44">
        <f t="shared" si="9"/>
        <v>159</v>
      </c>
    </row>
    <row r="37" spans="1:12" ht="18" customHeight="1">
      <c r="A37" s="46" t="s">
        <v>69</v>
      </c>
      <c r="B37" s="44">
        <f t="shared" si="6"/>
        <v>349</v>
      </c>
      <c r="C37" s="44">
        <f t="shared" si="7"/>
        <v>168</v>
      </c>
      <c r="D37" s="44">
        <f t="shared" si="7"/>
        <v>181</v>
      </c>
      <c r="E37" s="43" t="s">
        <v>70</v>
      </c>
      <c r="F37" s="44">
        <f t="shared" si="0"/>
        <v>419</v>
      </c>
      <c r="G37" s="44">
        <f t="shared" si="8"/>
        <v>212</v>
      </c>
      <c r="H37" s="44">
        <f t="shared" si="8"/>
        <v>207</v>
      </c>
      <c r="I37" s="43" t="s">
        <v>71</v>
      </c>
      <c r="J37" s="44">
        <f t="shared" si="2"/>
        <v>173</v>
      </c>
      <c r="K37" s="44">
        <f t="shared" si="9"/>
        <v>43</v>
      </c>
      <c r="L37" s="44">
        <f t="shared" si="9"/>
        <v>130</v>
      </c>
    </row>
    <row r="38" spans="1:12" ht="18" customHeight="1">
      <c r="A38" s="46" t="s">
        <v>72</v>
      </c>
      <c r="B38" s="44">
        <f t="shared" si="6"/>
        <v>367</v>
      </c>
      <c r="C38" s="44">
        <f t="shared" si="7"/>
        <v>204</v>
      </c>
      <c r="D38" s="44">
        <f t="shared" si="7"/>
        <v>163</v>
      </c>
      <c r="E38" s="43" t="s">
        <v>73</v>
      </c>
      <c r="F38" s="44">
        <f t="shared" si="0"/>
        <v>581</v>
      </c>
      <c r="G38" s="44">
        <f t="shared" si="8"/>
        <v>295</v>
      </c>
      <c r="H38" s="44">
        <f t="shared" si="8"/>
        <v>286</v>
      </c>
      <c r="I38" s="43" t="s">
        <v>74</v>
      </c>
      <c r="J38" s="44">
        <f t="shared" si="2"/>
        <v>120</v>
      </c>
      <c r="K38" s="44">
        <f t="shared" si="9"/>
        <v>21</v>
      </c>
      <c r="L38" s="44">
        <f t="shared" si="9"/>
        <v>99</v>
      </c>
    </row>
    <row r="39" spans="1:12" ht="18" customHeight="1">
      <c r="A39" s="46" t="s">
        <v>75</v>
      </c>
      <c r="B39" s="44">
        <f t="shared" si="6"/>
        <v>354</v>
      </c>
      <c r="C39" s="44">
        <f t="shared" si="7"/>
        <v>194</v>
      </c>
      <c r="D39" s="44">
        <f t="shared" si="7"/>
        <v>160</v>
      </c>
      <c r="E39" s="43" t="s">
        <v>76</v>
      </c>
      <c r="F39" s="44">
        <f t="shared" si="0"/>
        <v>538</v>
      </c>
      <c r="G39" s="44">
        <f t="shared" si="8"/>
        <v>264</v>
      </c>
      <c r="H39" s="44">
        <f t="shared" si="8"/>
        <v>274</v>
      </c>
      <c r="I39" s="43" t="s">
        <v>77</v>
      </c>
      <c r="J39" s="44">
        <f t="shared" si="2"/>
        <v>96</v>
      </c>
      <c r="K39" s="44">
        <f t="shared" si="9"/>
        <v>19</v>
      </c>
      <c r="L39" s="44">
        <f t="shared" si="9"/>
        <v>77</v>
      </c>
    </row>
    <row r="40" spans="1:12" ht="18" customHeight="1">
      <c r="A40" s="46" t="s">
        <v>78</v>
      </c>
      <c r="B40" s="44">
        <f t="shared" si="6"/>
        <v>385</v>
      </c>
      <c r="C40" s="44">
        <f t="shared" si="7"/>
        <v>184</v>
      </c>
      <c r="D40" s="44">
        <f t="shared" si="7"/>
        <v>201</v>
      </c>
      <c r="E40" s="43" t="s">
        <v>79</v>
      </c>
      <c r="F40" s="44">
        <f t="shared" si="0"/>
        <v>522</v>
      </c>
      <c r="G40" s="44">
        <f t="shared" si="8"/>
        <v>256</v>
      </c>
      <c r="H40" s="44">
        <f t="shared" si="8"/>
        <v>266</v>
      </c>
      <c r="I40" s="43" t="s">
        <v>80</v>
      </c>
      <c r="J40" s="44">
        <f t="shared" si="2"/>
        <v>60</v>
      </c>
      <c r="K40" s="44">
        <f t="shared" si="9"/>
        <v>7</v>
      </c>
      <c r="L40" s="44">
        <f t="shared" si="9"/>
        <v>53</v>
      </c>
    </row>
    <row r="41" spans="1:12" ht="18" customHeight="1">
      <c r="A41" s="46" t="s">
        <v>81</v>
      </c>
      <c r="B41" s="44">
        <f t="shared" si="6"/>
        <v>368</v>
      </c>
      <c r="C41" s="44">
        <f t="shared" si="7"/>
        <v>190</v>
      </c>
      <c r="D41" s="44">
        <f t="shared" si="7"/>
        <v>178</v>
      </c>
      <c r="E41" s="43" t="s">
        <v>82</v>
      </c>
      <c r="F41" s="44">
        <f t="shared" si="0"/>
        <v>484</v>
      </c>
      <c r="G41" s="44">
        <f t="shared" si="8"/>
        <v>251</v>
      </c>
      <c r="H41" s="44">
        <f t="shared" si="8"/>
        <v>233</v>
      </c>
      <c r="I41" s="43" t="s">
        <v>83</v>
      </c>
      <c r="J41" s="44">
        <f t="shared" si="2"/>
        <v>58</v>
      </c>
      <c r="K41" s="44">
        <f t="shared" si="9"/>
        <v>14</v>
      </c>
      <c r="L41" s="44">
        <f t="shared" si="9"/>
        <v>44</v>
      </c>
    </row>
    <row r="42" spans="1:12" ht="18" customHeight="1">
      <c r="A42" s="46" t="s">
        <v>84</v>
      </c>
      <c r="B42" s="44">
        <f t="shared" si="6"/>
        <v>352</v>
      </c>
      <c r="C42" s="44">
        <f t="shared" si="7"/>
        <v>182</v>
      </c>
      <c r="D42" s="44">
        <f t="shared" si="7"/>
        <v>170</v>
      </c>
      <c r="E42" s="43" t="s">
        <v>85</v>
      </c>
      <c r="F42" s="44">
        <f t="shared" si="0"/>
        <v>511</v>
      </c>
      <c r="G42" s="44">
        <f t="shared" si="8"/>
        <v>238</v>
      </c>
      <c r="H42" s="44">
        <f t="shared" si="8"/>
        <v>273</v>
      </c>
      <c r="I42" s="43" t="s">
        <v>86</v>
      </c>
      <c r="J42" s="44">
        <f t="shared" si="2"/>
        <v>36</v>
      </c>
      <c r="K42" s="44">
        <f t="shared" si="9"/>
        <v>7</v>
      </c>
      <c r="L42" s="44">
        <f t="shared" si="9"/>
        <v>29</v>
      </c>
    </row>
    <row r="43" spans="1:12" ht="18" customHeight="1">
      <c r="A43" s="46" t="s">
        <v>87</v>
      </c>
      <c r="B43" s="44">
        <f t="shared" si="6"/>
        <v>421</v>
      </c>
      <c r="C43" s="44">
        <f t="shared" si="7"/>
        <v>248</v>
      </c>
      <c r="D43" s="44">
        <f t="shared" si="7"/>
        <v>173</v>
      </c>
      <c r="E43" s="43" t="s">
        <v>88</v>
      </c>
      <c r="F43" s="44">
        <f t="shared" si="0"/>
        <v>567</v>
      </c>
      <c r="G43" s="44">
        <f t="shared" si="8"/>
        <v>276</v>
      </c>
      <c r="H43" s="44">
        <f t="shared" si="8"/>
        <v>291</v>
      </c>
      <c r="I43" s="43" t="s">
        <v>89</v>
      </c>
      <c r="J43" s="44">
        <f t="shared" si="2"/>
        <v>23</v>
      </c>
      <c r="K43" s="44">
        <f t="shared" si="9"/>
        <v>3</v>
      </c>
      <c r="L43" s="44">
        <f t="shared" si="9"/>
        <v>20</v>
      </c>
    </row>
    <row r="44" spans="1:12" ht="18" customHeight="1">
      <c r="A44" s="46" t="s">
        <v>90</v>
      </c>
      <c r="B44" s="44">
        <f t="shared" si="6"/>
        <v>404</v>
      </c>
      <c r="C44" s="44">
        <f>C91+C138</f>
        <v>218</v>
      </c>
      <c r="D44" s="44">
        <f>D91+D138</f>
        <v>186</v>
      </c>
      <c r="E44" s="43" t="s">
        <v>91</v>
      </c>
      <c r="F44" s="44">
        <f t="shared" si="0"/>
        <v>565</v>
      </c>
      <c r="G44" s="44">
        <f>G91+G138</f>
        <v>304</v>
      </c>
      <c r="H44" s="44">
        <f>H91+H138</f>
        <v>261</v>
      </c>
      <c r="I44" s="43" t="s">
        <v>125</v>
      </c>
      <c r="J44" s="44">
        <f t="shared" si="2"/>
        <v>40</v>
      </c>
      <c r="K44" s="44">
        <f>K91+K138</f>
        <v>7</v>
      </c>
      <c r="L44" s="44">
        <f>L91+L138</f>
        <v>33</v>
      </c>
    </row>
    <row r="45" spans="1:12" ht="18" customHeight="1">
      <c r="A45" s="46" t="s">
        <v>92</v>
      </c>
      <c r="B45" s="44">
        <f t="shared" si="6"/>
        <v>434</v>
      </c>
      <c r="C45" s="44">
        <f>C92+C139</f>
        <v>248</v>
      </c>
      <c r="D45" s="44">
        <f>D92+D139</f>
        <v>186</v>
      </c>
      <c r="E45" s="43" t="s">
        <v>93</v>
      </c>
      <c r="F45" s="44">
        <f t="shared" si="0"/>
        <v>605</v>
      </c>
      <c r="G45" s="44">
        <f>G92+G139</f>
        <v>300</v>
      </c>
      <c r="H45" s="44">
        <f>H92+H139</f>
        <v>305</v>
      </c>
      <c r="I45" s="40"/>
      <c r="J45" s="47"/>
      <c r="K45" s="47"/>
      <c r="L45" s="47"/>
    </row>
    <row r="46" spans="1:12" ht="18" customHeight="1"/>
    <row r="47" spans="1:12" ht="18" customHeight="1"/>
    <row r="48" spans="1:12" ht="18" customHeight="1">
      <c r="A48" s="48"/>
      <c r="B48" s="74"/>
      <c r="C48" s="74"/>
      <c r="D48" s="30"/>
      <c r="E48" s="31"/>
      <c r="F48" s="30"/>
      <c r="G48" s="30"/>
      <c r="H48" s="30"/>
      <c r="I48" s="31"/>
      <c r="J48" s="73" t="str">
        <f>I1</f>
        <v>平成29年11月1日現在</v>
      </c>
      <c r="K48" s="75"/>
      <c r="L48" s="75"/>
    </row>
    <row r="49" spans="1:12" ht="18" customHeight="1">
      <c r="A49" s="49"/>
      <c r="B49" s="33"/>
      <c r="C49" s="34"/>
      <c r="D49" s="30"/>
      <c r="E49" s="31"/>
      <c r="F49" s="30"/>
      <c r="G49" s="30"/>
      <c r="H49" s="30"/>
      <c r="J49" s="36"/>
      <c r="K49" s="36"/>
      <c r="L49" s="37" t="s">
        <v>129</v>
      </c>
    </row>
    <row r="50" spans="1:12" ht="18" customHeight="1">
      <c r="A50" s="38" t="s">
        <v>94</v>
      </c>
      <c r="B50" s="38" t="s">
        <v>95</v>
      </c>
      <c r="C50" s="38" t="s">
        <v>96</v>
      </c>
      <c r="D50" s="41" t="s">
        <v>97</v>
      </c>
      <c r="E50" s="40" t="s">
        <v>98</v>
      </c>
      <c r="F50" s="28" t="s">
        <v>95</v>
      </c>
      <c r="G50" s="28" t="s">
        <v>96</v>
      </c>
      <c r="H50" s="41" t="s">
        <v>97</v>
      </c>
      <c r="I50" s="40" t="s">
        <v>98</v>
      </c>
      <c r="J50" s="28" t="s">
        <v>95</v>
      </c>
      <c r="K50" s="28" t="s">
        <v>96</v>
      </c>
      <c r="L50" s="28" t="s">
        <v>97</v>
      </c>
    </row>
    <row r="51" spans="1:12" ht="18" customHeight="1">
      <c r="A51" s="28" t="s">
        <v>99</v>
      </c>
      <c r="B51" s="50">
        <f>SUM(B53:B73)</f>
        <v>47085</v>
      </c>
      <c r="C51" s="63">
        <f>SUM(C53:C73)</f>
        <v>22770</v>
      </c>
      <c r="D51" s="50">
        <f>SUM(D53:D73)</f>
        <v>24315</v>
      </c>
      <c r="E51" s="43" t="s">
        <v>418</v>
      </c>
      <c r="F51" s="51">
        <f t="shared" ref="F51:F92" si="10">+G51+H51</f>
        <v>409</v>
      </c>
      <c r="G51" s="51">
        <v>224</v>
      </c>
      <c r="H51" s="52">
        <v>185</v>
      </c>
      <c r="I51" s="43" t="s">
        <v>389</v>
      </c>
      <c r="J51" s="51">
        <f t="shared" ref="J51:J91" si="11">+K51+L51</f>
        <v>528</v>
      </c>
      <c r="K51" s="51">
        <v>263</v>
      </c>
      <c r="L51" s="51">
        <v>265</v>
      </c>
    </row>
    <row r="52" spans="1:12" ht="18" customHeight="1">
      <c r="A52" s="28"/>
      <c r="B52" s="51"/>
      <c r="C52" s="51"/>
      <c r="D52" s="53"/>
      <c r="E52" s="43" t="s">
        <v>390</v>
      </c>
      <c r="F52" s="51">
        <f t="shared" si="10"/>
        <v>331</v>
      </c>
      <c r="G52" s="51">
        <v>187</v>
      </c>
      <c r="H52" s="52">
        <v>144</v>
      </c>
      <c r="I52" s="43" t="s">
        <v>391</v>
      </c>
      <c r="J52" s="51">
        <f t="shared" si="11"/>
        <v>633</v>
      </c>
      <c r="K52" s="51">
        <v>304</v>
      </c>
      <c r="L52" s="51">
        <v>329</v>
      </c>
    </row>
    <row r="53" spans="1:12" ht="18" customHeight="1">
      <c r="A53" s="28" t="s">
        <v>392</v>
      </c>
      <c r="B53" s="53">
        <f>SUM(B75:B79)</f>
        <v>1417</v>
      </c>
      <c r="C53" s="44">
        <f>SUM(C75:C79)</f>
        <v>750</v>
      </c>
      <c r="D53" s="45">
        <f>SUM(D75:D79)</f>
        <v>667</v>
      </c>
      <c r="E53" s="43" t="s">
        <v>0</v>
      </c>
      <c r="F53" s="51">
        <f t="shared" si="10"/>
        <v>324</v>
      </c>
      <c r="G53" s="51">
        <v>167</v>
      </c>
      <c r="H53" s="52">
        <v>157</v>
      </c>
      <c r="I53" s="43" t="s">
        <v>1</v>
      </c>
      <c r="J53" s="51">
        <f t="shared" si="11"/>
        <v>644</v>
      </c>
      <c r="K53" s="51">
        <v>299</v>
      </c>
      <c r="L53" s="51">
        <v>345</v>
      </c>
    </row>
    <row r="54" spans="1:12" ht="18" customHeight="1">
      <c r="A54" s="28" t="s">
        <v>393</v>
      </c>
      <c r="B54" s="51">
        <f>SUM(B80:B84)</f>
        <v>1713</v>
      </c>
      <c r="C54" s="44">
        <f>SUM(C80:C84)</f>
        <v>887</v>
      </c>
      <c r="D54" s="45">
        <f>SUM(D80:D84)</f>
        <v>826</v>
      </c>
      <c r="E54" s="43" t="s">
        <v>2</v>
      </c>
      <c r="F54" s="51">
        <f t="shared" si="10"/>
        <v>346</v>
      </c>
      <c r="G54" s="51">
        <v>197</v>
      </c>
      <c r="H54" s="54">
        <v>149</v>
      </c>
      <c r="I54" s="43" t="s">
        <v>3</v>
      </c>
      <c r="J54" s="51">
        <f t="shared" si="11"/>
        <v>701</v>
      </c>
      <c r="K54" s="51">
        <v>337</v>
      </c>
      <c r="L54" s="51">
        <v>364</v>
      </c>
    </row>
    <row r="55" spans="1:12" ht="18" customHeight="1">
      <c r="A55" s="28" t="s">
        <v>394</v>
      </c>
      <c r="B55" s="51">
        <f>SUM(B85:B89)</f>
        <v>1823</v>
      </c>
      <c r="C55" s="44">
        <f>SUM(C85:C89)</f>
        <v>954</v>
      </c>
      <c r="D55" s="45">
        <f>SUM(D85:D89)</f>
        <v>869</v>
      </c>
      <c r="E55" s="43" t="s">
        <v>4</v>
      </c>
      <c r="F55" s="51">
        <f t="shared" si="10"/>
        <v>304</v>
      </c>
      <c r="G55" s="51">
        <v>154</v>
      </c>
      <c r="H55" s="52">
        <v>150</v>
      </c>
      <c r="I55" s="43" t="s">
        <v>5</v>
      </c>
      <c r="J55" s="51">
        <f t="shared" si="11"/>
        <v>750</v>
      </c>
      <c r="K55" s="51">
        <v>353</v>
      </c>
      <c r="L55" s="51">
        <v>397</v>
      </c>
    </row>
    <row r="56" spans="1:12" ht="18" customHeight="1">
      <c r="A56" s="28" t="s">
        <v>395</v>
      </c>
      <c r="B56" s="51">
        <f>+B90+B91+B92+F51+F52</f>
        <v>1997</v>
      </c>
      <c r="C56" s="45">
        <f>+C90+C91+C92+G51+G52</f>
        <v>1124</v>
      </c>
      <c r="D56" s="45">
        <f>+D90+D91+D92+H51+H52</f>
        <v>873</v>
      </c>
      <c r="E56" s="43" t="s">
        <v>6</v>
      </c>
      <c r="F56" s="51">
        <f t="shared" si="10"/>
        <v>325</v>
      </c>
      <c r="G56" s="51">
        <v>166</v>
      </c>
      <c r="H56" s="52">
        <v>159</v>
      </c>
      <c r="I56" s="43" t="s">
        <v>7</v>
      </c>
      <c r="J56" s="51">
        <f t="shared" si="11"/>
        <v>810</v>
      </c>
      <c r="K56" s="51">
        <v>406</v>
      </c>
      <c r="L56" s="51">
        <v>404</v>
      </c>
    </row>
    <row r="57" spans="1:12" ht="18" customHeight="1">
      <c r="A57" s="28" t="s">
        <v>396</v>
      </c>
      <c r="B57" s="51">
        <f>SUM(F53:F57)</f>
        <v>1617</v>
      </c>
      <c r="C57" s="55">
        <f>SUM(G53:G57)</f>
        <v>860</v>
      </c>
      <c r="D57" s="56">
        <f>SUM(H53:H57)</f>
        <v>757</v>
      </c>
      <c r="E57" s="43" t="s">
        <v>8</v>
      </c>
      <c r="F57" s="51">
        <f t="shared" si="10"/>
        <v>318</v>
      </c>
      <c r="G57" s="51">
        <v>176</v>
      </c>
      <c r="H57" s="52">
        <v>142</v>
      </c>
      <c r="I57" s="43" t="s">
        <v>9</v>
      </c>
      <c r="J57" s="51">
        <f t="shared" si="11"/>
        <v>869</v>
      </c>
      <c r="K57" s="51">
        <v>418</v>
      </c>
      <c r="L57" s="51">
        <v>451</v>
      </c>
    </row>
    <row r="58" spans="1:12" ht="18" customHeight="1">
      <c r="A58" s="28" t="s">
        <v>397</v>
      </c>
      <c r="B58" s="51">
        <f>SUM(F58:F62)</f>
        <v>1661</v>
      </c>
      <c r="C58" s="44">
        <f>SUM(G58:G62)</f>
        <v>880</v>
      </c>
      <c r="D58" s="45">
        <f>SUM(H58:H62)</f>
        <v>781</v>
      </c>
      <c r="E58" s="43" t="s">
        <v>10</v>
      </c>
      <c r="F58" s="51">
        <f t="shared" si="10"/>
        <v>332</v>
      </c>
      <c r="G58" s="51">
        <v>177</v>
      </c>
      <c r="H58" s="52">
        <v>155</v>
      </c>
      <c r="I58" s="43" t="s">
        <v>11</v>
      </c>
      <c r="J58" s="51">
        <f t="shared" si="11"/>
        <v>917</v>
      </c>
      <c r="K58" s="51">
        <v>434</v>
      </c>
      <c r="L58" s="51">
        <v>483</v>
      </c>
    </row>
    <row r="59" spans="1:12" ht="18" customHeight="1">
      <c r="A59" s="28" t="s">
        <v>398</v>
      </c>
      <c r="B59" s="51">
        <f>SUM(F63:F67)</f>
        <v>1958</v>
      </c>
      <c r="C59" s="44">
        <f>SUM(G63:G67)</f>
        <v>1028</v>
      </c>
      <c r="D59" s="45">
        <f>SUM(H63:H67)</f>
        <v>930</v>
      </c>
      <c r="E59" s="43" t="s">
        <v>12</v>
      </c>
      <c r="F59" s="51">
        <f t="shared" si="10"/>
        <v>326</v>
      </c>
      <c r="G59" s="51">
        <v>172</v>
      </c>
      <c r="H59" s="52">
        <v>154</v>
      </c>
      <c r="I59" s="43" t="s">
        <v>13</v>
      </c>
      <c r="J59" s="51">
        <f t="shared" si="11"/>
        <v>1121</v>
      </c>
      <c r="K59" s="51">
        <v>575</v>
      </c>
      <c r="L59" s="51">
        <v>546</v>
      </c>
    </row>
    <row r="60" spans="1:12" ht="18" customHeight="1">
      <c r="A60" s="28" t="s">
        <v>399</v>
      </c>
      <c r="B60" s="51">
        <f>SUM(F68:F72)</f>
        <v>2400</v>
      </c>
      <c r="C60" s="44">
        <f>SUM(G68:G72)</f>
        <v>1193</v>
      </c>
      <c r="D60" s="45">
        <f>SUM(H68:H72)</f>
        <v>1207</v>
      </c>
      <c r="E60" s="43" t="s">
        <v>14</v>
      </c>
      <c r="F60" s="51">
        <f t="shared" si="10"/>
        <v>307</v>
      </c>
      <c r="G60" s="51">
        <v>162</v>
      </c>
      <c r="H60" s="52">
        <v>145</v>
      </c>
      <c r="I60" s="43" t="s">
        <v>15</v>
      </c>
      <c r="J60" s="51">
        <f t="shared" si="11"/>
        <v>1108</v>
      </c>
      <c r="K60" s="51">
        <v>540</v>
      </c>
      <c r="L60" s="51">
        <v>568</v>
      </c>
    </row>
    <row r="61" spans="1:12" ht="18" customHeight="1">
      <c r="A61" s="28" t="s">
        <v>400</v>
      </c>
      <c r="B61" s="51">
        <f>SUM(F73:F77)</f>
        <v>3033</v>
      </c>
      <c r="C61" s="44">
        <f>SUM(G73:G77)</f>
        <v>1542</v>
      </c>
      <c r="D61" s="45">
        <f>SUM(H73:H77)</f>
        <v>1491</v>
      </c>
      <c r="E61" s="43" t="s">
        <v>16</v>
      </c>
      <c r="F61" s="51">
        <f t="shared" si="10"/>
        <v>332</v>
      </c>
      <c r="G61" s="51">
        <v>181</v>
      </c>
      <c r="H61" s="52">
        <v>151</v>
      </c>
      <c r="I61" s="43" t="s">
        <v>17</v>
      </c>
      <c r="J61" s="51">
        <f t="shared" si="11"/>
        <v>1035</v>
      </c>
      <c r="K61" s="51">
        <v>510</v>
      </c>
      <c r="L61" s="51">
        <v>525</v>
      </c>
    </row>
    <row r="62" spans="1:12" ht="18" customHeight="1">
      <c r="A62" s="28" t="s">
        <v>401</v>
      </c>
      <c r="B62" s="51">
        <f>SUM(F78:F82)</f>
        <v>2994</v>
      </c>
      <c r="C62" s="44">
        <f>SUM(G78:G82)</f>
        <v>1569</v>
      </c>
      <c r="D62" s="45">
        <f>SUM(H78:H82)</f>
        <v>1425</v>
      </c>
      <c r="E62" s="43" t="s">
        <v>18</v>
      </c>
      <c r="F62" s="51">
        <f t="shared" si="10"/>
        <v>364</v>
      </c>
      <c r="G62" s="51">
        <v>188</v>
      </c>
      <c r="H62" s="52">
        <v>176</v>
      </c>
      <c r="I62" s="43" t="s">
        <v>19</v>
      </c>
      <c r="J62" s="51">
        <f t="shared" si="11"/>
        <v>690</v>
      </c>
      <c r="K62" s="51">
        <v>343</v>
      </c>
      <c r="L62" s="51">
        <v>347</v>
      </c>
    </row>
    <row r="63" spans="1:12" ht="18" customHeight="1">
      <c r="A63" s="28" t="s">
        <v>402</v>
      </c>
      <c r="B63" s="51">
        <f>SUM(F83:F87)</f>
        <v>2589</v>
      </c>
      <c r="C63" s="44">
        <f>SUM(G83:G87)</f>
        <v>1282</v>
      </c>
      <c r="D63" s="45">
        <f>SUM(H83:H87)</f>
        <v>1307</v>
      </c>
      <c r="E63" s="43" t="s">
        <v>20</v>
      </c>
      <c r="F63" s="51">
        <f t="shared" si="10"/>
        <v>354</v>
      </c>
      <c r="G63" s="51">
        <v>202</v>
      </c>
      <c r="H63" s="52">
        <v>152</v>
      </c>
      <c r="I63" s="43" t="s">
        <v>21</v>
      </c>
      <c r="J63" s="51">
        <f t="shared" si="11"/>
        <v>659</v>
      </c>
      <c r="K63" s="51">
        <v>316</v>
      </c>
      <c r="L63" s="51">
        <v>343</v>
      </c>
    </row>
    <row r="64" spans="1:12" ht="18" customHeight="1">
      <c r="A64" s="28" t="s">
        <v>403</v>
      </c>
      <c r="B64" s="51">
        <f>SUM(F88:F92)</f>
        <v>2704</v>
      </c>
      <c r="C64" s="44">
        <f>SUM(G88:G92)</f>
        <v>1366</v>
      </c>
      <c r="D64" s="45">
        <f>SUM(H88:H92)</f>
        <v>1338</v>
      </c>
      <c r="E64" s="43" t="s">
        <v>22</v>
      </c>
      <c r="F64" s="51">
        <f t="shared" si="10"/>
        <v>366</v>
      </c>
      <c r="G64" s="51">
        <v>190</v>
      </c>
      <c r="H64" s="52">
        <v>176</v>
      </c>
      <c r="I64" s="43" t="s">
        <v>23</v>
      </c>
      <c r="J64" s="51">
        <f t="shared" si="11"/>
        <v>820</v>
      </c>
      <c r="K64" s="51">
        <v>374</v>
      </c>
      <c r="L64" s="51">
        <v>446</v>
      </c>
    </row>
    <row r="65" spans="1:12" ht="18" customHeight="1">
      <c r="A65" s="28" t="s">
        <v>404</v>
      </c>
      <c r="B65" s="51">
        <f>SUM(J51:J55)</f>
        <v>3256</v>
      </c>
      <c r="C65" s="44">
        <f>SUM(K51:K55)</f>
        <v>1556</v>
      </c>
      <c r="D65" s="45">
        <f>SUM(L51:L55)</f>
        <v>1700</v>
      </c>
      <c r="E65" s="43" t="s">
        <v>24</v>
      </c>
      <c r="F65" s="51">
        <f t="shared" si="10"/>
        <v>381</v>
      </c>
      <c r="G65" s="51">
        <v>190</v>
      </c>
      <c r="H65" s="52">
        <v>191</v>
      </c>
      <c r="I65" s="43" t="s">
        <v>25</v>
      </c>
      <c r="J65" s="51">
        <f t="shared" si="11"/>
        <v>781</v>
      </c>
      <c r="K65" s="51">
        <v>368</v>
      </c>
      <c r="L65" s="51">
        <v>413</v>
      </c>
    </row>
    <row r="66" spans="1:12" ht="18" customHeight="1">
      <c r="A66" s="28" t="s">
        <v>405</v>
      </c>
      <c r="B66" s="51">
        <f>SUM(J56:J60)</f>
        <v>4825</v>
      </c>
      <c r="C66" s="44">
        <f>SUM(K56:K60)</f>
        <v>2373</v>
      </c>
      <c r="D66" s="45">
        <f>SUM(L56:L60)</f>
        <v>2452</v>
      </c>
      <c r="E66" s="43" t="s">
        <v>26</v>
      </c>
      <c r="F66" s="51">
        <f t="shared" si="10"/>
        <v>443</v>
      </c>
      <c r="G66" s="51">
        <v>225</v>
      </c>
      <c r="H66" s="52">
        <v>218</v>
      </c>
      <c r="I66" s="43" t="s">
        <v>27</v>
      </c>
      <c r="J66" s="51">
        <f t="shared" si="11"/>
        <v>752</v>
      </c>
      <c r="K66" s="51">
        <v>335</v>
      </c>
      <c r="L66" s="51">
        <v>417</v>
      </c>
    </row>
    <row r="67" spans="1:12" ht="18" customHeight="1">
      <c r="A67" s="28" t="s">
        <v>406</v>
      </c>
      <c r="B67" s="51">
        <f>SUM(J61:J65)</f>
        <v>3985</v>
      </c>
      <c r="C67" s="44">
        <f>SUM(K61:K65)</f>
        <v>1911</v>
      </c>
      <c r="D67" s="45">
        <f>SUM(L61:L65)</f>
        <v>2074</v>
      </c>
      <c r="E67" s="43" t="s">
        <v>28</v>
      </c>
      <c r="F67" s="51">
        <f t="shared" si="10"/>
        <v>414</v>
      </c>
      <c r="G67" s="51">
        <v>221</v>
      </c>
      <c r="H67" s="52">
        <v>193</v>
      </c>
      <c r="I67" s="43" t="s">
        <v>29</v>
      </c>
      <c r="J67" s="51">
        <f t="shared" si="11"/>
        <v>703</v>
      </c>
      <c r="K67" s="51">
        <v>331</v>
      </c>
      <c r="L67" s="51">
        <v>372</v>
      </c>
    </row>
    <row r="68" spans="1:12" ht="18" customHeight="1">
      <c r="A68" s="28" t="s">
        <v>407</v>
      </c>
      <c r="B68" s="51">
        <f>SUM(J66:J70)</f>
        <v>3200</v>
      </c>
      <c r="C68" s="44">
        <f>SUM(K66:K70)</f>
        <v>1454</v>
      </c>
      <c r="D68" s="45">
        <f>SUM(L66:L70)</f>
        <v>1746</v>
      </c>
      <c r="E68" s="43" t="s">
        <v>30</v>
      </c>
      <c r="F68" s="51">
        <f t="shared" si="10"/>
        <v>425</v>
      </c>
      <c r="G68" s="51">
        <v>209</v>
      </c>
      <c r="H68" s="52">
        <v>216</v>
      </c>
      <c r="I68" s="43" t="s">
        <v>31</v>
      </c>
      <c r="J68" s="51">
        <f t="shared" si="11"/>
        <v>663</v>
      </c>
      <c r="K68" s="51">
        <v>317</v>
      </c>
      <c r="L68" s="51">
        <v>346</v>
      </c>
    </row>
    <row r="69" spans="1:12" ht="18" customHeight="1">
      <c r="A69" s="28" t="s">
        <v>408</v>
      </c>
      <c r="B69" s="51">
        <f>SUM(J71:J75)</f>
        <v>2672</v>
      </c>
      <c r="C69" s="44">
        <f>SUM(K71:K75)</f>
        <v>1081</v>
      </c>
      <c r="D69" s="45">
        <f>SUM(L71:L75)</f>
        <v>1591</v>
      </c>
      <c r="E69" s="43" t="s">
        <v>32</v>
      </c>
      <c r="F69" s="51">
        <f t="shared" si="10"/>
        <v>429</v>
      </c>
      <c r="G69" s="51">
        <v>215</v>
      </c>
      <c r="H69" s="52">
        <v>214</v>
      </c>
      <c r="I69" s="43" t="s">
        <v>33</v>
      </c>
      <c r="J69" s="51">
        <f t="shared" si="11"/>
        <v>530</v>
      </c>
      <c r="K69" s="51">
        <v>237</v>
      </c>
      <c r="L69" s="51">
        <v>293</v>
      </c>
    </row>
    <row r="70" spans="1:12" ht="18" customHeight="1">
      <c r="A70" s="28" t="s">
        <v>409</v>
      </c>
      <c r="B70" s="51">
        <f>SUM(J76:J80)</f>
        <v>1867</v>
      </c>
      <c r="C70" s="44">
        <f>SUM(K76:K80)</f>
        <v>632</v>
      </c>
      <c r="D70" s="45">
        <f>SUM(L76:L80)</f>
        <v>1235</v>
      </c>
      <c r="E70" s="43" t="s">
        <v>34</v>
      </c>
      <c r="F70" s="51">
        <f t="shared" si="10"/>
        <v>462</v>
      </c>
      <c r="G70" s="51">
        <v>246</v>
      </c>
      <c r="H70" s="52">
        <v>216</v>
      </c>
      <c r="I70" s="43" t="s">
        <v>35</v>
      </c>
      <c r="J70" s="51">
        <f t="shared" si="11"/>
        <v>552</v>
      </c>
      <c r="K70" s="51">
        <v>234</v>
      </c>
      <c r="L70" s="51">
        <v>318</v>
      </c>
    </row>
    <row r="71" spans="1:12" ht="18" customHeight="1">
      <c r="A71" s="28" t="s">
        <v>410</v>
      </c>
      <c r="B71" s="51">
        <f>SUM(J81:J85)</f>
        <v>1061</v>
      </c>
      <c r="C71" s="44">
        <f>SUM(K81:K85)</f>
        <v>271</v>
      </c>
      <c r="D71" s="45">
        <f>SUM(L81:L85)</f>
        <v>790</v>
      </c>
      <c r="E71" s="43" t="s">
        <v>36</v>
      </c>
      <c r="F71" s="51">
        <f t="shared" si="10"/>
        <v>537</v>
      </c>
      <c r="G71" s="51">
        <v>266</v>
      </c>
      <c r="H71" s="52">
        <v>271</v>
      </c>
      <c r="I71" s="43" t="s">
        <v>37</v>
      </c>
      <c r="J71" s="51">
        <f t="shared" si="11"/>
        <v>549</v>
      </c>
      <c r="K71" s="51">
        <v>230</v>
      </c>
      <c r="L71" s="51">
        <v>319</v>
      </c>
    </row>
    <row r="72" spans="1:12" ht="18" customHeight="1">
      <c r="A72" s="28" t="s">
        <v>411</v>
      </c>
      <c r="B72" s="51">
        <f>SUM(J86:J90)</f>
        <v>273</v>
      </c>
      <c r="C72" s="44">
        <f>SUM(K86:K90)</f>
        <v>50</v>
      </c>
      <c r="D72" s="45">
        <f>SUM(L86:L90)</f>
        <v>223</v>
      </c>
      <c r="E72" s="43" t="s">
        <v>38</v>
      </c>
      <c r="F72" s="51">
        <f t="shared" si="10"/>
        <v>547</v>
      </c>
      <c r="G72" s="51">
        <v>257</v>
      </c>
      <c r="H72" s="52">
        <v>290</v>
      </c>
      <c r="I72" s="43" t="s">
        <v>39</v>
      </c>
      <c r="J72" s="51">
        <f t="shared" si="11"/>
        <v>619</v>
      </c>
      <c r="K72" s="51">
        <v>244</v>
      </c>
      <c r="L72" s="51">
        <v>375</v>
      </c>
    </row>
    <row r="73" spans="1:12" ht="18" customHeight="1">
      <c r="A73" s="28" t="s">
        <v>412</v>
      </c>
      <c r="B73" s="51">
        <f>SUM(J91)</f>
        <v>40</v>
      </c>
      <c r="C73" s="44">
        <f>SUM(K91)</f>
        <v>7</v>
      </c>
      <c r="D73" s="45">
        <f>SUM(L91)</f>
        <v>33</v>
      </c>
      <c r="E73" s="43" t="s">
        <v>40</v>
      </c>
      <c r="F73" s="51">
        <f t="shared" si="10"/>
        <v>538</v>
      </c>
      <c r="G73" s="51">
        <v>274</v>
      </c>
      <c r="H73" s="52">
        <v>264</v>
      </c>
      <c r="I73" s="43" t="s">
        <v>41</v>
      </c>
      <c r="J73" s="51">
        <f t="shared" si="11"/>
        <v>512</v>
      </c>
      <c r="K73" s="51">
        <v>212</v>
      </c>
      <c r="L73" s="51">
        <v>300</v>
      </c>
    </row>
    <row r="74" spans="1:12" ht="18" customHeight="1">
      <c r="A74" s="28"/>
      <c r="B74" s="51"/>
      <c r="C74" s="51"/>
      <c r="D74" s="53"/>
      <c r="E74" s="43" t="s">
        <v>42</v>
      </c>
      <c r="F74" s="51">
        <f t="shared" si="10"/>
        <v>625</v>
      </c>
      <c r="G74" s="51">
        <v>322</v>
      </c>
      <c r="H74" s="52">
        <v>303</v>
      </c>
      <c r="I74" s="43" t="s">
        <v>43</v>
      </c>
      <c r="J74" s="51">
        <f t="shared" si="11"/>
        <v>508</v>
      </c>
      <c r="K74" s="51">
        <v>214</v>
      </c>
      <c r="L74" s="51">
        <v>294</v>
      </c>
    </row>
    <row r="75" spans="1:12" ht="18" customHeight="1">
      <c r="A75" s="46" t="s">
        <v>413</v>
      </c>
      <c r="B75" s="51">
        <f t="shared" ref="B75:B92" si="12">+C75+D75</f>
        <v>268</v>
      </c>
      <c r="C75" s="51">
        <v>144</v>
      </c>
      <c r="D75" s="51">
        <v>124</v>
      </c>
      <c r="E75" s="43" t="s">
        <v>44</v>
      </c>
      <c r="F75" s="51">
        <f t="shared" si="10"/>
        <v>611</v>
      </c>
      <c r="G75" s="51">
        <v>305</v>
      </c>
      <c r="H75" s="52">
        <v>306</v>
      </c>
      <c r="I75" s="43" t="s">
        <v>45</v>
      </c>
      <c r="J75" s="51">
        <f t="shared" si="11"/>
        <v>484</v>
      </c>
      <c r="K75" s="51">
        <v>181</v>
      </c>
      <c r="L75" s="51">
        <v>303</v>
      </c>
    </row>
    <row r="76" spans="1:12" ht="18" customHeight="1">
      <c r="A76" s="46" t="s">
        <v>414</v>
      </c>
      <c r="B76" s="51">
        <f t="shared" si="12"/>
        <v>265</v>
      </c>
      <c r="C76" s="51">
        <v>142</v>
      </c>
      <c r="D76" s="57">
        <v>123</v>
      </c>
      <c r="E76" s="43" t="s">
        <v>46</v>
      </c>
      <c r="F76" s="51">
        <f t="shared" si="10"/>
        <v>626</v>
      </c>
      <c r="G76" s="51">
        <v>310</v>
      </c>
      <c r="H76" s="52">
        <v>316</v>
      </c>
      <c r="I76" s="43" t="s">
        <v>47</v>
      </c>
      <c r="J76" s="51">
        <f t="shared" si="11"/>
        <v>481</v>
      </c>
      <c r="K76" s="51">
        <v>186</v>
      </c>
      <c r="L76" s="51">
        <v>295</v>
      </c>
    </row>
    <row r="77" spans="1:12" ht="18" customHeight="1">
      <c r="A77" s="46" t="s">
        <v>48</v>
      </c>
      <c r="B77" s="51">
        <f t="shared" si="12"/>
        <v>284</v>
      </c>
      <c r="C77" s="51">
        <v>146</v>
      </c>
      <c r="D77" s="51">
        <v>138</v>
      </c>
      <c r="E77" s="43" t="s">
        <v>49</v>
      </c>
      <c r="F77" s="51">
        <f t="shared" si="10"/>
        <v>633</v>
      </c>
      <c r="G77" s="51">
        <v>331</v>
      </c>
      <c r="H77" s="52">
        <v>302</v>
      </c>
      <c r="I77" s="43" t="s">
        <v>50</v>
      </c>
      <c r="J77" s="51">
        <f t="shared" si="11"/>
        <v>374</v>
      </c>
      <c r="K77" s="51">
        <v>123</v>
      </c>
      <c r="L77" s="51">
        <v>251</v>
      </c>
    </row>
    <row r="78" spans="1:12" ht="18" customHeight="1">
      <c r="A78" s="46" t="s">
        <v>51</v>
      </c>
      <c r="B78" s="51">
        <f t="shared" si="12"/>
        <v>305</v>
      </c>
      <c r="C78" s="51">
        <v>160</v>
      </c>
      <c r="D78" s="51">
        <v>145</v>
      </c>
      <c r="E78" s="43" t="s">
        <v>52</v>
      </c>
      <c r="F78" s="51">
        <f t="shared" si="10"/>
        <v>616</v>
      </c>
      <c r="G78" s="51">
        <v>290</v>
      </c>
      <c r="H78" s="52">
        <v>326</v>
      </c>
      <c r="I78" s="43" t="s">
        <v>53</v>
      </c>
      <c r="J78" s="51">
        <f t="shared" si="11"/>
        <v>413</v>
      </c>
      <c r="K78" s="51">
        <v>123</v>
      </c>
      <c r="L78" s="51">
        <v>290</v>
      </c>
    </row>
    <row r="79" spans="1:12" ht="18" customHeight="1">
      <c r="A79" s="46" t="s">
        <v>54</v>
      </c>
      <c r="B79" s="51">
        <f t="shared" si="12"/>
        <v>295</v>
      </c>
      <c r="C79" s="51">
        <v>158</v>
      </c>
      <c r="D79" s="51">
        <v>137</v>
      </c>
      <c r="E79" s="43" t="s">
        <v>55</v>
      </c>
      <c r="F79" s="51">
        <f t="shared" si="10"/>
        <v>611</v>
      </c>
      <c r="G79" s="51">
        <v>326</v>
      </c>
      <c r="H79" s="54">
        <v>285</v>
      </c>
      <c r="I79" s="43" t="s">
        <v>56</v>
      </c>
      <c r="J79" s="51">
        <f t="shared" si="11"/>
        <v>325</v>
      </c>
      <c r="K79" s="51">
        <v>105</v>
      </c>
      <c r="L79" s="51">
        <v>220</v>
      </c>
    </row>
    <row r="80" spans="1:12" ht="18" customHeight="1">
      <c r="A80" s="46" t="s">
        <v>57</v>
      </c>
      <c r="B80" s="51">
        <f t="shared" si="12"/>
        <v>334</v>
      </c>
      <c r="C80" s="51">
        <v>163</v>
      </c>
      <c r="D80" s="51">
        <v>171</v>
      </c>
      <c r="E80" s="43" t="s">
        <v>58</v>
      </c>
      <c r="F80" s="51">
        <f t="shared" si="10"/>
        <v>578</v>
      </c>
      <c r="G80" s="51">
        <v>323</v>
      </c>
      <c r="H80" s="52">
        <v>255</v>
      </c>
      <c r="I80" s="43" t="s">
        <v>59</v>
      </c>
      <c r="J80" s="51">
        <f t="shared" si="11"/>
        <v>274</v>
      </c>
      <c r="K80" s="51">
        <v>95</v>
      </c>
      <c r="L80" s="51">
        <v>179</v>
      </c>
    </row>
    <row r="81" spans="1:12" ht="18" customHeight="1">
      <c r="A81" s="46" t="s">
        <v>60</v>
      </c>
      <c r="B81" s="51">
        <f t="shared" si="12"/>
        <v>349</v>
      </c>
      <c r="C81" s="51">
        <v>185</v>
      </c>
      <c r="D81" s="51">
        <v>164</v>
      </c>
      <c r="E81" s="43" t="s">
        <v>61</v>
      </c>
      <c r="F81" s="51">
        <f t="shared" si="10"/>
        <v>578</v>
      </c>
      <c r="G81" s="51">
        <v>299</v>
      </c>
      <c r="H81" s="52">
        <v>279</v>
      </c>
      <c r="I81" s="43" t="s">
        <v>62</v>
      </c>
      <c r="J81" s="51">
        <f t="shared" si="11"/>
        <v>276</v>
      </c>
      <c r="K81" s="51">
        <v>81</v>
      </c>
      <c r="L81" s="51">
        <v>195</v>
      </c>
    </row>
    <row r="82" spans="1:12" ht="18" customHeight="1">
      <c r="A82" s="46" t="s">
        <v>63</v>
      </c>
      <c r="B82" s="51">
        <f t="shared" si="12"/>
        <v>348</v>
      </c>
      <c r="C82" s="51">
        <v>193</v>
      </c>
      <c r="D82" s="51">
        <v>155</v>
      </c>
      <c r="E82" s="43" t="s">
        <v>64</v>
      </c>
      <c r="F82" s="51">
        <f t="shared" si="10"/>
        <v>611</v>
      </c>
      <c r="G82" s="51">
        <v>331</v>
      </c>
      <c r="H82" s="52">
        <v>280</v>
      </c>
      <c r="I82" s="43" t="s">
        <v>417</v>
      </c>
      <c r="J82" s="51">
        <f t="shared" si="11"/>
        <v>277</v>
      </c>
      <c r="K82" s="51">
        <v>70</v>
      </c>
      <c r="L82" s="51">
        <v>207</v>
      </c>
    </row>
    <row r="83" spans="1:12" ht="18" customHeight="1">
      <c r="A83" s="46" t="s">
        <v>66</v>
      </c>
      <c r="B83" s="51">
        <f t="shared" si="12"/>
        <v>335</v>
      </c>
      <c r="C83" s="51">
        <v>179</v>
      </c>
      <c r="D83" s="51">
        <v>156</v>
      </c>
      <c r="E83" s="43" t="s">
        <v>67</v>
      </c>
      <c r="F83" s="51">
        <f t="shared" si="10"/>
        <v>556</v>
      </c>
      <c r="G83" s="51">
        <v>262</v>
      </c>
      <c r="H83" s="52">
        <v>294</v>
      </c>
      <c r="I83" s="43" t="s">
        <v>68</v>
      </c>
      <c r="J83" s="51">
        <f t="shared" si="11"/>
        <v>215</v>
      </c>
      <c r="K83" s="51">
        <v>56</v>
      </c>
      <c r="L83" s="51">
        <v>159</v>
      </c>
    </row>
    <row r="84" spans="1:12" ht="18" customHeight="1">
      <c r="A84" s="46" t="s">
        <v>69</v>
      </c>
      <c r="B84" s="51">
        <f t="shared" si="12"/>
        <v>347</v>
      </c>
      <c r="C84" s="51">
        <v>167</v>
      </c>
      <c r="D84" s="58">
        <v>180</v>
      </c>
      <c r="E84" s="43" t="s">
        <v>70</v>
      </c>
      <c r="F84" s="51">
        <f t="shared" si="10"/>
        <v>416</v>
      </c>
      <c r="G84" s="51">
        <v>212</v>
      </c>
      <c r="H84" s="52">
        <v>204</v>
      </c>
      <c r="I84" s="43" t="s">
        <v>71</v>
      </c>
      <c r="J84" s="51">
        <f t="shared" si="11"/>
        <v>173</v>
      </c>
      <c r="K84" s="51">
        <v>43</v>
      </c>
      <c r="L84" s="51">
        <v>130</v>
      </c>
    </row>
    <row r="85" spans="1:12" ht="18" customHeight="1">
      <c r="A85" s="46" t="s">
        <v>72</v>
      </c>
      <c r="B85" s="51">
        <f t="shared" si="12"/>
        <v>366</v>
      </c>
      <c r="C85" s="51">
        <v>204</v>
      </c>
      <c r="D85" s="51">
        <v>162</v>
      </c>
      <c r="E85" s="43" t="s">
        <v>73</v>
      </c>
      <c r="F85" s="51">
        <f t="shared" si="10"/>
        <v>573</v>
      </c>
      <c r="G85" s="51">
        <v>293</v>
      </c>
      <c r="H85" s="52">
        <v>280</v>
      </c>
      <c r="I85" s="43" t="s">
        <v>74</v>
      </c>
      <c r="J85" s="51">
        <f t="shared" si="11"/>
        <v>120</v>
      </c>
      <c r="K85" s="51">
        <v>21</v>
      </c>
      <c r="L85" s="51">
        <v>99</v>
      </c>
    </row>
    <row r="86" spans="1:12" ht="18" customHeight="1">
      <c r="A86" s="46" t="s">
        <v>75</v>
      </c>
      <c r="B86" s="51">
        <f t="shared" si="12"/>
        <v>354</v>
      </c>
      <c r="C86" s="51">
        <v>194</v>
      </c>
      <c r="D86" s="51">
        <v>160</v>
      </c>
      <c r="E86" s="43" t="s">
        <v>76</v>
      </c>
      <c r="F86" s="51">
        <f t="shared" si="10"/>
        <v>530</v>
      </c>
      <c r="G86" s="51">
        <v>261</v>
      </c>
      <c r="H86" s="52">
        <v>269</v>
      </c>
      <c r="I86" s="43" t="s">
        <v>77</v>
      </c>
      <c r="J86" s="51">
        <f t="shared" si="11"/>
        <v>96</v>
      </c>
      <c r="K86" s="51">
        <v>19</v>
      </c>
      <c r="L86" s="51">
        <v>77</v>
      </c>
    </row>
    <row r="87" spans="1:12" ht="18" customHeight="1">
      <c r="A87" s="46" t="s">
        <v>78</v>
      </c>
      <c r="B87" s="51">
        <f t="shared" si="12"/>
        <v>384</v>
      </c>
      <c r="C87" s="51">
        <v>184</v>
      </c>
      <c r="D87" s="51">
        <v>200</v>
      </c>
      <c r="E87" s="43" t="s">
        <v>79</v>
      </c>
      <c r="F87" s="51">
        <f t="shared" si="10"/>
        <v>514</v>
      </c>
      <c r="G87" s="51">
        <v>254</v>
      </c>
      <c r="H87" s="52">
        <v>260</v>
      </c>
      <c r="I87" s="43" t="s">
        <v>80</v>
      </c>
      <c r="J87" s="51">
        <f t="shared" si="11"/>
        <v>60</v>
      </c>
      <c r="K87" s="51">
        <v>7</v>
      </c>
      <c r="L87" s="51">
        <v>53</v>
      </c>
    </row>
    <row r="88" spans="1:12" ht="18" customHeight="1">
      <c r="A88" s="46" t="s">
        <v>81</v>
      </c>
      <c r="B88" s="51">
        <f t="shared" si="12"/>
        <v>367</v>
      </c>
      <c r="C88" s="51">
        <v>190</v>
      </c>
      <c r="D88" s="51">
        <v>177</v>
      </c>
      <c r="E88" s="43" t="s">
        <v>82</v>
      </c>
      <c r="F88" s="51">
        <f t="shared" si="10"/>
        <v>476</v>
      </c>
      <c r="G88" s="51">
        <v>249</v>
      </c>
      <c r="H88" s="52">
        <v>227</v>
      </c>
      <c r="I88" s="43" t="s">
        <v>83</v>
      </c>
      <c r="J88" s="51">
        <f t="shared" si="11"/>
        <v>58</v>
      </c>
      <c r="K88" s="51">
        <v>14</v>
      </c>
      <c r="L88" s="51">
        <v>44</v>
      </c>
    </row>
    <row r="89" spans="1:12" ht="18" customHeight="1">
      <c r="A89" s="46" t="s">
        <v>84</v>
      </c>
      <c r="B89" s="51">
        <f t="shared" si="12"/>
        <v>352</v>
      </c>
      <c r="C89" s="51">
        <v>182</v>
      </c>
      <c r="D89" s="51">
        <v>170</v>
      </c>
      <c r="E89" s="43" t="s">
        <v>85</v>
      </c>
      <c r="F89" s="51">
        <f t="shared" si="10"/>
        <v>506</v>
      </c>
      <c r="G89" s="51">
        <v>238</v>
      </c>
      <c r="H89" s="52">
        <v>268</v>
      </c>
      <c r="I89" s="43" t="s">
        <v>86</v>
      </c>
      <c r="J89" s="51">
        <f t="shared" si="11"/>
        <v>36</v>
      </c>
      <c r="K89" s="51">
        <v>7</v>
      </c>
      <c r="L89" s="51">
        <v>29</v>
      </c>
    </row>
    <row r="90" spans="1:12" ht="18" customHeight="1">
      <c r="A90" s="46" t="s">
        <v>87</v>
      </c>
      <c r="B90" s="51">
        <f t="shared" si="12"/>
        <v>420</v>
      </c>
      <c r="C90" s="51">
        <v>247</v>
      </c>
      <c r="D90" s="53">
        <v>173</v>
      </c>
      <c r="E90" s="43" t="s">
        <v>88</v>
      </c>
      <c r="F90" s="51">
        <f t="shared" si="10"/>
        <v>557</v>
      </c>
      <c r="G90" s="51">
        <v>275</v>
      </c>
      <c r="H90" s="52">
        <v>282</v>
      </c>
      <c r="I90" s="43" t="s">
        <v>89</v>
      </c>
      <c r="J90" s="51">
        <f t="shared" si="11"/>
        <v>23</v>
      </c>
      <c r="K90" s="51">
        <v>3</v>
      </c>
      <c r="L90" s="51">
        <v>20</v>
      </c>
    </row>
    <row r="91" spans="1:12" ht="18" customHeight="1">
      <c r="A91" s="46" t="s">
        <v>90</v>
      </c>
      <c r="B91" s="51">
        <f t="shared" si="12"/>
        <v>403</v>
      </c>
      <c r="C91" s="51">
        <v>218</v>
      </c>
      <c r="D91" s="53">
        <v>185</v>
      </c>
      <c r="E91" s="43" t="s">
        <v>91</v>
      </c>
      <c r="F91" s="51">
        <f t="shared" si="10"/>
        <v>564</v>
      </c>
      <c r="G91" s="51">
        <v>304</v>
      </c>
      <c r="H91" s="52">
        <v>260</v>
      </c>
      <c r="I91" s="43" t="s">
        <v>412</v>
      </c>
      <c r="J91" s="51">
        <f t="shared" si="11"/>
        <v>40</v>
      </c>
      <c r="K91" s="51">
        <v>7</v>
      </c>
      <c r="L91" s="51">
        <v>33</v>
      </c>
    </row>
    <row r="92" spans="1:12" ht="18" customHeight="1">
      <c r="A92" s="46" t="s">
        <v>92</v>
      </c>
      <c r="B92" s="51">
        <f t="shared" si="12"/>
        <v>434</v>
      </c>
      <c r="C92" s="51">
        <v>248</v>
      </c>
      <c r="D92" s="53">
        <v>186</v>
      </c>
      <c r="E92" s="43" t="s">
        <v>93</v>
      </c>
      <c r="F92" s="51">
        <f t="shared" si="10"/>
        <v>601</v>
      </c>
      <c r="G92" s="51">
        <v>300</v>
      </c>
      <c r="H92" s="52">
        <v>301</v>
      </c>
      <c r="I92" s="40"/>
      <c r="J92" s="59"/>
      <c r="K92" s="59"/>
      <c r="L92" s="59"/>
    </row>
    <row r="93" spans="1:12" ht="18" customHeight="1"/>
    <row r="94" spans="1:12" ht="18" customHeight="1"/>
    <row r="95" spans="1:12" ht="18" customHeight="1">
      <c r="A95" s="48"/>
      <c r="B95" s="74"/>
      <c r="C95" s="74"/>
      <c r="D95" s="30"/>
      <c r="E95" s="31"/>
      <c r="F95" s="30"/>
      <c r="G95" s="30"/>
      <c r="H95" s="30"/>
      <c r="I95" s="31"/>
      <c r="J95" s="73" t="str">
        <f>I1</f>
        <v>平成29年11月1日現在</v>
      </c>
      <c r="K95" s="75"/>
      <c r="L95" s="75"/>
    </row>
    <row r="96" spans="1:12" ht="18" customHeight="1">
      <c r="A96" s="49"/>
      <c r="B96" s="33"/>
      <c r="C96" s="34"/>
      <c r="D96" s="30"/>
      <c r="E96" s="31"/>
      <c r="F96" s="30"/>
      <c r="G96" s="30"/>
      <c r="H96" s="30"/>
      <c r="J96" s="36"/>
      <c r="K96" s="36"/>
      <c r="L96" s="37" t="s">
        <v>130</v>
      </c>
    </row>
    <row r="97" spans="1:12" ht="18" customHeight="1">
      <c r="A97" s="38" t="s">
        <v>94</v>
      </c>
      <c r="B97" s="38" t="s">
        <v>95</v>
      </c>
      <c r="C97" s="38" t="s">
        <v>96</v>
      </c>
      <c r="D97" s="39" t="s">
        <v>97</v>
      </c>
      <c r="E97" s="40" t="s">
        <v>98</v>
      </c>
      <c r="F97" s="28" t="s">
        <v>95</v>
      </c>
      <c r="G97" s="28" t="s">
        <v>96</v>
      </c>
      <c r="H97" s="41" t="s">
        <v>97</v>
      </c>
      <c r="I97" s="40" t="s">
        <v>98</v>
      </c>
      <c r="J97" s="28" t="s">
        <v>95</v>
      </c>
      <c r="K97" s="28" t="s">
        <v>96</v>
      </c>
      <c r="L97" s="28" t="s">
        <v>97</v>
      </c>
    </row>
    <row r="98" spans="1:12" ht="18" customHeight="1">
      <c r="A98" s="28" t="s">
        <v>99</v>
      </c>
      <c r="B98" s="50">
        <f>SUM(B100:B120)</f>
        <v>365</v>
      </c>
      <c r="C98" s="63">
        <f>SUM(C100:C120)</f>
        <v>103</v>
      </c>
      <c r="D98" s="50">
        <f>SUM(D100:D120)</f>
        <v>262</v>
      </c>
      <c r="E98" s="43" t="s">
        <v>388</v>
      </c>
      <c r="F98" s="51">
        <f t="shared" ref="F98:F139" si="13">+G98+H98</f>
        <v>2</v>
      </c>
      <c r="G98" s="51">
        <v>1</v>
      </c>
      <c r="H98" s="52">
        <v>1</v>
      </c>
      <c r="I98" s="43" t="s">
        <v>389</v>
      </c>
      <c r="J98" s="51">
        <f t="shared" ref="J98:J138" si="14">+K98+L98</f>
        <v>1</v>
      </c>
      <c r="K98" s="51">
        <v>0</v>
      </c>
      <c r="L98" s="51">
        <v>1</v>
      </c>
    </row>
    <row r="99" spans="1:12" ht="18" customHeight="1">
      <c r="A99" s="28"/>
      <c r="B99" s="51"/>
      <c r="C99" s="51"/>
      <c r="D99" s="53"/>
      <c r="E99" s="43" t="s">
        <v>390</v>
      </c>
      <c r="F99" s="51">
        <f t="shared" si="13"/>
        <v>3</v>
      </c>
      <c r="G99" s="51">
        <v>0</v>
      </c>
      <c r="H99" s="52">
        <v>3</v>
      </c>
      <c r="I99" s="43" t="s">
        <v>391</v>
      </c>
      <c r="J99" s="51">
        <f t="shared" si="14"/>
        <v>3</v>
      </c>
      <c r="K99" s="51">
        <v>2</v>
      </c>
      <c r="L99" s="51">
        <v>1</v>
      </c>
    </row>
    <row r="100" spans="1:12" ht="18" customHeight="1">
      <c r="A100" s="28" t="s">
        <v>392</v>
      </c>
      <c r="B100" s="53">
        <f>SUM(B122:B126)</f>
        <v>3</v>
      </c>
      <c r="C100" s="44">
        <f>SUM(C122:C126)</f>
        <v>3</v>
      </c>
      <c r="D100" s="60">
        <f>SUM(D122:D126)</f>
        <v>0</v>
      </c>
      <c r="E100" s="43" t="s">
        <v>0</v>
      </c>
      <c r="F100" s="51">
        <f t="shared" si="13"/>
        <v>4</v>
      </c>
      <c r="G100" s="51">
        <v>3</v>
      </c>
      <c r="H100" s="52">
        <v>1</v>
      </c>
      <c r="I100" s="43" t="s">
        <v>1</v>
      </c>
      <c r="J100" s="51">
        <f t="shared" si="14"/>
        <v>3</v>
      </c>
      <c r="K100" s="51">
        <v>2</v>
      </c>
      <c r="L100" s="51">
        <v>1</v>
      </c>
    </row>
    <row r="101" spans="1:12" ht="18" customHeight="1">
      <c r="A101" s="28" t="s">
        <v>393</v>
      </c>
      <c r="B101" s="51">
        <f>SUM(B127:B131)</f>
        <v>3</v>
      </c>
      <c r="C101" s="44">
        <f>SUM(C127:C131)</f>
        <v>1</v>
      </c>
      <c r="D101" s="61">
        <f>SUM(D127:D131)</f>
        <v>2</v>
      </c>
      <c r="E101" s="43" t="s">
        <v>2</v>
      </c>
      <c r="F101" s="51">
        <f t="shared" si="13"/>
        <v>5</v>
      </c>
      <c r="G101" s="51">
        <v>2</v>
      </c>
      <c r="H101" s="52">
        <v>3</v>
      </c>
      <c r="I101" s="43" t="s">
        <v>3</v>
      </c>
      <c r="J101" s="51">
        <f t="shared" si="14"/>
        <v>6</v>
      </c>
      <c r="K101" s="51">
        <v>1</v>
      </c>
      <c r="L101" s="51">
        <v>5</v>
      </c>
    </row>
    <row r="102" spans="1:12" ht="18" customHeight="1">
      <c r="A102" s="28" t="s">
        <v>394</v>
      </c>
      <c r="B102" s="51">
        <f>SUM(B132:B136)</f>
        <v>3</v>
      </c>
      <c r="C102" s="44">
        <f>SUM(C132:C136)</f>
        <v>0</v>
      </c>
      <c r="D102" s="61">
        <f>SUM(D132:D136)</f>
        <v>3</v>
      </c>
      <c r="E102" s="43" t="s">
        <v>4</v>
      </c>
      <c r="F102" s="51">
        <f t="shared" si="13"/>
        <v>3</v>
      </c>
      <c r="G102" s="51">
        <v>0</v>
      </c>
      <c r="H102" s="52">
        <v>3</v>
      </c>
      <c r="I102" s="43" t="s">
        <v>5</v>
      </c>
      <c r="J102" s="51">
        <f t="shared" si="14"/>
        <v>2</v>
      </c>
      <c r="K102" s="51">
        <v>0</v>
      </c>
      <c r="L102" s="51">
        <v>2</v>
      </c>
    </row>
    <row r="103" spans="1:12" ht="18" customHeight="1">
      <c r="A103" s="28" t="s">
        <v>395</v>
      </c>
      <c r="B103" s="51">
        <f>SUM(B137+B138+B139+F98+F99)</f>
        <v>7</v>
      </c>
      <c r="C103" s="61">
        <f>SUM(C137+C138+C139+G98+G99)</f>
        <v>2</v>
      </c>
      <c r="D103" s="61">
        <f>SUM(D137+D138+D139+H98+H99)</f>
        <v>5</v>
      </c>
      <c r="E103" s="43" t="s">
        <v>6</v>
      </c>
      <c r="F103" s="51">
        <f t="shared" si="13"/>
        <v>8</v>
      </c>
      <c r="G103" s="51">
        <v>3</v>
      </c>
      <c r="H103" s="52">
        <v>5</v>
      </c>
      <c r="I103" s="43" t="s">
        <v>7</v>
      </c>
      <c r="J103" s="51">
        <f t="shared" si="14"/>
        <v>7</v>
      </c>
      <c r="K103" s="51">
        <v>3</v>
      </c>
      <c r="L103" s="51">
        <v>4</v>
      </c>
    </row>
    <row r="104" spans="1:12" ht="18" customHeight="1">
      <c r="A104" s="28" t="s">
        <v>396</v>
      </c>
      <c r="B104" s="51">
        <f>SUM(F100:F104)</f>
        <v>27</v>
      </c>
      <c r="C104" s="55">
        <f>SUM(G100:G104)</f>
        <v>13</v>
      </c>
      <c r="D104" s="61">
        <f>SUM(H100:H104)</f>
        <v>14</v>
      </c>
      <c r="E104" s="43" t="s">
        <v>8</v>
      </c>
      <c r="F104" s="51">
        <f t="shared" si="13"/>
        <v>7</v>
      </c>
      <c r="G104" s="51">
        <v>5</v>
      </c>
      <c r="H104" s="54">
        <v>2</v>
      </c>
      <c r="I104" s="43" t="s">
        <v>9</v>
      </c>
      <c r="J104" s="51">
        <f t="shared" si="14"/>
        <v>1</v>
      </c>
      <c r="K104" s="51">
        <v>0</v>
      </c>
      <c r="L104" s="51">
        <v>1</v>
      </c>
    </row>
    <row r="105" spans="1:12" ht="18" customHeight="1">
      <c r="A105" s="28" t="s">
        <v>397</v>
      </c>
      <c r="B105" s="51">
        <f>SUM(F105:F109)</f>
        <v>41</v>
      </c>
      <c r="C105" s="44">
        <f>SUM(G105:G109)</f>
        <v>18</v>
      </c>
      <c r="D105" s="61">
        <f>SUM(H105:H109)</f>
        <v>23</v>
      </c>
      <c r="E105" s="43" t="s">
        <v>10</v>
      </c>
      <c r="F105" s="51">
        <f t="shared" si="13"/>
        <v>10</v>
      </c>
      <c r="G105" s="51">
        <v>8</v>
      </c>
      <c r="H105" s="52">
        <v>2</v>
      </c>
      <c r="I105" s="43" t="s">
        <v>11</v>
      </c>
      <c r="J105" s="51">
        <f t="shared" si="14"/>
        <v>4</v>
      </c>
      <c r="K105" s="51">
        <v>1</v>
      </c>
      <c r="L105" s="51">
        <v>3</v>
      </c>
    </row>
    <row r="106" spans="1:12" ht="18" customHeight="1">
      <c r="A106" s="28" t="s">
        <v>398</v>
      </c>
      <c r="B106" s="51">
        <f>SUM(F110:F114)</f>
        <v>31</v>
      </c>
      <c r="C106" s="44">
        <f>SUM(G110:G114)</f>
        <v>13</v>
      </c>
      <c r="D106" s="61">
        <f>SUM(H110:H114)</f>
        <v>18</v>
      </c>
      <c r="E106" s="43" t="s">
        <v>12</v>
      </c>
      <c r="F106" s="51">
        <f t="shared" si="13"/>
        <v>7</v>
      </c>
      <c r="G106" s="51">
        <v>1</v>
      </c>
      <c r="H106" s="52">
        <v>6</v>
      </c>
      <c r="I106" s="43" t="s">
        <v>13</v>
      </c>
      <c r="J106" s="51">
        <f t="shared" si="14"/>
        <v>1</v>
      </c>
      <c r="K106" s="51">
        <v>0</v>
      </c>
      <c r="L106" s="51">
        <v>1</v>
      </c>
    </row>
    <row r="107" spans="1:12" ht="18" customHeight="1">
      <c r="A107" s="28" t="s">
        <v>399</v>
      </c>
      <c r="B107" s="51">
        <f>SUM(F115:F119)</f>
        <v>41</v>
      </c>
      <c r="C107" s="44">
        <f>SUM(G115:G119)</f>
        <v>7</v>
      </c>
      <c r="D107" s="61">
        <f>SUM(H115:H119)</f>
        <v>34</v>
      </c>
      <c r="E107" s="43" t="s">
        <v>14</v>
      </c>
      <c r="F107" s="51">
        <f t="shared" si="13"/>
        <v>12</v>
      </c>
      <c r="G107" s="51">
        <v>5</v>
      </c>
      <c r="H107" s="52">
        <v>7</v>
      </c>
      <c r="I107" s="43" t="s">
        <v>15</v>
      </c>
      <c r="J107" s="51">
        <f t="shared" si="14"/>
        <v>2</v>
      </c>
      <c r="K107" s="51">
        <v>0</v>
      </c>
      <c r="L107" s="51">
        <v>2</v>
      </c>
    </row>
    <row r="108" spans="1:12" ht="18" customHeight="1">
      <c r="A108" s="28" t="s">
        <v>400</v>
      </c>
      <c r="B108" s="51">
        <f>SUM(F120:F124)</f>
        <v>45</v>
      </c>
      <c r="C108" s="44">
        <f>SUM(G120:G124)</f>
        <v>8</v>
      </c>
      <c r="D108" s="45">
        <f>SUM(H120:H124)</f>
        <v>37</v>
      </c>
      <c r="E108" s="43" t="s">
        <v>16</v>
      </c>
      <c r="F108" s="51">
        <f t="shared" si="13"/>
        <v>6</v>
      </c>
      <c r="G108" s="51">
        <v>3</v>
      </c>
      <c r="H108" s="52">
        <v>3</v>
      </c>
      <c r="I108" s="43" t="s">
        <v>17</v>
      </c>
      <c r="J108" s="51">
        <f t="shared" si="14"/>
        <v>2</v>
      </c>
      <c r="K108" s="51">
        <v>1</v>
      </c>
      <c r="L108" s="51">
        <v>1</v>
      </c>
    </row>
    <row r="109" spans="1:12" ht="18" customHeight="1">
      <c r="A109" s="28" t="s">
        <v>401</v>
      </c>
      <c r="B109" s="51">
        <f>SUM(F125:F129)</f>
        <v>49</v>
      </c>
      <c r="C109" s="44">
        <f>SUM(G125:G129)</f>
        <v>10</v>
      </c>
      <c r="D109" s="45">
        <f>SUM(H125:H129)</f>
        <v>39</v>
      </c>
      <c r="E109" s="43" t="s">
        <v>18</v>
      </c>
      <c r="F109" s="51">
        <f t="shared" si="13"/>
        <v>6</v>
      </c>
      <c r="G109" s="51">
        <v>1</v>
      </c>
      <c r="H109" s="52">
        <v>5</v>
      </c>
      <c r="I109" s="43" t="s">
        <v>19</v>
      </c>
      <c r="J109" s="51">
        <f t="shared" si="14"/>
        <v>2</v>
      </c>
      <c r="K109" s="51">
        <v>2</v>
      </c>
      <c r="L109" s="51">
        <v>0</v>
      </c>
    </row>
    <row r="110" spans="1:12" ht="18" customHeight="1">
      <c r="A110" s="28" t="s">
        <v>402</v>
      </c>
      <c r="B110" s="51">
        <f>SUM(F130:F134)</f>
        <v>37</v>
      </c>
      <c r="C110" s="44">
        <f>SUM(G130:G134)</f>
        <v>8</v>
      </c>
      <c r="D110" s="45">
        <f>SUM(H130:H134)</f>
        <v>29</v>
      </c>
      <c r="E110" s="43" t="s">
        <v>20</v>
      </c>
      <c r="F110" s="51">
        <f t="shared" si="13"/>
        <v>3</v>
      </c>
      <c r="G110" s="51">
        <v>1</v>
      </c>
      <c r="H110" s="52">
        <v>2</v>
      </c>
      <c r="I110" s="43" t="s">
        <v>21</v>
      </c>
      <c r="J110" s="51">
        <f t="shared" si="14"/>
        <v>2</v>
      </c>
      <c r="K110" s="51">
        <v>0</v>
      </c>
      <c r="L110" s="51">
        <v>2</v>
      </c>
    </row>
    <row r="111" spans="1:12" ht="18" customHeight="1">
      <c r="A111" s="28" t="s">
        <v>403</v>
      </c>
      <c r="B111" s="51">
        <f>SUM(F135:F139)</f>
        <v>28</v>
      </c>
      <c r="C111" s="44">
        <f>SUM(G135:G139)</f>
        <v>3</v>
      </c>
      <c r="D111" s="45">
        <f>SUM(H135:H139)</f>
        <v>25</v>
      </c>
      <c r="E111" s="43" t="s">
        <v>22</v>
      </c>
      <c r="F111" s="51">
        <f t="shared" si="13"/>
        <v>7</v>
      </c>
      <c r="G111" s="51">
        <v>3</v>
      </c>
      <c r="H111" s="52">
        <v>4</v>
      </c>
      <c r="I111" s="43" t="s">
        <v>23</v>
      </c>
      <c r="J111" s="51">
        <f t="shared" si="14"/>
        <v>2</v>
      </c>
      <c r="K111" s="51">
        <v>0</v>
      </c>
      <c r="L111" s="51">
        <v>2</v>
      </c>
    </row>
    <row r="112" spans="1:12" ht="18" customHeight="1">
      <c r="A112" s="28" t="s">
        <v>404</v>
      </c>
      <c r="B112" s="51">
        <f>SUM(J98:J102)</f>
        <v>15</v>
      </c>
      <c r="C112" s="44">
        <f>SUM(K98:K102)</f>
        <v>5</v>
      </c>
      <c r="D112" s="45">
        <f>SUM(L98:L102)</f>
        <v>10</v>
      </c>
      <c r="E112" s="43" t="s">
        <v>24</v>
      </c>
      <c r="F112" s="51">
        <f t="shared" si="13"/>
        <v>6</v>
      </c>
      <c r="G112" s="51">
        <v>1</v>
      </c>
      <c r="H112" s="52">
        <v>5</v>
      </c>
      <c r="I112" s="43" t="s">
        <v>25</v>
      </c>
      <c r="J112" s="51">
        <f t="shared" si="14"/>
        <v>3</v>
      </c>
      <c r="K112" s="51">
        <v>2</v>
      </c>
      <c r="L112" s="51">
        <v>1</v>
      </c>
    </row>
    <row r="113" spans="1:12" ht="18" customHeight="1">
      <c r="A113" s="28" t="s">
        <v>405</v>
      </c>
      <c r="B113" s="51">
        <f>SUM(J103:J107)</f>
        <v>15</v>
      </c>
      <c r="C113" s="44">
        <f>SUM(K103:K107)</f>
        <v>4</v>
      </c>
      <c r="D113" s="45">
        <f>SUM(L103:L107)</f>
        <v>11</v>
      </c>
      <c r="E113" s="43" t="s">
        <v>26</v>
      </c>
      <c r="F113" s="51">
        <f t="shared" si="13"/>
        <v>9</v>
      </c>
      <c r="G113" s="51">
        <v>6</v>
      </c>
      <c r="H113" s="52">
        <v>3</v>
      </c>
      <c r="I113" s="43" t="s">
        <v>27</v>
      </c>
      <c r="J113" s="51">
        <f t="shared" si="14"/>
        <v>2</v>
      </c>
      <c r="K113" s="51">
        <v>1</v>
      </c>
      <c r="L113" s="51">
        <v>1</v>
      </c>
    </row>
    <row r="114" spans="1:12" ht="18" customHeight="1">
      <c r="A114" s="28" t="s">
        <v>406</v>
      </c>
      <c r="B114" s="51">
        <f>SUM(J108:J112)</f>
        <v>11</v>
      </c>
      <c r="C114" s="44">
        <f>SUM(K108:K112)</f>
        <v>5</v>
      </c>
      <c r="D114" s="45">
        <f>SUM(L108:L112)</f>
        <v>6</v>
      </c>
      <c r="E114" s="43" t="s">
        <v>28</v>
      </c>
      <c r="F114" s="51">
        <f t="shared" si="13"/>
        <v>6</v>
      </c>
      <c r="G114" s="51">
        <v>2</v>
      </c>
      <c r="H114" s="54">
        <v>4</v>
      </c>
      <c r="I114" s="43" t="s">
        <v>29</v>
      </c>
      <c r="J114" s="51">
        <f t="shared" si="14"/>
        <v>2</v>
      </c>
      <c r="K114" s="51">
        <v>0</v>
      </c>
      <c r="L114" s="51">
        <v>2</v>
      </c>
    </row>
    <row r="115" spans="1:12" ht="18" customHeight="1">
      <c r="A115" s="28" t="s">
        <v>407</v>
      </c>
      <c r="B115" s="51">
        <f>SUM(J113:J117)</f>
        <v>5</v>
      </c>
      <c r="C115" s="44">
        <f>SUM(K113:K117)</f>
        <v>1</v>
      </c>
      <c r="D115" s="45">
        <f>SUM(L113:L117)</f>
        <v>4</v>
      </c>
      <c r="E115" s="43" t="s">
        <v>30</v>
      </c>
      <c r="F115" s="51">
        <f t="shared" si="13"/>
        <v>9</v>
      </c>
      <c r="G115" s="51">
        <v>2</v>
      </c>
      <c r="H115" s="52">
        <v>7</v>
      </c>
      <c r="I115" s="43" t="s">
        <v>31</v>
      </c>
      <c r="J115" s="51">
        <f t="shared" si="14"/>
        <v>0</v>
      </c>
      <c r="K115" s="51">
        <v>0</v>
      </c>
      <c r="L115" s="51">
        <v>0</v>
      </c>
    </row>
    <row r="116" spans="1:12" ht="18" customHeight="1">
      <c r="A116" s="28" t="s">
        <v>408</v>
      </c>
      <c r="B116" s="51">
        <f>SUM(J118:J122)</f>
        <v>1</v>
      </c>
      <c r="C116" s="44">
        <f>SUM(K118:K122)</f>
        <v>1</v>
      </c>
      <c r="D116" s="45">
        <f>SUM(L118:L122)</f>
        <v>0</v>
      </c>
      <c r="E116" s="43" t="s">
        <v>32</v>
      </c>
      <c r="F116" s="51">
        <f t="shared" si="13"/>
        <v>7</v>
      </c>
      <c r="G116" s="51">
        <v>2</v>
      </c>
      <c r="H116" s="52">
        <v>5</v>
      </c>
      <c r="I116" s="43" t="s">
        <v>33</v>
      </c>
      <c r="J116" s="51">
        <f t="shared" si="14"/>
        <v>0</v>
      </c>
      <c r="K116" s="51">
        <v>0</v>
      </c>
      <c r="L116" s="51">
        <v>0</v>
      </c>
    </row>
    <row r="117" spans="1:12" ht="18" customHeight="1">
      <c r="A117" s="28" t="s">
        <v>409</v>
      </c>
      <c r="B117" s="51">
        <f>SUM(J123:J127)</f>
        <v>3</v>
      </c>
      <c r="C117" s="61">
        <f>SUM(K123:K127)</f>
        <v>1</v>
      </c>
      <c r="D117" s="61">
        <f>SUM(L123:L127)</f>
        <v>2</v>
      </c>
      <c r="E117" s="43" t="s">
        <v>34</v>
      </c>
      <c r="F117" s="51">
        <f t="shared" si="13"/>
        <v>7</v>
      </c>
      <c r="G117" s="51">
        <v>1</v>
      </c>
      <c r="H117" s="52">
        <v>6</v>
      </c>
      <c r="I117" s="43" t="s">
        <v>35</v>
      </c>
      <c r="J117" s="51">
        <f t="shared" si="14"/>
        <v>1</v>
      </c>
      <c r="K117" s="51">
        <v>0</v>
      </c>
      <c r="L117" s="51">
        <v>1</v>
      </c>
    </row>
    <row r="118" spans="1:12" ht="18" customHeight="1">
      <c r="A118" s="28" t="s">
        <v>410</v>
      </c>
      <c r="B118" s="51">
        <f>SUM(J128:J132)</f>
        <v>0</v>
      </c>
      <c r="C118" s="44">
        <f>SUM(K128:K132)</f>
        <v>0</v>
      </c>
      <c r="D118" s="45">
        <f>SUM(L128:L132)</f>
        <v>0</v>
      </c>
      <c r="E118" s="43" t="s">
        <v>36</v>
      </c>
      <c r="F118" s="51">
        <f t="shared" si="13"/>
        <v>9</v>
      </c>
      <c r="G118" s="51">
        <v>1</v>
      </c>
      <c r="H118" s="52">
        <v>8</v>
      </c>
      <c r="I118" s="43" t="s">
        <v>37</v>
      </c>
      <c r="J118" s="51">
        <f t="shared" si="14"/>
        <v>0</v>
      </c>
      <c r="K118" s="51">
        <v>0</v>
      </c>
      <c r="L118" s="51">
        <v>0</v>
      </c>
    </row>
    <row r="119" spans="1:12" ht="18" customHeight="1">
      <c r="A119" s="28" t="s">
        <v>411</v>
      </c>
      <c r="B119" s="51">
        <f>SUM(J133:J137)</f>
        <v>0</v>
      </c>
      <c r="C119" s="44">
        <f>SUM(K133:K137)</f>
        <v>0</v>
      </c>
      <c r="D119" s="45">
        <f>SUM(L133:L137)</f>
        <v>0</v>
      </c>
      <c r="E119" s="43" t="s">
        <v>38</v>
      </c>
      <c r="F119" s="51">
        <f t="shared" si="13"/>
        <v>9</v>
      </c>
      <c r="G119" s="51">
        <v>1</v>
      </c>
      <c r="H119" s="52">
        <v>8</v>
      </c>
      <c r="I119" s="43" t="s">
        <v>39</v>
      </c>
      <c r="J119" s="51">
        <f t="shared" si="14"/>
        <v>0</v>
      </c>
      <c r="K119" s="51">
        <v>0</v>
      </c>
      <c r="L119" s="51">
        <v>0</v>
      </c>
    </row>
    <row r="120" spans="1:12" ht="18" customHeight="1">
      <c r="A120" s="28" t="s">
        <v>412</v>
      </c>
      <c r="B120" s="51">
        <f>SUM(J138)</f>
        <v>0</v>
      </c>
      <c r="C120" s="44">
        <f>SUM(K138)</f>
        <v>0</v>
      </c>
      <c r="D120" s="45">
        <f>SUM(L138)</f>
        <v>0</v>
      </c>
      <c r="E120" s="43" t="s">
        <v>40</v>
      </c>
      <c r="F120" s="51">
        <f t="shared" si="13"/>
        <v>8</v>
      </c>
      <c r="G120" s="51">
        <v>1</v>
      </c>
      <c r="H120" s="52">
        <v>7</v>
      </c>
      <c r="I120" s="43" t="s">
        <v>41</v>
      </c>
      <c r="J120" s="51">
        <f t="shared" si="14"/>
        <v>1</v>
      </c>
      <c r="K120" s="51">
        <v>1</v>
      </c>
      <c r="L120" s="51">
        <v>0</v>
      </c>
    </row>
    <row r="121" spans="1:12" ht="18" customHeight="1">
      <c r="A121" s="28"/>
      <c r="B121" s="51"/>
      <c r="C121" s="51"/>
      <c r="D121" s="53"/>
      <c r="E121" s="43" t="s">
        <v>42</v>
      </c>
      <c r="F121" s="51">
        <f t="shared" si="13"/>
        <v>6</v>
      </c>
      <c r="G121" s="51">
        <v>3</v>
      </c>
      <c r="H121" s="52">
        <v>3</v>
      </c>
      <c r="I121" s="43" t="s">
        <v>43</v>
      </c>
      <c r="J121" s="51">
        <f t="shared" si="14"/>
        <v>0</v>
      </c>
      <c r="K121" s="51">
        <v>0</v>
      </c>
      <c r="L121" s="51">
        <v>0</v>
      </c>
    </row>
    <row r="122" spans="1:12" ht="18" customHeight="1">
      <c r="A122" s="46" t="s">
        <v>413</v>
      </c>
      <c r="B122" s="51">
        <f t="shared" ref="B122:B139" si="15">+C122+D122</f>
        <v>0</v>
      </c>
      <c r="C122" s="51">
        <v>0</v>
      </c>
      <c r="D122" s="51">
        <v>0</v>
      </c>
      <c r="E122" s="43" t="s">
        <v>44</v>
      </c>
      <c r="F122" s="51">
        <f t="shared" si="13"/>
        <v>15</v>
      </c>
      <c r="G122" s="51">
        <v>3</v>
      </c>
      <c r="H122" s="52">
        <v>12</v>
      </c>
      <c r="I122" s="43" t="s">
        <v>45</v>
      </c>
      <c r="J122" s="51">
        <f t="shared" si="14"/>
        <v>0</v>
      </c>
      <c r="K122" s="51">
        <v>0</v>
      </c>
      <c r="L122" s="51">
        <v>0</v>
      </c>
    </row>
    <row r="123" spans="1:12" ht="18" customHeight="1">
      <c r="A123" s="46" t="s">
        <v>414</v>
      </c>
      <c r="B123" s="51">
        <f t="shared" si="15"/>
        <v>1</v>
      </c>
      <c r="C123" s="51">
        <v>1</v>
      </c>
      <c r="D123" s="51">
        <v>0</v>
      </c>
      <c r="E123" s="43" t="s">
        <v>46</v>
      </c>
      <c r="F123" s="51">
        <f t="shared" si="13"/>
        <v>10</v>
      </c>
      <c r="G123" s="51">
        <v>1</v>
      </c>
      <c r="H123" s="52">
        <v>9</v>
      </c>
      <c r="I123" s="43" t="s">
        <v>47</v>
      </c>
      <c r="J123" s="51">
        <f t="shared" si="14"/>
        <v>0</v>
      </c>
      <c r="K123" s="51">
        <v>0</v>
      </c>
      <c r="L123" s="51">
        <v>0</v>
      </c>
    </row>
    <row r="124" spans="1:12" ht="18" customHeight="1">
      <c r="A124" s="46" t="s">
        <v>48</v>
      </c>
      <c r="B124" s="51">
        <f t="shared" si="15"/>
        <v>0</v>
      </c>
      <c r="C124" s="51">
        <v>0</v>
      </c>
      <c r="D124" s="51">
        <v>0</v>
      </c>
      <c r="E124" s="43" t="s">
        <v>49</v>
      </c>
      <c r="F124" s="51">
        <f t="shared" si="13"/>
        <v>6</v>
      </c>
      <c r="G124" s="51">
        <v>0</v>
      </c>
      <c r="H124" s="52">
        <v>6</v>
      </c>
      <c r="I124" s="43" t="s">
        <v>50</v>
      </c>
      <c r="J124" s="51">
        <f t="shared" si="14"/>
        <v>1</v>
      </c>
      <c r="K124" s="51">
        <v>0</v>
      </c>
      <c r="L124" s="51">
        <v>1</v>
      </c>
    </row>
    <row r="125" spans="1:12" ht="18" customHeight="1">
      <c r="A125" s="46" t="s">
        <v>51</v>
      </c>
      <c r="B125" s="51">
        <f t="shared" si="15"/>
        <v>1</v>
      </c>
      <c r="C125" s="51">
        <v>1</v>
      </c>
      <c r="D125" s="51">
        <v>0</v>
      </c>
      <c r="E125" s="43" t="s">
        <v>52</v>
      </c>
      <c r="F125" s="51">
        <f t="shared" si="13"/>
        <v>8</v>
      </c>
      <c r="G125" s="51">
        <v>1</v>
      </c>
      <c r="H125" s="52">
        <v>7</v>
      </c>
      <c r="I125" s="43" t="s">
        <v>53</v>
      </c>
      <c r="J125" s="51">
        <f t="shared" si="14"/>
        <v>0</v>
      </c>
      <c r="K125" s="51">
        <v>0</v>
      </c>
      <c r="L125" s="51">
        <v>0</v>
      </c>
    </row>
    <row r="126" spans="1:12" ht="18" customHeight="1">
      <c r="A126" s="46" t="s">
        <v>54</v>
      </c>
      <c r="B126" s="51">
        <f t="shared" si="15"/>
        <v>1</v>
      </c>
      <c r="C126" s="51">
        <v>1</v>
      </c>
      <c r="D126" s="57">
        <v>0</v>
      </c>
      <c r="E126" s="43" t="s">
        <v>55</v>
      </c>
      <c r="F126" s="51">
        <f t="shared" si="13"/>
        <v>8</v>
      </c>
      <c r="G126" s="51">
        <v>4</v>
      </c>
      <c r="H126" s="52">
        <v>4</v>
      </c>
      <c r="I126" s="43" t="s">
        <v>56</v>
      </c>
      <c r="J126" s="51">
        <f t="shared" si="14"/>
        <v>1</v>
      </c>
      <c r="K126" s="51">
        <v>1</v>
      </c>
      <c r="L126" s="51">
        <v>0</v>
      </c>
    </row>
    <row r="127" spans="1:12" ht="18" customHeight="1">
      <c r="A127" s="46" t="s">
        <v>57</v>
      </c>
      <c r="B127" s="51">
        <f t="shared" si="15"/>
        <v>1</v>
      </c>
      <c r="C127" s="51">
        <v>0</v>
      </c>
      <c r="D127" s="51">
        <v>1</v>
      </c>
      <c r="E127" s="43" t="s">
        <v>58</v>
      </c>
      <c r="F127" s="51">
        <f t="shared" si="13"/>
        <v>12</v>
      </c>
      <c r="G127" s="51">
        <v>2</v>
      </c>
      <c r="H127" s="52">
        <v>10</v>
      </c>
      <c r="I127" s="43" t="s">
        <v>59</v>
      </c>
      <c r="J127" s="51">
        <f t="shared" si="14"/>
        <v>1</v>
      </c>
      <c r="K127" s="51">
        <v>0</v>
      </c>
      <c r="L127" s="51">
        <v>1</v>
      </c>
    </row>
    <row r="128" spans="1:12" ht="18" customHeight="1">
      <c r="A128" s="46" t="s">
        <v>60</v>
      </c>
      <c r="B128" s="51">
        <f t="shared" si="15"/>
        <v>0</v>
      </c>
      <c r="C128" s="51">
        <v>0</v>
      </c>
      <c r="D128" s="51">
        <v>0</v>
      </c>
      <c r="E128" s="43" t="s">
        <v>61</v>
      </c>
      <c r="F128" s="51">
        <f t="shared" si="13"/>
        <v>12</v>
      </c>
      <c r="G128" s="51">
        <v>2</v>
      </c>
      <c r="H128" s="52">
        <v>10</v>
      </c>
      <c r="I128" s="43" t="s">
        <v>62</v>
      </c>
      <c r="J128" s="51">
        <f t="shared" si="14"/>
        <v>0</v>
      </c>
      <c r="K128" s="51">
        <v>0</v>
      </c>
      <c r="L128" s="51">
        <v>0</v>
      </c>
    </row>
    <row r="129" spans="1:12" ht="18" customHeight="1">
      <c r="A129" s="46" t="s">
        <v>63</v>
      </c>
      <c r="B129" s="51">
        <f t="shared" si="15"/>
        <v>0</v>
      </c>
      <c r="C129" s="51">
        <v>0</v>
      </c>
      <c r="D129" s="51">
        <v>0</v>
      </c>
      <c r="E129" s="43" t="s">
        <v>64</v>
      </c>
      <c r="F129" s="51">
        <f t="shared" si="13"/>
        <v>9</v>
      </c>
      <c r="G129" s="51">
        <v>1</v>
      </c>
      <c r="H129" s="52">
        <v>8</v>
      </c>
      <c r="I129" s="43" t="s">
        <v>65</v>
      </c>
      <c r="J129" s="51">
        <f t="shared" si="14"/>
        <v>0</v>
      </c>
      <c r="K129" s="51">
        <v>0</v>
      </c>
      <c r="L129" s="51">
        <v>0</v>
      </c>
    </row>
    <row r="130" spans="1:12" ht="18" customHeight="1">
      <c r="A130" s="46" t="s">
        <v>66</v>
      </c>
      <c r="B130" s="51">
        <f t="shared" si="15"/>
        <v>0</v>
      </c>
      <c r="C130" s="51">
        <v>0</v>
      </c>
      <c r="D130" s="51">
        <v>0</v>
      </c>
      <c r="E130" s="43" t="s">
        <v>67</v>
      </c>
      <c r="F130" s="51">
        <f t="shared" si="13"/>
        <v>10</v>
      </c>
      <c r="G130" s="51">
        <v>1</v>
      </c>
      <c r="H130" s="52">
        <v>9</v>
      </c>
      <c r="I130" s="43" t="s">
        <v>415</v>
      </c>
      <c r="J130" s="51">
        <f t="shared" si="14"/>
        <v>0</v>
      </c>
      <c r="K130" s="51">
        <v>0</v>
      </c>
      <c r="L130" s="51">
        <v>0</v>
      </c>
    </row>
    <row r="131" spans="1:12" ht="18" customHeight="1">
      <c r="A131" s="46" t="s">
        <v>69</v>
      </c>
      <c r="B131" s="51">
        <f t="shared" si="15"/>
        <v>2</v>
      </c>
      <c r="C131" s="51">
        <v>1</v>
      </c>
      <c r="D131" s="58">
        <v>1</v>
      </c>
      <c r="E131" s="43" t="s">
        <v>70</v>
      </c>
      <c r="F131" s="51">
        <f t="shared" si="13"/>
        <v>3</v>
      </c>
      <c r="G131" s="51">
        <v>0</v>
      </c>
      <c r="H131" s="52">
        <v>3</v>
      </c>
      <c r="I131" s="43" t="s">
        <v>71</v>
      </c>
      <c r="J131" s="51">
        <f t="shared" si="14"/>
        <v>0</v>
      </c>
      <c r="K131" s="51">
        <v>0</v>
      </c>
      <c r="L131" s="51">
        <v>0</v>
      </c>
    </row>
    <row r="132" spans="1:12" ht="18" customHeight="1">
      <c r="A132" s="46" t="s">
        <v>72</v>
      </c>
      <c r="B132" s="51">
        <f t="shared" si="15"/>
        <v>1</v>
      </c>
      <c r="C132" s="51">
        <v>0</v>
      </c>
      <c r="D132" s="51">
        <v>1</v>
      </c>
      <c r="E132" s="43" t="s">
        <v>416</v>
      </c>
      <c r="F132" s="51">
        <f t="shared" si="13"/>
        <v>8</v>
      </c>
      <c r="G132" s="51">
        <v>2</v>
      </c>
      <c r="H132" s="52">
        <v>6</v>
      </c>
      <c r="I132" s="43" t="s">
        <v>74</v>
      </c>
      <c r="J132" s="51">
        <f t="shared" si="14"/>
        <v>0</v>
      </c>
      <c r="K132" s="51">
        <v>0</v>
      </c>
      <c r="L132" s="51">
        <v>0</v>
      </c>
    </row>
    <row r="133" spans="1:12" ht="18" customHeight="1">
      <c r="A133" s="46" t="s">
        <v>75</v>
      </c>
      <c r="B133" s="51">
        <f t="shared" si="15"/>
        <v>0</v>
      </c>
      <c r="C133" s="51">
        <v>0</v>
      </c>
      <c r="D133" s="51">
        <v>0</v>
      </c>
      <c r="E133" s="43" t="s">
        <v>76</v>
      </c>
      <c r="F133" s="51">
        <f t="shared" si="13"/>
        <v>8</v>
      </c>
      <c r="G133" s="51">
        <v>3</v>
      </c>
      <c r="H133" s="52">
        <v>5</v>
      </c>
      <c r="I133" s="43" t="s">
        <v>77</v>
      </c>
      <c r="J133" s="51">
        <f t="shared" si="14"/>
        <v>0</v>
      </c>
      <c r="K133" s="51">
        <v>0</v>
      </c>
      <c r="L133" s="51">
        <v>0</v>
      </c>
    </row>
    <row r="134" spans="1:12" ht="18" customHeight="1">
      <c r="A134" s="46" t="s">
        <v>78</v>
      </c>
      <c r="B134" s="51">
        <f t="shared" si="15"/>
        <v>1</v>
      </c>
      <c r="C134" s="51">
        <v>0</v>
      </c>
      <c r="D134" s="51">
        <v>1</v>
      </c>
      <c r="E134" s="43" t="s">
        <v>79</v>
      </c>
      <c r="F134" s="51">
        <f t="shared" si="13"/>
        <v>8</v>
      </c>
      <c r="G134" s="51">
        <v>2</v>
      </c>
      <c r="H134" s="52">
        <v>6</v>
      </c>
      <c r="I134" s="43" t="s">
        <v>80</v>
      </c>
      <c r="J134" s="51">
        <f t="shared" si="14"/>
        <v>0</v>
      </c>
      <c r="K134" s="51">
        <v>0</v>
      </c>
      <c r="L134" s="51">
        <v>0</v>
      </c>
    </row>
    <row r="135" spans="1:12" ht="18" customHeight="1">
      <c r="A135" s="46" t="s">
        <v>81</v>
      </c>
      <c r="B135" s="51">
        <f t="shared" si="15"/>
        <v>1</v>
      </c>
      <c r="C135" s="51">
        <v>0</v>
      </c>
      <c r="D135" s="51">
        <v>1</v>
      </c>
      <c r="E135" s="43" t="s">
        <v>82</v>
      </c>
      <c r="F135" s="51">
        <f t="shared" si="13"/>
        <v>8</v>
      </c>
      <c r="G135" s="51">
        <v>2</v>
      </c>
      <c r="H135" s="52">
        <v>6</v>
      </c>
      <c r="I135" s="43" t="s">
        <v>83</v>
      </c>
      <c r="J135" s="51">
        <f t="shared" si="14"/>
        <v>0</v>
      </c>
      <c r="K135" s="51">
        <v>0</v>
      </c>
      <c r="L135" s="51">
        <v>0</v>
      </c>
    </row>
    <row r="136" spans="1:12" ht="18" customHeight="1">
      <c r="A136" s="46" t="s">
        <v>84</v>
      </c>
      <c r="B136" s="51">
        <f t="shared" si="15"/>
        <v>0</v>
      </c>
      <c r="C136" s="51">
        <v>0</v>
      </c>
      <c r="D136" s="51">
        <v>0</v>
      </c>
      <c r="E136" s="43" t="s">
        <v>85</v>
      </c>
      <c r="F136" s="51">
        <f t="shared" si="13"/>
        <v>5</v>
      </c>
      <c r="G136" s="51">
        <v>0</v>
      </c>
      <c r="H136" s="52">
        <v>5</v>
      </c>
      <c r="I136" s="43" t="s">
        <v>86</v>
      </c>
      <c r="J136" s="51">
        <f t="shared" si="14"/>
        <v>0</v>
      </c>
      <c r="K136" s="51">
        <v>0</v>
      </c>
      <c r="L136" s="51">
        <v>0</v>
      </c>
    </row>
    <row r="137" spans="1:12" ht="18" customHeight="1">
      <c r="A137" s="46" t="s">
        <v>87</v>
      </c>
      <c r="B137" s="51">
        <f t="shared" si="15"/>
        <v>1</v>
      </c>
      <c r="C137" s="51">
        <v>1</v>
      </c>
      <c r="D137" s="53">
        <v>0</v>
      </c>
      <c r="E137" s="43" t="s">
        <v>88</v>
      </c>
      <c r="F137" s="51">
        <f t="shared" si="13"/>
        <v>10</v>
      </c>
      <c r="G137" s="51">
        <v>1</v>
      </c>
      <c r="H137" s="52">
        <v>9</v>
      </c>
      <c r="I137" s="43" t="s">
        <v>89</v>
      </c>
      <c r="J137" s="51">
        <f t="shared" si="14"/>
        <v>0</v>
      </c>
      <c r="K137" s="51">
        <v>0</v>
      </c>
      <c r="L137" s="51">
        <v>0</v>
      </c>
    </row>
    <row r="138" spans="1:12" ht="18" customHeight="1">
      <c r="A138" s="46" t="s">
        <v>90</v>
      </c>
      <c r="B138" s="51">
        <f t="shared" si="15"/>
        <v>1</v>
      </c>
      <c r="C138" s="51">
        <v>0</v>
      </c>
      <c r="D138" s="62">
        <v>1</v>
      </c>
      <c r="E138" s="43" t="s">
        <v>91</v>
      </c>
      <c r="F138" s="51">
        <f t="shared" si="13"/>
        <v>1</v>
      </c>
      <c r="G138" s="51">
        <v>0</v>
      </c>
      <c r="H138" s="52">
        <v>1</v>
      </c>
      <c r="I138" s="43" t="s">
        <v>412</v>
      </c>
      <c r="J138" s="51">
        <f t="shared" si="14"/>
        <v>0</v>
      </c>
      <c r="K138" s="51">
        <v>0</v>
      </c>
      <c r="L138" s="51">
        <v>0</v>
      </c>
    </row>
    <row r="139" spans="1:12" ht="18" customHeight="1">
      <c r="A139" s="46" t="s">
        <v>92</v>
      </c>
      <c r="B139" s="51">
        <f t="shared" si="15"/>
        <v>0</v>
      </c>
      <c r="C139" s="51">
        <v>0</v>
      </c>
      <c r="D139" s="53">
        <v>0</v>
      </c>
      <c r="E139" s="43" t="s">
        <v>93</v>
      </c>
      <c r="F139" s="51">
        <f t="shared" si="13"/>
        <v>4</v>
      </c>
      <c r="G139" s="51">
        <v>0</v>
      </c>
      <c r="H139" s="52">
        <v>4</v>
      </c>
      <c r="I139" s="40"/>
      <c r="J139" s="59"/>
      <c r="K139" s="59"/>
      <c r="L139" s="59"/>
    </row>
    <row r="140" spans="1:12" ht="18" customHeight="1"/>
    <row r="141" spans="1:12" ht="18" customHeight="1"/>
    <row r="142" spans="1:12" ht="18" customHeight="1"/>
  </sheetData>
  <sheetProtection sheet="1" objects="1" scenarios="1"/>
  <mergeCells count="6">
    <mergeCell ref="B1:C1"/>
    <mergeCell ref="I1:L1"/>
    <mergeCell ref="B48:C48"/>
    <mergeCell ref="J48:L48"/>
    <mergeCell ref="B95:C95"/>
    <mergeCell ref="J95:L95"/>
  </mergeCells>
  <phoneticPr fontId="2"/>
  <pageMargins left="0.59055118110236227" right="0.59055118110236227" top="0.78740157480314965" bottom="0.78740157480314965" header="0.51181102362204722" footer="0.51181102362204722"/>
  <pageSetup paperSize="9" scale="94" fitToHeight="3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42"/>
  <sheetViews>
    <sheetView showGridLines="0" zoomScaleNormal="100" workbookViewId="0">
      <selection activeCell="B1" sqref="B1:C1"/>
    </sheetView>
  </sheetViews>
  <sheetFormatPr defaultRowHeight="13.5"/>
  <cols>
    <col min="1" max="1" width="7.25" style="35" customWidth="1"/>
    <col min="2" max="2" width="8.375" style="18" customWidth="1"/>
    <col min="3" max="4" width="8" style="18" customWidth="1"/>
    <col min="5" max="5" width="7.25" style="35" customWidth="1"/>
    <col min="6" max="6" width="8.375" style="18" customWidth="1"/>
    <col min="7" max="8" width="8" style="18" customWidth="1"/>
    <col min="9" max="9" width="7.25" style="35" customWidth="1"/>
    <col min="10" max="10" width="8.375" style="18" customWidth="1"/>
    <col min="11" max="12" width="8" style="18" customWidth="1"/>
    <col min="13" max="16384" width="9" style="18"/>
  </cols>
  <sheetData>
    <row r="1" spans="1:12" ht="18" customHeight="1">
      <c r="A1" s="28" t="s">
        <v>100</v>
      </c>
      <c r="B1" s="72">
        <v>22992</v>
      </c>
      <c r="C1" s="72"/>
      <c r="D1" s="30"/>
      <c r="E1" s="31"/>
      <c r="F1" s="30"/>
      <c r="G1" s="30"/>
      <c r="H1" s="30"/>
      <c r="I1" s="73" t="s">
        <v>450</v>
      </c>
      <c r="J1" s="73"/>
      <c r="K1" s="73"/>
      <c r="L1" s="73"/>
    </row>
    <row r="2" spans="1:12" ht="18" customHeight="1">
      <c r="A2" s="32"/>
      <c r="B2" s="33"/>
      <c r="C2" s="34"/>
      <c r="D2" s="30"/>
      <c r="E2" s="31"/>
      <c r="F2" s="30"/>
      <c r="G2" s="30"/>
      <c r="H2" s="30"/>
      <c r="J2" s="36"/>
      <c r="K2" s="36"/>
      <c r="L2" s="37" t="s">
        <v>128</v>
      </c>
    </row>
    <row r="3" spans="1:12" s="35" customFormat="1" ht="18" customHeight="1">
      <c r="A3" s="38" t="s">
        <v>94</v>
      </c>
      <c r="B3" s="38" t="s">
        <v>95</v>
      </c>
      <c r="C3" s="38" t="s">
        <v>96</v>
      </c>
      <c r="D3" s="39" t="s">
        <v>97</v>
      </c>
      <c r="E3" s="40" t="s">
        <v>98</v>
      </c>
      <c r="F3" s="28" t="s">
        <v>95</v>
      </c>
      <c r="G3" s="28" t="s">
        <v>96</v>
      </c>
      <c r="H3" s="41" t="s">
        <v>97</v>
      </c>
      <c r="I3" s="40" t="s">
        <v>98</v>
      </c>
      <c r="J3" s="28" t="s">
        <v>95</v>
      </c>
      <c r="K3" s="28" t="s">
        <v>96</v>
      </c>
      <c r="L3" s="28" t="s">
        <v>97</v>
      </c>
    </row>
    <row r="4" spans="1:12" ht="18" customHeight="1">
      <c r="A4" s="28" t="s">
        <v>99</v>
      </c>
      <c r="B4" s="42">
        <f>SUM(B6:B26)</f>
        <v>47411</v>
      </c>
      <c r="C4" s="42">
        <f>SUM(C6:C26)</f>
        <v>22854</v>
      </c>
      <c r="D4" s="42">
        <f>SUM(D6:D26)</f>
        <v>24557</v>
      </c>
      <c r="E4" s="43" t="s">
        <v>101</v>
      </c>
      <c r="F4" s="44">
        <f t="shared" ref="F4:F45" si="0">G4+H4</f>
        <v>415</v>
      </c>
      <c r="G4" s="44">
        <f t="shared" ref="G4:H19" si="1">G51+G98</f>
        <v>227</v>
      </c>
      <c r="H4" s="44">
        <f t="shared" si="1"/>
        <v>188</v>
      </c>
      <c r="I4" s="43" t="s">
        <v>102</v>
      </c>
      <c r="J4" s="44">
        <f t="shared" ref="J4:J44" si="2">K4+L4</f>
        <v>553</v>
      </c>
      <c r="K4" s="44">
        <f t="shared" ref="K4:L19" si="3">K51+K98</f>
        <v>278</v>
      </c>
      <c r="L4" s="44">
        <f t="shared" si="3"/>
        <v>275</v>
      </c>
    </row>
    <row r="5" spans="1:12" ht="18" customHeight="1">
      <c r="A5" s="28"/>
      <c r="B5" s="44"/>
      <c r="C5" s="44"/>
      <c r="D5" s="45"/>
      <c r="E5" s="43" t="s">
        <v>103</v>
      </c>
      <c r="F5" s="44">
        <f t="shared" si="0"/>
        <v>343</v>
      </c>
      <c r="G5" s="44">
        <f t="shared" si="1"/>
        <v>192</v>
      </c>
      <c r="H5" s="44">
        <f t="shared" si="1"/>
        <v>151</v>
      </c>
      <c r="I5" s="43" t="s">
        <v>104</v>
      </c>
      <c r="J5" s="44">
        <f t="shared" si="2"/>
        <v>614</v>
      </c>
      <c r="K5" s="44">
        <f t="shared" si="3"/>
        <v>292</v>
      </c>
      <c r="L5" s="44">
        <f t="shared" si="3"/>
        <v>322</v>
      </c>
    </row>
    <row r="6" spans="1:12" ht="18" customHeight="1">
      <c r="A6" s="28" t="s">
        <v>105</v>
      </c>
      <c r="B6" s="45">
        <f>SUM(B28:B32)</f>
        <v>1410</v>
      </c>
      <c r="C6" s="45">
        <f>SUM(C28:C32)</f>
        <v>747</v>
      </c>
      <c r="D6" s="45">
        <f>SUM(D28:D32)</f>
        <v>663</v>
      </c>
      <c r="E6" s="43" t="s">
        <v>0</v>
      </c>
      <c r="F6" s="44">
        <f t="shared" si="0"/>
        <v>325</v>
      </c>
      <c r="G6" s="44">
        <f t="shared" si="1"/>
        <v>173</v>
      </c>
      <c r="H6" s="44">
        <f t="shared" si="1"/>
        <v>152</v>
      </c>
      <c r="I6" s="43" t="s">
        <v>1</v>
      </c>
      <c r="J6" s="44">
        <f t="shared" si="2"/>
        <v>651</v>
      </c>
      <c r="K6" s="44">
        <f t="shared" si="3"/>
        <v>301</v>
      </c>
      <c r="L6" s="44">
        <f t="shared" si="3"/>
        <v>350</v>
      </c>
    </row>
    <row r="7" spans="1:12" ht="18" customHeight="1">
      <c r="A7" s="28" t="s">
        <v>106</v>
      </c>
      <c r="B7" s="44">
        <f>SUM(B33:B37)</f>
        <v>1718</v>
      </c>
      <c r="C7" s="44">
        <f>SUM(C33:C37)</f>
        <v>894</v>
      </c>
      <c r="D7" s="44">
        <f>SUM(D33:D37)</f>
        <v>824</v>
      </c>
      <c r="E7" s="43" t="s">
        <v>2</v>
      </c>
      <c r="F7" s="44">
        <f t="shared" si="0"/>
        <v>347</v>
      </c>
      <c r="G7" s="44">
        <f t="shared" si="1"/>
        <v>197</v>
      </c>
      <c r="H7" s="44">
        <f t="shared" si="1"/>
        <v>150</v>
      </c>
      <c r="I7" s="43" t="s">
        <v>3</v>
      </c>
      <c r="J7" s="44">
        <f t="shared" si="2"/>
        <v>687</v>
      </c>
      <c r="K7" s="44">
        <f t="shared" si="3"/>
        <v>325</v>
      </c>
      <c r="L7" s="44">
        <f t="shared" si="3"/>
        <v>362</v>
      </c>
    </row>
    <row r="8" spans="1:12" ht="18" customHeight="1">
      <c r="A8" s="28" t="s">
        <v>107</v>
      </c>
      <c r="B8" s="45">
        <f>SUM(B38:B42)</f>
        <v>1828</v>
      </c>
      <c r="C8" s="45">
        <f>SUM(C38:C42)</f>
        <v>947</v>
      </c>
      <c r="D8" s="45">
        <f>SUM(D38:D42)</f>
        <v>881</v>
      </c>
      <c r="E8" s="43" t="s">
        <v>4</v>
      </c>
      <c r="F8" s="44">
        <f t="shared" si="0"/>
        <v>318</v>
      </c>
      <c r="G8" s="44">
        <f t="shared" si="1"/>
        <v>157</v>
      </c>
      <c r="H8" s="44">
        <f t="shared" si="1"/>
        <v>161</v>
      </c>
      <c r="I8" s="43" t="s">
        <v>5</v>
      </c>
      <c r="J8" s="44">
        <f t="shared" si="2"/>
        <v>758</v>
      </c>
      <c r="K8" s="44">
        <f t="shared" si="3"/>
        <v>359</v>
      </c>
      <c r="L8" s="44">
        <f t="shared" si="3"/>
        <v>399</v>
      </c>
    </row>
    <row r="9" spans="1:12" ht="18" customHeight="1">
      <c r="A9" s="28" t="s">
        <v>108</v>
      </c>
      <c r="B9" s="44">
        <f>SUM(B43:B45,F4:F5)</f>
        <v>2005</v>
      </c>
      <c r="C9" s="44">
        <f>SUM(C43:C45,G4:G5)</f>
        <v>1127</v>
      </c>
      <c r="D9" s="44">
        <f>SUM(D43:D45,H4:H5)</f>
        <v>878</v>
      </c>
      <c r="E9" s="43" t="s">
        <v>6</v>
      </c>
      <c r="F9" s="44">
        <f t="shared" si="0"/>
        <v>330</v>
      </c>
      <c r="G9" s="44">
        <f t="shared" si="1"/>
        <v>165</v>
      </c>
      <c r="H9" s="44">
        <f t="shared" si="1"/>
        <v>165</v>
      </c>
      <c r="I9" s="43" t="s">
        <v>7</v>
      </c>
      <c r="J9" s="44">
        <f t="shared" si="2"/>
        <v>836</v>
      </c>
      <c r="K9" s="44">
        <f t="shared" si="3"/>
        <v>421</v>
      </c>
      <c r="L9" s="44">
        <f t="shared" si="3"/>
        <v>415</v>
      </c>
    </row>
    <row r="10" spans="1:12" ht="18" customHeight="1">
      <c r="A10" s="28" t="s">
        <v>109</v>
      </c>
      <c r="B10" s="45">
        <f>SUM(F6:F10)</f>
        <v>1645</v>
      </c>
      <c r="C10" s="45">
        <f>SUM(G6:G10)</f>
        <v>870</v>
      </c>
      <c r="D10" s="45">
        <f>SUM(H6:H10)</f>
        <v>775</v>
      </c>
      <c r="E10" s="43" t="s">
        <v>8</v>
      </c>
      <c r="F10" s="44">
        <f t="shared" si="0"/>
        <v>325</v>
      </c>
      <c r="G10" s="44">
        <f t="shared" si="1"/>
        <v>178</v>
      </c>
      <c r="H10" s="44">
        <f t="shared" si="1"/>
        <v>147</v>
      </c>
      <c r="I10" s="43" t="s">
        <v>9</v>
      </c>
      <c r="J10" s="44">
        <f t="shared" si="2"/>
        <v>851</v>
      </c>
      <c r="K10" s="44">
        <f t="shared" si="3"/>
        <v>409</v>
      </c>
      <c r="L10" s="44">
        <f t="shared" si="3"/>
        <v>442</v>
      </c>
    </row>
    <row r="11" spans="1:12" ht="18" customHeight="1">
      <c r="A11" s="28" t="s">
        <v>110</v>
      </c>
      <c r="B11" s="44">
        <f>SUM(F11:F15)</f>
        <v>1699</v>
      </c>
      <c r="C11" s="44">
        <f>SUM(G11:G15)</f>
        <v>898</v>
      </c>
      <c r="D11" s="44">
        <f>SUM(H11:H15)</f>
        <v>801</v>
      </c>
      <c r="E11" s="43" t="s">
        <v>10</v>
      </c>
      <c r="F11" s="44">
        <f t="shared" si="0"/>
        <v>334</v>
      </c>
      <c r="G11" s="44">
        <f t="shared" si="1"/>
        <v>187</v>
      </c>
      <c r="H11" s="44">
        <f t="shared" si="1"/>
        <v>147</v>
      </c>
      <c r="I11" s="43" t="s">
        <v>11</v>
      </c>
      <c r="J11" s="44">
        <f t="shared" si="2"/>
        <v>907</v>
      </c>
      <c r="K11" s="44">
        <f t="shared" si="3"/>
        <v>427</v>
      </c>
      <c r="L11" s="44">
        <f t="shared" si="3"/>
        <v>480</v>
      </c>
    </row>
    <row r="12" spans="1:12" ht="18" customHeight="1">
      <c r="A12" s="28" t="s">
        <v>111</v>
      </c>
      <c r="B12" s="45">
        <f>SUM(F16:F20)</f>
        <v>1981</v>
      </c>
      <c r="C12" s="45">
        <f>SUM(G16:G20)</f>
        <v>1044</v>
      </c>
      <c r="D12" s="45">
        <f>SUM(H16:H20)</f>
        <v>937</v>
      </c>
      <c r="E12" s="43" t="s">
        <v>12</v>
      </c>
      <c r="F12" s="44">
        <f t="shared" si="0"/>
        <v>343</v>
      </c>
      <c r="G12" s="44">
        <f t="shared" si="1"/>
        <v>176</v>
      </c>
      <c r="H12" s="44">
        <f t="shared" si="1"/>
        <v>167</v>
      </c>
      <c r="I12" s="43" t="s">
        <v>13</v>
      </c>
      <c r="J12" s="44">
        <f t="shared" si="2"/>
        <v>1106</v>
      </c>
      <c r="K12" s="44">
        <f t="shared" si="3"/>
        <v>563</v>
      </c>
      <c r="L12" s="44">
        <f t="shared" si="3"/>
        <v>543</v>
      </c>
    </row>
    <row r="13" spans="1:12" ht="18" customHeight="1">
      <c r="A13" s="28" t="s">
        <v>112</v>
      </c>
      <c r="B13" s="44">
        <f>SUM(F21:F25)</f>
        <v>2442</v>
      </c>
      <c r="C13" s="44">
        <f>SUM(G21:G25)</f>
        <v>1195</v>
      </c>
      <c r="D13" s="44">
        <f>SUM(H21:H25)</f>
        <v>1247</v>
      </c>
      <c r="E13" s="43" t="s">
        <v>14</v>
      </c>
      <c r="F13" s="44">
        <f t="shared" si="0"/>
        <v>319</v>
      </c>
      <c r="G13" s="44">
        <f t="shared" si="1"/>
        <v>169</v>
      </c>
      <c r="H13" s="44">
        <f t="shared" si="1"/>
        <v>150</v>
      </c>
      <c r="I13" s="43" t="s">
        <v>15</v>
      </c>
      <c r="J13" s="44">
        <f t="shared" si="2"/>
        <v>1113</v>
      </c>
      <c r="K13" s="44">
        <f t="shared" si="3"/>
        <v>552</v>
      </c>
      <c r="L13" s="44">
        <f t="shared" si="3"/>
        <v>561</v>
      </c>
    </row>
    <row r="14" spans="1:12" ht="18" customHeight="1">
      <c r="A14" s="28" t="s">
        <v>113</v>
      </c>
      <c r="B14" s="45">
        <f>SUM(F26:F30)</f>
        <v>3065</v>
      </c>
      <c r="C14" s="45">
        <f>SUM(G26:G30)</f>
        <v>1547</v>
      </c>
      <c r="D14" s="45">
        <f>SUM(H26:H30)</f>
        <v>1518</v>
      </c>
      <c r="E14" s="43" t="s">
        <v>16</v>
      </c>
      <c r="F14" s="44">
        <f t="shared" si="0"/>
        <v>328</v>
      </c>
      <c r="G14" s="44">
        <f t="shared" si="1"/>
        <v>180</v>
      </c>
      <c r="H14" s="44">
        <f t="shared" si="1"/>
        <v>148</v>
      </c>
      <c r="I14" s="43" t="s">
        <v>17</v>
      </c>
      <c r="J14" s="44">
        <f t="shared" si="2"/>
        <v>1051</v>
      </c>
      <c r="K14" s="44">
        <f t="shared" si="3"/>
        <v>512</v>
      </c>
      <c r="L14" s="44">
        <f t="shared" si="3"/>
        <v>539</v>
      </c>
    </row>
    <row r="15" spans="1:12" ht="18" customHeight="1">
      <c r="A15" s="28" t="s">
        <v>114</v>
      </c>
      <c r="B15" s="44">
        <f>SUM(F31:F35)</f>
        <v>3053</v>
      </c>
      <c r="C15" s="44">
        <f>SUM(G31:G35)</f>
        <v>1583</v>
      </c>
      <c r="D15" s="44">
        <f>SUM(H31:H35)</f>
        <v>1470</v>
      </c>
      <c r="E15" s="43" t="s">
        <v>18</v>
      </c>
      <c r="F15" s="44">
        <f t="shared" si="0"/>
        <v>375</v>
      </c>
      <c r="G15" s="44">
        <f t="shared" si="1"/>
        <v>186</v>
      </c>
      <c r="H15" s="44">
        <f t="shared" si="1"/>
        <v>189</v>
      </c>
      <c r="I15" s="43" t="s">
        <v>19</v>
      </c>
      <c r="J15" s="44">
        <f t="shared" si="2"/>
        <v>719</v>
      </c>
      <c r="K15" s="44">
        <f t="shared" si="3"/>
        <v>366</v>
      </c>
      <c r="L15" s="44">
        <f t="shared" si="3"/>
        <v>353</v>
      </c>
    </row>
    <row r="16" spans="1:12" ht="18" customHeight="1">
      <c r="A16" s="28" t="s">
        <v>115</v>
      </c>
      <c r="B16" s="45">
        <f>SUM(F36:F40)</f>
        <v>2622</v>
      </c>
      <c r="C16" s="45">
        <f>SUM(G36:G40)</f>
        <v>1289</v>
      </c>
      <c r="D16" s="45">
        <f>SUM(H36:H40)</f>
        <v>1333</v>
      </c>
      <c r="E16" s="43" t="s">
        <v>20</v>
      </c>
      <c r="F16" s="44">
        <f t="shared" si="0"/>
        <v>366</v>
      </c>
      <c r="G16" s="44">
        <f t="shared" si="1"/>
        <v>210</v>
      </c>
      <c r="H16" s="44">
        <f t="shared" si="1"/>
        <v>156</v>
      </c>
      <c r="I16" s="43" t="s">
        <v>21</v>
      </c>
      <c r="J16" s="44">
        <f t="shared" si="2"/>
        <v>652</v>
      </c>
      <c r="K16" s="44">
        <f t="shared" si="3"/>
        <v>314</v>
      </c>
      <c r="L16" s="44">
        <f t="shared" si="3"/>
        <v>338</v>
      </c>
    </row>
    <row r="17" spans="1:12" ht="18" customHeight="1">
      <c r="A17" s="28" t="s">
        <v>116</v>
      </c>
      <c r="B17" s="44">
        <f>SUM(F41:F45)</f>
        <v>2717</v>
      </c>
      <c r="C17" s="44">
        <f>SUM(G41:G45)</f>
        <v>1361</v>
      </c>
      <c r="D17" s="44">
        <f>SUM(H41:H45)</f>
        <v>1356</v>
      </c>
      <c r="E17" s="43" t="s">
        <v>22</v>
      </c>
      <c r="F17" s="44">
        <f t="shared" si="0"/>
        <v>369</v>
      </c>
      <c r="G17" s="44">
        <f t="shared" si="1"/>
        <v>188</v>
      </c>
      <c r="H17" s="44">
        <f t="shared" si="1"/>
        <v>181</v>
      </c>
      <c r="I17" s="43" t="s">
        <v>23</v>
      </c>
      <c r="J17" s="44">
        <f t="shared" si="2"/>
        <v>806</v>
      </c>
      <c r="K17" s="44">
        <f t="shared" si="3"/>
        <v>359</v>
      </c>
      <c r="L17" s="44">
        <f t="shared" si="3"/>
        <v>447</v>
      </c>
    </row>
    <row r="18" spans="1:12" ht="18" customHeight="1">
      <c r="A18" s="28" t="s">
        <v>117</v>
      </c>
      <c r="B18" s="45">
        <f>SUM(J4:J8)</f>
        <v>3263</v>
      </c>
      <c r="C18" s="45">
        <f>SUM(K4:K8)</f>
        <v>1555</v>
      </c>
      <c r="D18" s="45">
        <f>SUM(L4:L8)</f>
        <v>1708</v>
      </c>
      <c r="E18" s="43" t="s">
        <v>24</v>
      </c>
      <c r="F18" s="44">
        <f t="shared" si="0"/>
        <v>373</v>
      </c>
      <c r="G18" s="44">
        <f t="shared" si="1"/>
        <v>187</v>
      </c>
      <c r="H18" s="44">
        <f t="shared" si="1"/>
        <v>186</v>
      </c>
      <c r="I18" s="43" t="s">
        <v>25</v>
      </c>
      <c r="J18" s="44">
        <f t="shared" si="2"/>
        <v>796</v>
      </c>
      <c r="K18" s="44">
        <f t="shared" si="3"/>
        <v>379</v>
      </c>
      <c r="L18" s="44">
        <f t="shared" si="3"/>
        <v>417</v>
      </c>
    </row>
    <row r="19" spans="1:12" ht="18" customHeight="1">
      <c r="A19" s="28" t="s">
        <v>118</v>
      </c>
      <c r="B19" s="44">
        <f>SUM(J9:J13)</f>
        <v>4813</v>
      </c>
      <c r="C19" s="44">
        <f>SUM(K9:K13)</f>
        <v>2372</v>
      </c>
      <c r="D19" s="44">
        <f>SUM(L9:L13)</f>
        <v>2441</v>
      </c>
      <c r="E19" s="43" t="s">
        <v>26</v>
      </c>
      <c r="F19" s="44">
        <f t="shared" si="0"/>
        <v>461</v>
      </c>
      <c r="G19" s="44">
        <f t="shared" si="1"/>
        <v>236</v>
      </c>
      <c r="H19" s="44">
        <f t="shared" si="1"/>
        <v>225</v>
      </c>
      <c r="I19" s="43" t="s">
        <v>27</v>
      </c>
      <c r="J19" s="44">
        <f t="shared" si="2"/>
        <v>737</v>
      </c>
      <c r="K19" s="44">
        <f t="shared" si="3"/>
        <v>331</v>
      </c>
      <c r="L19" s="44">
        <f t="shared" si="3"/>
        <v>406</v>
      </c>
    </row>
    <row r="20" spans="1:12" ht="18" customHeight="1">
      <c r="A20" s="28" t="s">
        <v>119</v>
      </c>
      <c r="B20" s="45">
        <f>SUM(J14:J18)</f>
        <v>4024</v>
      </c>
      <c r="C20" s="45">
        <f>SUM(K14:K18)</f>
        <v>1930</v>
      </c>
      <c r="D20" s="45">
        <f>SUM(L14:L18)</f>
        <v>2094</v>
      </c>
      <c r="E20" s="43" t="s">
        <v>28</v>
      </c>
      <c r="F20" s="44">
        <f t="shared" si="0"/>
        <v>412</v>
      </c>
      <c r="G20" s="44">
        <f t="shared" ref="G20:H35" si="4">G67+G114</f>
        <v>223</v>
      </c>
      <c r="H20" s="44">
        <f t="shared" si="4"/>
        <v>189</v>
      </c>
      <c r="I20" s="43" t="s">
        <v>29</v>
      </c>
      <c r="J20" s="44">
        <f t="shared" si="2"/>
        <v>738</v>
      </c>
      <c r="K20" s="44">
        <f t="shared" ref="K20:L35" si="5">K67+K114</f>
        <v>337</v>
      </c>
      <c r="L20" s="44">
        <f t="shared" si="5"/>
        <v>401</v>
      </c>
    </row>
    <row r="21" spans="1:12" ht="18" customHeight="1">
      <c r="A21" s="28" t="s">
        <v>120</v>
      </c>
      <c r="B21" s="44">
        <f>SUM(J19:J23)</f>
        <v>3199</v>
      </c>
      <c r="C21" s="44">
        <f>SUM(K19:K23)</f>
        <v>1450</v>
      </c>
      <c r="D21" s="44">
        <f>SUM(L19:L23)</f>
        <v>1749</v>
      </c>
      <c r="E21" s="43" t="s">
        <v>30</v>
      </c>
      <c r="F21" s="44">
        <f t="shared" si="0"/>
        <v>438</v>
      </c>
      <c r="G21" s="44">
        <f t="shared" si="4"/>
        <v>212</v>
      </c>
      <c r="H21" s="44">
        <f t="shared" si="4"/>
        <v>226</v>
      </c>
      <c r="I21" s="43" t="s">
        <v>31</v>
      </c>
      <c r="J21" s="44">
        <f t="shared" si="2"/>
        <v>645</v>
      </c>
      <c r="K21" s="44">
        <f t="shared" si="5"/>
        <v>311</v>
      </c>
      <c r="L21" s="44">
        <f t="shared" si="5"/>
        <v>334</v>
      </c>
    </row>
    <row r="22" spans="1:12" ht="18" customHeight="1">
      <c r="A22" s="28" t="s">
        <v>121</v>
      </c>
      <c r="B22" s="45">
        <f>SUM(J24:J28)</f>
        <v>2688</v>
      </c>
      <c r="C22" s="45">
        <f>SUM(K24:K28)</f>
        <v>1087</v>
      </c>
      <c r="D22" s="45">
        <f>SUM(L24:L28)</f>
        <v>1601</v>
      </c>
      <c r="E22" s="43" t="s">
        <v>32</v>
      </c>
      <c r="F22" s="44">
        <f t="shared" si="0"/>
        <v>437</v>
      </c>
      <c r="G22" s="44">
        <f t="shared" si="4"/>
        <v>213</v>
      </c>
      <c r="H22" s="44">
        <f t="shared" si="4"/>
        <v>224</v>
      </c>
      <c r="I22" s="43" t="s">
        <v>33</v>
      </c>
      <c r="J22" s="44">
        <f t="shared" si="2"/>
        <v>549</v>
      </c>
      <c r="K22" s="44">
        <f t="shared" si="5"/>
        <v>243</v>
      </c>
      <c r="L22" s="44">
        <f t="shared" si="5"/>
        <v>306</v>
      </c>
    </row>
    <row r="23" spans="1:12" ht="18" customHeight="1">
      <c r="A23" s="28" t="s">
        <v>122</v>
      </c>
      <c r="B23" s="44">
        <f>SUM(J29:J33)</f>
        <v>1864</v>
      </c>
      <c r="C23" s="44">
        <f>SUM(K29:K33)</f>
        <v>629</v>
      </c>
      <c r="D23" s="44">
        <f>SUM(L29:L33)</f>
        <v>1235</v>
      </c>
      <c r="E23" s="43" t="s">
        <v>34</v>
      </c>
      <c r="F23" s="44">
        <f t="shared" si="0"/>
        <v>462</v>
      </c>
      <c r="G23" s="44">
        <f t="shared" si="4"/>
        <v>248</v>
      </c>
      <c r="H23" s="44">
        <f t="shared" si="4"/>
        <v>214</v>
      </c>
      <c r="I23" s="43" t="s">
        <v>35</v>
      </c>
      <c r="J23" s="44">
        <f t="shared" si="2"/>
        <v>530</v>
      </c>
      <c r="K23" s="44">
        <f t="shared" si="5"/>
        <v>228</v>
      </c>
      <c r="L23" s="44">
        <f t="shared" si="5"/>
        <v>302</v>
      </c>
    </row>
    <row r="24" spans="1:12" ht="18" customHeight="1">
      <c r="A24" s="28" t="s">
        <v>123</v>
      </c>
      <c r="B24" s="45">
        <f>SUM(J34:J38)</f>
        <v>1055</v>
      </c>
      <c r="C24" s="45">
        <f>SUM(K34:K38)</f>
        <v>274</v>
      </c>
      <c r="D24" s="45">
        <f>SUM(L34:L38)</f>
        <v>781</v>
      </c>
      <c r="E24" s="43" t="s">
        <v>36</v>
      </c>
      <c r="F24" s="44">
        <f t="shared" si="0"/>
        <v>553</v>
      </c>
      <c r="G24" s="44">
        <f t="shared" si="4"/>
        <v>270</v>
      </c>
      <c r="H24" s="44">
        <f t="shared" si="4"/>
        <v>283</v>
      </c>
      <c r="I24" s="43" t="s">
        <v>37</v>
      </c>
      <c r="J24" s="44">
        <f t="shared" si="2"/>
        <v>569</v>
      </c>
      <c r="K24" s="44">
        <f t="shared" si="5"/>
        <v>230</v>
      </c>
      <c r="L24" s="44">
        <f t="shared" si="5"/>
        <v>339</v>
      </c>
    </row>
    <row r="25" spans="1:12" ht="18" customHeight="1">
      <c r="A25" s="28" t="s">
        <v>124</v>
      </c>
      <c r="B25" s="44">
        <f>SUM(J39:J43)</f>
        <v>279</v>
      </c>
      <c r="C25" s="44">
        <f>SUM(K39:K43)</f>
        <v>47</v>
      </c>
      <c r="D25" s="44">
        <f>SUM(L39:L43)</f>
        <v>232</v>
      </c>
      <c r="E25" s="43" t="s">
        <v>38</v>
      </c>
      <c r="F25" s="44">
        <f t="shared" si="0"/>
        <v>552</v>
      </c>
      <c r="G25" s="44">
        <f t="shared" si="4"/>
        <v>252</v>
      </c>
      <c r="H25" s="44">
        <f t="shared" si="4"/>
        <v>300</v>
      </c>
      <c r="I25" s="43" t="s">
        <v>39</v>
      </c>
      <c r="J25" s="44">
        <f t="shared" si="2"/>
        <v>597</v>
      </c>
      <c r="K25" s="44">
        <f t="shared" si="5"/>
        <v>242</v>
      </c>
      <c r="L25" s="44">
        <f t="shared" si="5"/>
        <v>355</v>
      </c>
    </row>
    <row r="26" spans="1:12" ht="18" customHeight="1">
      <c r="A26" s="28" t="s">
        <v>125</v>
      </c>
      <c r="B26" s="45">
        <f>J44</f>
        <v>41</v>
      </c>
      <c r="C26" s="45">
        <f>K44</f>
        <v>8</v>
      </c>
      <c r="D26" s="45">
        <f>L44</f>
        <v>33</v>
      </c>
      <c r="E26" s="43" t="s">
        <v>40</v>
      </c>
      <c r="F26" s="44">
        <f t="shared" si="0"/>
        <v>536</v>
      </c>
      <c r="G26" s="44">
        <f t="shared" si="4"/>
        <v>274</v>
      </c>
      <c r="H26" s="44">
        <f t="shared" si="4"/>
        <v>262</v>
      </c>
      <c r="I26" s="43" t="s">
        <v>41</v>
      </c>
      <c r="J26" s="44">
        <f t="shared" si="2"/>
        <v>511</v>
      </c>
      <c r="K26" s="44">
        <f t="shared" si="5"/>
        <v>205</v>
      </c>
      <c r="L26" s="44">
        <f t="shared" si="5"/>
        <v>306</v>
      </c>
    </row>
    <row r="27" spans="1:12" ht="18" customHeight="1">
      <c r="A27" s="28"/>
      <c r="B27" s="44"/>
      <c r="C27" s="44"/>
      <c r="D27" s="45"/>
      <c r="E27" s="43" t="s">
        <v>42</v>
      </c>
      <c r="F27" s="44">
        <f t="shared" si="0"/>
        <v>636</v>
      </c>
      <c r="G27" s="44">
        <f t="shared" si="4"/>
        <v>331</v>
      </c>
      <c r="H27" s="44">
        <f t="shared" si="4"/>
        <v>305</v>
      </c>
      <c r="I27" s="43" t="s">
        <v>43</v>
      </c>
      <c r="J27" s="44">
        <f t="shared" si="2"/>
        <v>521</v>
      </c>
      <c r="K27" s="44">
        <f t="shared" si="5"/>
        <v>227</v>
      </c>
      <c r="L27" s="44">
        <f t="shared" si="5"/>
        <v>294</v>
      </c>
    </row>
    <row r="28" spans="1:12" ht="18" customHeight="1">
      <c r="A28" s="46" t="s">
        <v>126</v>
      </c>
      <c r="B28" s="44">
        <f t="shared" ref="B28:B45" si="6">C28+D28</f>
        <v>261</v>
      </c>
      <c r="C28" s="44">
        <f t="shared" ref="C28:D43" si="7">C75+C122</f>
        <v>142</v>
      </c>
      <c r="D28" s="44">
        <f t="shared" si="7"/>
        <v>119</v>
      </c>
      <c r="E28" s="43" t="s">
        <v>44</v>
      </c>
      <c r="F28" s="44">
        <f t="shared" si="0"/>
        <v>617</v>
      </c>
      <c r="G28" s="44">
        <f t="shared" si="4"/>
        <v>305</v>
      </c>
      <c r="H28" s="44">
        <f t="shared" si="4"/>
        <v>312</v>
      </c>
      <c r="I28" s="43" t="s">
        <v>45</v>
      </c>
      <c r="J28" s="44">
        <f t="shared" si="2"/>
        <v>490</v>
      </c>
      <c r="K28" s="44">
        <f t="shared" si="5"/>
        <v>183</v>
      </c>
      <c r="L28" s="44">
        <f t="shared" si="5"/>
        <v>307</v>
      </c>
    </row>
    <row r="29" spans="1:12" ht="18" customHeight="1">
      <c r="A29" s="46" t="s">
        <v>127</v>
      </c>
      <c r="B29" s="44">
        <f t="shared" si="6"/>
        <v>271</v>
      </c>
      <c r="C29" s="44">
        <f t="shared" si="7"/>
        <v>140</v>
      </c>
      <c r="D29" s="44">
        <f t="shared" si="7"/>
        <v>131</v>
      </c>
      <c r="E29" s="43" t="s">
        <v>46</v>
      </c>
      <c r="F29" s="44">
        <f t="shared" si="0"/>
        <v>630</v>
      </c>
      <c r="G29" s="44">
        <f t="shared" si="4"/>
        <v>302</v>
      </c>
      <c r="H29" s="44">
        <f t="shared" si="4"/>
        <v>328</v>
      </c>
      <c r="I29" s="43" t="s">
        <v>47</v>
      </c>
      <c r="J29" s="44">
        <f t="shared" si="2"/>
        <v>470</v>
      </c>
      <c r="K29" s="44">
        <f t="shared" si="5"/>
        <v>177</v>
      </c>
      <c r="L29" s="44">
        <f t="shared" si="5"/>
        <v>293</v>
      </c>
    </row>
    <row r="30" spans="1:12" ht="18" customHeight="1">
      <c r="A30" s="46" t="s">
        <v>48</v>
      </c>
      <c r="B30" s="44">
        <f t="shared" si="6"/>
        <v>284</v>
      </c>
      <c r="C30" s="44">
        <f t="shared" si="7"/>
        <v>147</v>
      </c>
      <c r="D30" s="44">
        <f t="shared" si="7"/>
        <v>137</v>
      </c>
      <c r="E30" s="43" t="s">
        <v>49</v>
      </c>
      <c r="F30" s="44">
        <f t="shared" si="0"/>
        <v>646</v>
      </c>
      <c r="G30" s="44">
        <f t="shared" si="4"/>
        <v>335</v>
      </c>
      <c r="H30" s="44">
        <f t="shared" si="4"/>
        <v>311</v>
      </c>
      <c r="I30" s="43" t="s">
        <v>50</v>
      </c>
      <c r="J30" s="44">
        <f t="shared" si="2"/>
        <v>371</v>
      </c>
      <c r="K30" s="44">
        <f t="shared" si="5"/>
        <v>123</v>
      </c>
      <c r="L30" s="44">
        <f t="shared" si="5"/>
        <v>248</v>
      </c>
    </row>
    <row r="31" spans="1:12" ht="18" customHeight="1">
      <c r="A31" s="46" t="s">
        <v>51</v>
      </c>
      <c r="B31" s="44">
        <f t="shared" si="6"/>
        <v>304</v>
      </c>
      <c r="C31" s="44">
        <f t="shared" si="7"/>
        <v>159</v>
      </c>
      <c r="D31" s="44">
        <f t="shared" si="7"/>
        <v>145</v>
      </c>
      <c r="E31" s="43" t="s">
        <v>52</v>
      </c>
      <c r="F31" s="44">
        <f t="shared" si="0"/>
        <v>621</v>
      </c>
      <c r="G31" s="44">
        <f t="shared" si="4"/>
        <v>296</v>
      </c>
      <c r="H31" s="44">
        <f t="shared" si="4"/>
        <v>325</v>
      </c>
      <c r="I31" s="43" t="s">
        <v>53</v>
      </c>
      <c r="J31" s="44">
        <f t="shared" si="2"/>
        <v>424</v>
      </c>
      <c r="K31" s="44">
        <f t="shared" si="5"/>
        <v>127</v>
      </c>
      <c r="L31" s="44">
        <f t="shared" si="5"/>
        <v>297</v>
      </c>
    </row>
    <row r="32" spans="1:12" ht="18" customHeight="1">
      <c r="A32" s="46" t="s">
        <v>54</v>
      </c>
      <c r="B32" s="44">
        <f t="shared" si="6"/>
        <v>290</v>
      </c>
      <c r="C32" s="44">
        <f t="shared" si="7"/>
        <v>159</v>
      </c>
      <c r="D32" s="44">
        <f t="shared" si="7"/>
        <v>131</v>
      </c>
      <c r="E32" s="43" t="s">
        <v>55</v>
      </c>
      <c r="F32" s="44">
        <f t="shared" si="0"/>
        <v>623</v>
      </c>
      <c r="G32" s="44">
        <f t="shared" si="4"/>
        <v>329</v>
      </c>
      <c r="H32" s="44">
        <f t="shared" si="4"/>
        <v>294</v>
      </c>
      <c r="I32" s="43" t="s">
        <v>56</v>
      </c>
      <c r="J32" s="44">
        <f t="shared" si="2"/>
        <v>318</v>
      </c>
      <c r="K32" s="44">
        <f t="shared" si="5"/>
        <v>103</v>
      </c>
      <c r="L32" s="44">
        <f t="shared" si="5"/>
        <v>215</v>
      </c>
    </row>
    <row r="33" spans="1:12" ht="18" customHeight="1">
      <c r="A33" s="46" t="s">
        <v>57</v>
      </c>
      <c r="B33" s="44">
        <f t="shared" si="6"/>
        <v>321</v>
      </c>
      <c r="C33" s="44">
        <f t="shared" si="7"/>
        <v>157</v>
      </c>
      <c r="D33" s="44">
        <f t="shared" si="7"/>
        <v>164</v>
      </c>
      <c r="E33" s="43" t="s">
        <v>58</v>
      </c>
      <c r="F33" s="44">
        <f t="shared" si="0"/>
        <v>587</v>
      </c>
      <c r="G33" s="44">
        <f t="shared" si="4"/>
        <v>322</v>
      </c>
      <c r="H33" s="44">
        <f t="shared" si="4"/>
        <v>265</v>
      </c>
      <c r="I33" s="43" t="s">
        <v>59</v>
      </c>
      <c r="J33" s="44">
        <f t="shared" si="2"/>
        <v>281</v>
      </c>
      <c r="K33" s="44">
        <f t="shared" si="5"/>
        <v>99</v>
      </c>
      <c r="L33" s="44">
        <f t="shared" si="5"/>
        <v>182</v>
      </c>
    </row>
    <row r="34" spans="1:12" ht="18" customHeight="1">
      <c r="A34" s="46" t="s">
        <v>60</v>
      </c>
      <c r="B34" s="44">
        <f t="shared" si="6"/>
        <v>370</v>
      </c>
      <c r="C34" s="44">
        <f t="shared" si="7"/>
        <v>193</v>
      </c>
      <c r="D34" s="44">
        <f t="shared" si="7"/>
        <v>177</v>
      </c>
      <c r="E34" s="43" t="s">
        <v>61</v>
      </c>
      <c r="F34" s="44">
        <f t="shared" si="0"/>
        <v>592</v>
      </c>
      <c r="G34" s="44">
        <f t="shared" si="4"/>
        <v>304</v>
      </c>
      <c r="H34" s="44">
        <f t="shared" si="4"/>
        <v>288</v>
      </c>
      <c r="I34" s="43" t="s">
        <v>62</v>
      </c>
      <c r="J34" s="44">
        <f t="shared" si="2"/>
        <v>271</v>
      </c>
      <c r="K34" s="44">
        <f t="shared" si="5"/>
        <v>76</v>
      </c>
      <c r="L34" s="44">
        <f t="shared" si="5"/>
        <v>195</v>
      </c>
    </row>
    <row r="35" spans="1:12" ht="18" customHeight="1">
      <c r="A35" s="46" t="s">
        <v>63</v>
      </c>
      <c r="B35" s="44">
        <f t="shared" si="6"/>
        <v>337</v>
      </c>
      <c r="C35" s="44">
        <f t="shared" si="7"/>
        <v>188</v>
      </c>
      <c r="D35" s="44">
        <f t="shared" si="7"/>
        <v>149</v>
      </c>
      <c r="E35" s="43" t="s">
        <v>64</v>
      </c>
      <c r="F35" s="44">
        <f t="shared" si="0"/>
        <v>630</v>
      </c>
      <c r="G35" s="44">
        <f t="shared" si="4"/>
        <v>332</v>
      </c>
      <c r="H35" s="44">
        <f t="shared" si="4"/>
        <v>298</v>
      </c>
      <c r="I35" s="43" t="s">
        <v>65</v>
      </c>
      <c r="J35" s="44">
        <f t="shared" si="2"/>
        <v>268</v>
      </c>
      <c r="K35" s="44">
        <f t="shared" si="5"/>
        <v>70</v>
      </c>
      <c r="L35" s="44">
        <f t="shared" si="5"/>
        <v>198</v>
      </c>
    </row>
    <row r="36" spans="1:12" ht="18" customHeight="1">
      <c r="A36" s="46" t="s">
        <v>66</v>
      </c>
      <c r="B36" s="44">
        <f t="shared" si="6"/>
        <v>335</v>
      </c>
      <c r="C36" s="44">
        <f t="shared" si="7"/>
        <v>180</v>
      </c>
      <c r="D36" s="44">
        <f t="shared" si="7"/>
        <v>155</v>
      </c>
      <c r="E36" s="43" t="s">
        <v>67</v>
      </c>
      <c r="F36" s="44">
        <f t="shared" si="0"/>
        <v>582</v>
      </c>
      <c r="G36" s="44">
        <f t="shared" ref="G36:H43" si="8">G83+G130</f>
        <v>277</v>
      </c>
      <c r="H36" s="44">
        <f t="shared" si="8"/>
        <v>305</v>
      </c>
      <c r="I36" s="43" t="s">
        <v>68</v>
      </c>
      <c r="J36" s="44">
        <f t="shared" si="2"/>
        <v>219</v>
      </c>
      <c r="K36" s="44">
        <f t="shared" ref="K36:L43" si="9">K83+K130</f>
        <v>59</v>
      </c>
      <c r="L36" s="44">
        <f t="shared" si="9"/>
        <v>160</v>
      </c>
    </row>
    <row r="37" spans="1:12" ht="18" customHeight="1">
      <c r="A37" s="46" t="s">
        <v>69</v>
      </c>
      <c r="B37" s="44">
        <f t="shared" si="6"/>
        <v>355</v>
      </c>
      <c r="C37" s="44">
        <f t="shared" si="7"/>
        <v>176</v>
      </c>
      <c r="D37" s="44">
        <f t="shared" si="7"/>
        <v>179</v>
      </c>
      <c r="E37" s="43" t="s">
        <v>70</v>
      </c>
      <c r="F37" s="44">
        <f t="shared" si="0"/>
        <v>385</v>
      </c>
      <c r="G37" s="44">
        <f t="shared" si="8"/>
        <v>196</v>
      </c>
      <c r="H37" s="44">
        <f t="shared" si="8"/>
        <v>189</v>
      </c>
      <c r="I37" s="43" t="s">
        <v>71</v>
      </c>
      <c r="J37" s="44">
        <f t="shared" si="2"/>
        <v>176</v>
      </c>
      <c r="K37" s="44">
        <f t="shared" si="9"/>
        <v>46</v>
      </c>
      <c r="L37" s="44">
        <f t="shared" si="9"/>
        <v>130</v>
      </c>
    </row>
    <row r="38" spans="1:12" ht="18" customHeight="1">
      <c r="A38" s="46" t="s">
        <v>72</v>
      </c>
      <c r="B38" s="44">
        <f t="shared" si="6"/>
        <v>368</v>
      </c>
      <c r="C38" s="44">
        <f t="shared" si="7"/>
        <v>199</v>
      </c>
      <c r="D38" s="44">
        <f t="shared" si="7"/>
        <v>169</v>
      </c>
      <c r="E38" s="43" t="s">
        <v>73</v>
      </c>
      <c r="F38" s="44">
        <f t="shared" si="0"/>
        <v>599</v>
      </c>
      <c r="G38" s="44">
        <f t="shared" si="8"/>
        <v>298</v>
      </c>
      <c r="H38" s="44">
        <f t="shared" si="8"/>
        <v>301</v>
      </c>
      <c r="I38" s="43" t="s">
        <v>74</v>
      </c>
      <c r="J38" s="44">
        <f t="shared" si="2"/>
        <v>121</v>
      </c>
      <c r="K38" s="44">
        <f t="shared" si="9"/>
        <v>23</v>
      </c>
      <c r="L38" s="44">
        <f t="shared" si="9"/>
        <v>98</v>
      </c>
    </row>
    <row r="39" spans="1:12" ht="18" customHeight="1">
      <c r="A39" s="46" t="s">
        <v>75</v>
      </c>
      <c r="B39" s="44">
        <f t="shared" si="6"/>
        <v>352</v>
      </c>
      <c r="C39" s="44">
        <f t="shared" si="7"/>
        <v>195</v>
      </c>
      <c r="D39" s="44">
        <f t="shared" si="7"/>
        <v>157</v>
      </c>
      <c r="E39" s="43" t="s">
        <v>76</v>
      </c>
      <c r="F39" s="44">
        <f t="shared" si="0"/>
        <v>543</v>
      </c>
      <c r="G39" s="44">
        <f t="shared" si="8"/>
        <v>270</v>
      </c>
      <c r="H39" s="44">
        <f t="shared" si="8"/>
        <v>273</v>
      </c>
      <c r="I39" s="43" t="s">
        <v>77</v>
      </c>
      <c r="J39" s="44">
        <f t="shared" si="2"/>
        <v>101</v>
      </c>
      <c r="K39" s="44">
        <f t="shared" si="9"/>
        <v>19</v>
      </c>
      <c r="L39" s="44">
        <f t="shared" si="9"/>
        <v>82</v>
      </c>
    </row>
    <row r="40" spans="1:12" ht="18" customHeight="1">
      <c r="A40" s="46" t="s">
        <v>78</v>
      </c>
      <c r="B40" s="44">
        <f t="shared" si="6"/>
        <v>382</v>
      </c>
      <c r="C40" s="44">
        <f t="shared" si="7"/>
        <v>183</v>
      </c>
      <c r="D40" s="44">
        <f t="shared" si="7"/>
        <v>199</v>
      </c>
      <c r="E40" s="43" t="s">
        <v>79</v>
      </c>
      <c r="F40" s="44">
        <f t="shared" si="0"/>
        <v>513</v>
      </c>
      <c r="G40" s="44">
        <f t="shared" si="8"/>
        <v>248</v>
      </c>
      <c r="H40" s="44">
        <f t="shared" si="8"/>
        <v>265</v>
      </c>
      <c r="I40" s="43" t="s">
        <v>80</v>
      </c>
      <c r="J40" s="44">
        <f t="shared" si="2"/>
        <v>60</v>
      </c>
      <c r="K40" s="44">
        <f t="shared" si="9"/>
        <v>6</v>
      </c>
      <c r="L40" s="44">
        <f t="shared" si="9"/>
        <v>54</v>
      </c>
    </row>
    <row r="41" spans="1:12" ht="18" customHeight="1">
      <c r="A41" s="46" t="s">
        <v>81</v>
      </c>
      <c r="B41" s="44">
        <f t="shared" si="6"/>
        <v>369</v>
      </c>
      <c r="C41" s="44">
        <f t="shared" si="7"/>
        <v>187</v>
      </c>
      <c r="D41" s="44">
        <f t="shared" si="7"/>
        <v>182</v>
      </c>
      <c r="E41" s="43" t="s">
        <v>82</v>
      </c>
      <c r="F41" s="44">
        <f t="shared" si="0"/>
        <v>491</v>
      </c>
      <c r="G41" s="44">
        <f t="shared" si="8"/>
        <v>254</v>
      </c>
      <c r="H41" s="44">
        <f t="shared" si="8"/>
        <v>237</v>
      </c>
      <c r="I41" s="43" t="s">
        <v>83</v>
      </c>
      <c r="J41" s="44">
        <f t="shared" si="2"/>
        <v>57</v>
      </c>
      <c r="K41" s="44">
        <f t="shared" si="9"/>
        <v>13</v>
      </c>
      <c r="L41" s="44">
        <f t="shared" si="9"/>
        <v>44</v>
      </c>
    </row>
    <row r="42" spans="1:12" ht="18" customHeight="1">
      <c r="A42" s="46" t="s">
        <v>84</v>
      </c>
      <c r="B42" s="44">
        <f t="shared" si="6"/>
        <v>357</v>
      </c>
      <c r="C42" s="44">
        <f t="shared" si="7"/>
        <v>183</v>
      </c>
      <c r="D42" s="44">
        <f t="shared" si="7"/>
        <v>174</v>
      </c>
      <c r="E42" s="43" t="s">
        <v>85</v>
      </c>
      <c r="F42" s="44">
        <f t="shared" si="0"/>
        <v>507</v>
      </c>
      <c r="G42" s="44">
        <f t="shared" si="8"/>
        <v>235</v>
      </c>
      <c r="H42" s="44">
        <f t="shared" si="8"/>
        <v>272</v>
      </c>
      <c r="I42" s="43" t="s">
        <v>86</v>
      </c>
      <c r="J42" s="44">
        <f t="shared" si="2"/>
        <v>33</v>
      </c>
      <c r="K42" s="44">
        <f t="shared" si="9"/>
        <v>6</v>
      </c>
      <c r="L42" s="44">
        <f t="shared" si="9"/>
        <v>27</v>
      </c>
    </row>
    <row r="43" spans="1:12" ht="18" customHeight="1">
      <c r="A43" s="46" t="s">
        <v>87</v>
      </c>
      <c r="B43" s="44">
        <f t="shared" si="6"/>
        <v>413</v>
      </c>
      <c r="C43" s="44">
        <f t="shared" si="7"/>
        <v>244</v>
      </c>
      <c r="D43" s="44">
        <f t="shared" si="7"/>
        <v>169</v>
      </c>
      <c r="E43" s="43" t="s">
        <v>88</v>
      </c>
      <c r="F43" s="44">
        <f t="shared" si="0"/>
        <v>557</v>
      </c>
      <c r="G43" s="44">
        <f t="shared" si="8"/>
        <v>272</v>
      </c>
      <c r="H43" s="44">
        <f t="shared" si="8"/>
        <v>285</v>
      </c>
      <c r="I43" s="43" t="s">
        <v>89</v>
      </c>
      <c r="J43" s="44">
        <f t="shared" si="2"/>
        <v>28</v>
      </c>
      <c r="K43" s="44">
        <f t="shared" si="9"/>
        <v>3</v>
      </c>
      <c r="L43" s="44">
        <f t="shared" si="9"/>
        <v>25</v>
      </c>
    </row>
    <row r="44" spans="1:12" ht="18" customHeight="1">
      <c r="A44" s="46" t="s">
        <v>90</v>
      </c>
      <c r="B44" s="44">
        <f t="shared" si="6"/>
        <v>396</v>
      </c>
      <c r="C44" s="44">
        <f>C91+C138</f>
        <v>213</v>
      </c>
      <c r="D44" s="44">
        <f>D91+D138</f>
        <v>183</v>
      </c>
      <c r="E44" s="43" t="s">
        <v>91</v>
      </c>
      <c r="F44" s="44">
        <f t="shared" si="0"/>
        <v>562</v>
      </c>
      <c r="G44" s="44">
        <f>G91+G138</f>
        <v>299</v>
      </c>
      <c r="H44" s="44">
        <f>H91+H138</f>
        <v>263</v>
      </c>
      <c r="I44" s="43" t="s">
        <v>125</v>
      </c>
      <c r="J44" s="44">
        <f t="shared" si="2"/>
        <v>41</v>
      </c>
      <c r="K44" s="44">
        <f>K91+K138</f>
        <v>8</v>
      </c>
      <c r="L44" s="44">
        <f>L91+L138</f>
        <v>33</v>
      </c>
    </row>
    <row r="45" spans="1:12" ht="18" customHeight="1">
      <c r="A45" s="46" t="s">
        <v>92</v>
      </c>
      <c r="B45" s="44">
        <f t="shared" si="6"/>
        <v>438</v>
      </c>
      <c r="C45" s="44">
        <f>C92+C139</f>
        <v>251</v>
      </c>
      <c r="D45" s="44">
        <f>D92+D139</f>
        <v>187</v>
      </c>
      <c r="E45" s="43" t="s">
        <v>93</v>
      </c>
      <c r="F45" s="44">
        <f t="shared" si="0"/>
        <v>600</v>
      </c>
      <c r="G45" s="44">
        <f>G92+G139</f>
        <v>301</v>
      </c>
      <c r="H45" s="44">
        <f>H92+H139</f>
        <v>299</v>
      </c>
      <c r="I45" s="40"/>
      <c r="J45" s="47"/>
      <c r="K45" s="47"/>
      <c r="L45" s="47"/>
    </row>
    <row r="46" spans="1:12" ht="18" customHeight="1"/>
    <row r="47" spans="1:12" ht="18" customHeight="1"/>
    <row r="48" spans="1:12" ht="18" customHeight="1">
      <c r="A48" s="48"/>
      <c r="B48" s="74"/>
      <c r="C48" s="74"/>
      <c r="D48" s="30"/>
      <c r="E48" s="31"/>
      <c r="F48" s="30"/>
      <c r="G48" s="30"/>
      <c r="H48" s="30"/>
      <c r="I48" s="31"/>
      <c r="J48" s="73" t="str">
        <f>I1</f>
        <v>平成29年12月1日現在</v>
      </c>
      <c r="K48" s="75"/>
      <c r="L48" s="75"/>
    </row>
    <row r="49" spans="1:12" ht="18" customHeight="1">
      <c r="A49" s="49"/>
      <c r="B49" s="33"/>
      <c r="C49" s="34"/>
      <c r="D49" s="30"/>
      <c r="E49" s="31"/>
      <c r="F49" s="30"/>
      <c r="G49" s="30"/>
      <c r="H49" s="30"/>
      <c r="J49" s="36"/>
      <c r="K49" s="36"/>
      <c r="L49" s="37" t="s">
        <v>129</v>
      </c>
    </row>
    <row r="50" spans="1:12" ht="18" customHeight="1">
      <c r="A50" s="38" t="s">
        <v>94</v>
      </c>
      <c r="B50" s="38" t="s">
        <v>95</v>
      </c>
      <c r="C50" s="38" t="s">
        <v>96</v>
      </c>
      <c r="D50" s="41" t="s">
        <v>97</v>
      </c>
      <c r="E50" s="40" t="s">
        <v>98</v>
      </c>
      <c r="F50" s="28" t="s">
        <v>95</v>
      </c>
      <c r="G50" s="28" t="s">
        <v>96</v>
      </c>
      <c r="H50" s="41" t="s">
        <v>97</v>
      </c>
      <c r="I50" s="40" t="s">
        <v>98</v>
      </c>
      <c r="J50" s="28" t="s">
        <v>95</v>
      </c>
      <c r="K50" s="28" t="s">
        <v>96</v>
      </c>
      <c r="L50" s="28" t="s">
        <v>97</v>
      </c>
    </row>
    <row r="51" spans="1:12" ht="18" customHeight="1">
      <c r="A51" s="28" t="s">
        <v>99</v>
      </c>
      <c r="B51" s="50">
        <f>SUM(B53:B73)</f>
        <v>47047</v>
      </c>
      <c r="C51" s="64">
        <f>SUM(C53:C73)</f>
        <v>22752</v>
      </c>
      <c r="D51" s="50">
        <f>SUM(D53:D73)</f>
        <v>24295</v>
      </c>
      <c r="E51" s="43" t="s">
        <v>448</v>
      </c>
      <c r="F51" s="51">
        <f t="shared" ref="F51:F92" si="10">+G51+H51</f>
        <v>413</v>
      </c>
      <c r="G51" s="51">
        <v>226</v>
      </c>
      <c r="H51" s="52">
        <v>187</v>
      </c>
      <c r="I51" s="43" t="s">
        <v>420</v>
      </c>
      <c r="J51" s="51">
        <f t="shared" ref="J51:J91" si="11">+K51+L51</f>
        <v>552</v>
      </c>
      <c r="K51" s="51">
        <v>278</v>
      </c>
      <c r="L51" s="51">
        <v>274</v>
      </c>
    </row>
    <row r="52" spans="1:12" ht="18" customHeight="1">
      <c r="A52" s="28"/>
      <c r="B52" s="51"/>
      <c r="C52" s="51"/>
      <c r="D52" s="53"/>
      <c r="E52" s="43" t="s">
        <v>421</v>
      </c>
      <c r="F52" s="51">
        <f t="shared" si="10"/>
        <v>341</v>
      </c>
      <c r="G52" s="51">
        <v>192</v>
      </c>
      <c r="H52" s="52">
        <v>149</v>
      </c>
      <c r="I52" s="43" t="s">
        <v>422</v>
      </c>
      <c r="J52" s="51">
        <f t="shared" si="11"/>
        <v>611</v>
      </c>
      <c r="K52" s="51">
        <v>290</v>
      </c>
      <c r="L52" s="51">
        <v>321</v>
      </c>
    </row>
    <row r="53" spans="1:12" ht="18" customHeight="1">
      <c r="A53" s="28" t="s">
        <v>423</v>
      </c>
      <c r="B53" s="53">
        <f>SUM(B75:B79)</f>
        <v>1409</v>
      </c>
      <c r="C53" s="44">
        <f>SUM(C75:C79)</f>
        <v>746</v>
      </c>
      <c r="D53" s="45">
        <f>SUM(D75:D79)</f>
        <v>663</v>
      </c>
      <c r="E53" s="43" t="s">
        <v>0</v>
      </c>
      <c r="F53" s="51">
        <f t="shared" si="10"/>
        <v>321</v>
      </c>
      <c r="G53" s="51">
        <v>170</v>
      </c>
      <c r="H53" s="52">
        <v>151</v>
      </c>
      <c r="I53" s="43" t="s">
        <v>1</v>
      </c>
      <c r="J53" s="51">
        <f t="shared" si="11"/>
        <v>648</v>
      </c>
      <c r="K53" s="51">
        <v>299</v>
      </c>
      <c r="L53" s="51">
        <v>349</v>
      </c>
    </row>
    <row r="54" spans="1:12" ht="18" customHeight="1">
      <c r="A54" s="28" t="s">
        <v>424</v>
      </c>
      <c r="B54" s="51">
        <f>SUM(B80:B84)</f>
        <v>1715</v>
      </c>
      <c r="C54" s="44">
        <f>SUM(C80:C84)</f>
        <v>893</v>
      </c>
      <c r="D54" s="45">
        <f>SUM(D80:D84)</f>
        <v>822</v>
      </c>
      <c r="E54" s="43" t="s">
        <v>2</v>
      </c>
      <c r="F54" s="51">
        <f t="shared" si="10"/>
        <v>342</v>
      </c>
      <c r="G54" s="51">
        <v>196</v>
      </c>
      <c r="H54" s="54">
        <v>146</v>
      </c>
      <c r="I54" s="43" t="s">
        <v>3</v>
      </c>
      <c r="J54" s="51">
        <f t="shared" si="11"/>
        <v>682</v>
      </c>
      <c r="K54" s="51">
        <v>324</v>
      </c>
      <c r="L54" s="51">
        <v>358</v>
      </c>
    </row>
    <row r="55" spans="1:12" ht="18" customHeight="1">
      <c r="A55" s="28" t="s">
        <v>425</v>
      </c>
      <c r="B55" s="51">
        <f>SUM(B85:B89)</f>
        <v>1824</v>
      </c>
      <c r="C55" s="44">
        <f>SUM(C85:C89)</f>
        <v>947</v>
      </c>
      <c r="D55" s="45">
        <f>SUM(D85:D89)</f>
        <v>877</v>
      </c>
      <c r="E55" s="43" t="s">
        <v>4</v>
      </c>
      <c r="F55" s="51">
        <f t="shared" si="10"/>
        <v>315</v>
      </c>
      <c r="G55" s="51">
        <v>156</v>
      </c>
      <c r="H55" s="52">
        <v>159</v>
      </c>
      <c r="I55" s="43" t="s">
        <v>5</v>
      </c>
      <c r="J55" s="51">
        <f t="shared" si="11"/>
        <v>755</v>
      </c>
      <c r="K55" s="51">
        <v>359</v>
      </c>
      <c r="L55" s="51">
        <v>396</v>
      </c>
    </row>
    <row r="56" spans="1:12" ht="18" customHeight="1">
      <c r="A56" s="28" t="s">
        <v>426</v>
      </c>
      <c r="B56" s="51">
        <f>+B90+B91+B92+F51+F52</f>
        <v>1999</v>
      </c>
      <c r="C56" s="45">
        <f>+C90+C91+C92+G51+G52</f>
        <v>1125</v>
      </c>
      <c r="D56" s="45">
        <f>+D90+D91+D92+H51+H52</f>
        <v>874</v>
      </c>
      <c r="E56" s="43" t="s">
        <v>6</v>
      </c>
      <c r="F56" s="51">
        <f t="shared" si="10"/>
        <v>322</v>
      </c>
      <c r="G56" s="51">
        <v>162</v>
      </c>
      <c r="H56" s="52">
        <v>160</v>
      </c>
      <c r="I56" s="43" t="s">
        <v>7</v>
      </c>
      <c r="J56" s="51">
        <f t="shared" si="11"/>
        <v>829</v>
      </c>
      <c r="K56" s="51">
        <v>418</v>
      </c>
      <c r="L56" s="51">
        <v>411</v>
      </c>
    </row>
    <row r="57" spans="1:12" ht="18" customHeight="1">
      <c r="A57" s="28" t="s">
        <v>427</v>
      </c>
      <c r="B57" s="51">
        <f>SUM(F53:F57)</f>
        <v>1618</v>
      </c>
      <c r="C57" s="55">
        <f>SUM(G53:G57)</f>
        <v>857</v>
      </c>
      <c r="D57" s="56">
        <f>SUM(H53:H57)</f>
        <v>761</v>
      </c>
      <c r="E57" s="43" t="s">
        <v>8</v>
      </c>
      <c r="F57" s="51">
        <f t="shared" si="10"/>
        <v>318</v>
      </c>
      <c r="G57" s="51">
        <v>173</v>
      </c>
      <c r="H57" s="52">
        <v>145</v>
      </c>
      <c r="I57" s="43" t="s">
        <v>9</v>
      </c>
      <c r="J57" s="51">
        <f t="shared" si="11"/>
        <v>850</v>
      </c>
      <c r="K57" s="51">
        <v>409</v>
      </c>
      <c r="L57" s="51">
        <v>441</v>
      </c>
    </row>
    <row r="58" spans="1:12" ht="18" customHeight="1">
      <c r="A58" s="28" t="s">
        <v>428</v>
      </c>
      <c r="B58" s="51">
        <f>SUM(F58:F62)</f>
        <v>1658</v>
      </c>
      <c r="C58" s="44">
        <f>SUM(G58:G62)</f>
        <v>880</v>
      </c>
      <c r="D58" s="45">
        <f>SUM(H58:H62)</f>
        <v>778</v>
      </c>
      <c r="E58" s="43" t="s">
        <v>10</v>
      </c>
      <c r="F58" s="51">
        <f t="shared" si="10"/>
        <v>324</v>
      </c>
      <c r="G58" s="51">
        <v>179</v>
      </c>
      <c r="H58" s="52">
        <v>145</v>
      </c>
      <c r="I58" s="43" t="s">
        <v>11</v>
      </c>
      <c r="J58" s="51">
        <f t="shared" si="11"/>
        <v>903</v>
      </c>
      <c r="K58" s="51">
        <v>426</v>
      </c>
      <c r="L58" s="51">
        <v>477</v>
      </c>
    </row>
    <row r="59" spans="1:12" ht="18" customHeight="1">
      <c r="A59" s="28" t="s">
        <v>429</v>
      </c>
      <c r="B59" s="51">
        <f>SUM(F63:F67)</f>
        <v>1951</v>
      </c>
      <c r="C59" s="44">
        <f>SUM(G63:G67)</f>
        <v>1032</v>
      </c>
      <c r="D59" s="45">
        <f>SUM(H63:H67)</f>
        <v>919</v>
      </c>
      <c r="E59" s="43" t="s">
        <v>12</v>
      </c>
      <c r="F59" s="51">
        <f t="shared" si="10"/>
        <v>336</v>
      </c>
      <c r="G59" s="51">
        <v>175</v>
      </c>
      <c r="H59" s="52">
        <v>161</v>
      </c>
      <c r="I59" s="43" t="s">
        <v>13</v>
      </c>
      <c r="J59" s="51">
        <f t="shared" si="11"/>
        <v>1105</v>
      </c>
      <c r="K59" s="51">
        <v>563</v>
      </c>
      <c r="L59" s="51">
        <v>542</v>
      </c>
    </row>
    <row r="60" spans="1:12" ht="18" customHeight="1">
      <c r="A60" s="28" t="s">
        <v>430</v>
      </c>
      <c r="B60" s="51">
        <f>SUM(F68:F72)</f>
        <v>2402</v>
      </c>
      <c r="C60" s="44">
        <f>SUM(G68:G72)</f>
        <v>1187</v>
      </c>
      <c r="D60" s="45">
        <f>SUM(H68:H72)</f>
        <v>1215</v>
      </c>
      <c r="E60" s="43" t="s">
        <v>14</v>
      </c>
      <c r="F60" s="51">
        <f t="shared" si="10"/>
        <v>308</v>
      </c>
      <c r="G60" s="51">
        <v>164</v>
      </c>
      <c r="H60" s="52">
        <v>144</v>
      </c>
      <c r="I60" s="43" t="s">
        <v>15</v>
      </c>
      <c r="J60" s="51">
        <f t="shared" si="11"/>
        <v>1111</v>
      </c>
      <c r="K60" s="51">
        <v>552</v>
      </c>
      <c r="L60" s="51">
        <v>559</v>
      </c>
    </row>
    <row r="61" spans="1:12" ht="18" customHeight="1">
      <c r="A61" s="28" t="s">
        <v>431</v>
      </c>
      <c r="B61" s="51">
        <f>SUM(F73:F77)</f>
        <v>3017</v>
      </c>
      <c r="C61" s="44">
        <f>SUM(G73:G77)</f>
        <v>1538</v>
      </c>
      <c r="D61" s="45">
        <f>SUM(H73:H77)</f>
        <v>1479</v>
      </c>
      <c r="E61" s="43" t="s">
        <v>16</v>
      </c>
      <c r="F61" s="51">
        <f t="shared" si="10"/>
        <v>321</v>
      </c>
      <c r="G61" s="51">
        <v>177</v>
      </c>
      <c r="H61" s="52">
        <v>144</v>
      </c>
      <c r="I61" s="43" t="s">
        <v>17</v>
      </c>
      <c r="J61" s="51">
        <f t="shared" si="11"/>
        <v>1049</v>
      </c>
      <c r="K61" s="51">
        <v>511</v>
      </c>
      <c r="L61" s="51">
        <v>538</v>
      </c>
    </row>
    <row r="62" spans="1:12" ht="18" customHeight="1">
      <c r="A62" s="28" t="s">
        <v>432</v>
      </c>
      <c r="B62" s="51">
        <f>SUM(F78:F82)</f>
        <v>3005</v>
      </c>
      <c r="C62" s="44">
        <f>SUM(G78:G82)</f>
        <v>1573</v>
      </c>
      <c r="D62" s="45">
        <f>SUM(H78:H82)</f>
        <v>1432</v>
      </c>
      <c r="E62" s="43" t="s">
        <v>18</v>
      </c>
      <c r="F62" s="51">
        <f t="shared" si="10"/>
        <v>369</v>
      </c>
      <c r="G62" s="51">
        <v>185</v>
      </c>
      <c r="H62" s="52">
        <v>184</v>
      </c>
      <c r="I62" s="43" t="s">
        <v>19</v>
      </c>
      <c r="J62" s="51">
        <f t="shared" si="11"/>
        <v>717</v>
      </c>
      <c r="K62" s="51">
        <v>364</v>
      </c>
      <c r="L62" s="51">
        <v>353</v>
      </c>
    </row>
    <row r="63" spans="1:12" ht="18" customHeight="1">
      <c r="A63" s="28" t="s">
        <v>433</v>
      </c>
      <c r="B63" s="51">
        <f>SUM(F83:F87)</f>
        <v>2586</v>
      </c>
      <c r="C63" s="44">
        <f>SUM(G83:G87)</f>
        <v>1281</v>
      </c>
      <c r="D63" s="45">
        <f>SUM(H83:H87)</f>
        <v>1305</v>
      </c>
      <c r="E63" s="43" t="s">
        <v>20</v>
      </c>
      <c r="F63" s="51">
        <f t="shared" si="10"/>
        <v>363</v>
      </c>
      <c r="G63" s="51">
        <v>209</v>
      </c>
      <c r="H63" s="52">
        <v>154</v>
      </c>
      <c r="I63" s="43" t="s">
        <v>21</v>
      </c>
      <c r="J63" s="51">
        <f t="shared" si="11"/>
        <v>650</v>
      </c>
      <c r="K63" s="51">
        <v>314</v>
      </c>
      <c r="L63" s="51">
        <v>336</v>
      </c>
    </row>
    <row r="64" spans="1:12" ht="18" customHeight="1">
      <c r="A64" s="28" t="s">
        <v>434</v>
      </c>
      <c r="B64" s="51">
        <f>SUM(F88:F92)</f>
        <v>2687</v>
      </c>
      <c r="C64" s="44">
        <f>SUM(G88:G92)</f>
        <v>1358</v>
      </c>
      <c r="D64" s="45">
        <f>SUM(H88:H92)</f>
        <v>1329</v>
      </c>
      <c r="E64" s="43" t="s">
        <v>22</v>
      </c>
      <c r="F64" s="51">
        <f t="shared" si="10"/>
        <v>363</v>
      </c>
      <c r="G64" s="51">
        <v>186</v>
      </c>
      <c r="H64" s="52">
        <v>177</v>
      </c>
      <c r="I64" s="43" t="s">
        <v>23</v>
      </c>
      <c r="J64" s="51">
        <f t="shared" si="11"/>
        <v>805</v>
      </c>
      <c r="K64" s="51">
        <v>359</v>
      </c>
      <c r="L64" s="51">
        <v>446</v>
      </c>
    </row>
    <row r="65" spans="1:12" ht="18" customHeight="1">
      <c r="A65" s="28" t="s">
        <v>435</v>
      </c>
      <c r="B65" s="51">
        <f>SUM(J51:J55)</f>
        <v>3248</v>
      </c>
      <c r="C65" s="44">
        <f>SUM(K51:K55)</f>
        <v>1550</v>
      </c>
      <c r="D65" s="45">
        <f>SUM(L51:L55)</f>
        <v>1698</v>
      </c>
      <c r="E65" s="43" t="s">
        <v>24</v>
      </c>
      <c r="F65" s="51">
        <f t="shared" si="10"/>
        <v>367</v>
      </c>
      <c r="G65" s="51">
        <v>185</v>
      </c>
      <c r="H65" s="52">
        <v>182</v>
      </c>
      <c r="I65" s="43" t="s">
        <v>25</v>
      </c>
      <c r="J65" s="51">
        <f t="shared" si="11"/>
        <v>792</v>
      </c>
      <c r="K65" s="51">
        <v>377</v>
      </c>
      <c r="L65" s="51">
        <v>415</v>
      </c>
    </row>
    <row r="66" spans="1:12" ht="18" customHeight="1">
      <c r="A66" s="28" t="s">
        <v>436</v>
      </c>
      <c r="B66" s="51">
        <f>SUM(J56:J60)</f>
        <v>4798</v>
      </c>
      <c r="C66" s="44">
        <f>SUM(K56:K60)</f>
        <v>2368</v>
      </c>
      <c r="D66" s="45">
        <f>SUM(L56:L60)</f>
        <v>2430</v>
      </c>
      <c r="E66" s="43" t="s">
        <v>26</v>
      </c>
      <c r="F66" s="51">
        <f t="shared" si="10"/>
        <v>452</v>
      </c>
      <c r="G66" s="51">
        <v>231</v>
      </c>
      <c r="H66" s="52">
        <v>221</v>
      </c>
      <c r="I66" s="43" t="s">
        <v>27</v>
      </c>
      <c r="J66" s="51">
        <f t="shared" si="11"/>
        <v>735</v>
      </c>
      <c r="K66" s="51">
        <v>330</v>
      </c>
      <c r="L66" s="51">
        <v>405</v>
      </c>
    </row>
    <row r="67" spans="1:12" ht="18" customHeight="1">
      <c r="A67" s="28" t="s">
        <v>437</v>
      </c>
      <c r="B67" s="51">
        <f>SUM(J61:J65)</f>
        <v>4013</v>
      </c>
      <c r="C67" s="44">
        <f>SUM(K61:K65)</f>
        <v>1925</v>
      </c>
      <c r="D67" s="45">
        <f>SUM(L61:L65)</f>
        <v>2088</v>
      </c>
      <c r="E67" s="43" t="s">
        <v>28</v>
      </c>
      <c r="F67" s="51">
        <f t="shared" si="10"/>
        <v>406</v>
      </c>
      <c r="G67" s="51">
        <v>221</v>
      </c>
      <c r="H67" s="52">
        <v>185</v>
      </c>
      <c r="I67" s="43" t="s">
        <v>29</v>
      </c>
      <c r="J67" s="51">
        <f t="shared" si="11"/>
        <v>736</v>
      </c>
      <c r="K67" s="51">
        <v>337</v>
      </c>
      <c r="L67" s="51">
        <v>399</v>
      </c>
    </row>
    <row r="68" spans="1:12" ht="18" customHeight="1">
      <c r="A68" s="28" t="s">
        <v>438</v>
      </c>
      <c r="B68" s="51">
        <f>SUM(J66:J70)</f>
        <v>3194</v>
      </c>
      <c r="C68" s="44">
        <f>SUM(K66:K70)</f>
        <v>1449</v>
      </c>
      <c r="D68" s="45">
        <f>SUM(L66:L70)</f>
        <v>1745</v>
      </c>
      <c r="E68" s="43" t="s">
        <v>30</v>
      </c>
      <c r="F68" s="51">
        <f t="shared" si="10"/>
        <v>430</v>
      </c>
      <c r="G68" s="51">
        <v>210</v>
      </c>
      <c r="H68" s="52">
        <v>220</v>
      </c>
      <c r="I68" s="43" t="s">
        <v>31</v>
      </c>
      <c r="J68" s="51">
        <f t="shared" si="11"/>
        <v>645</v>
      </c>
      <c r="K68" s="51">
        <v>311</v>
      </c>
      <c r="L68" s="51">
        <v>334</v>
      </c>
    </row>
    <row r="69" spans="1:12" ht="18" customHeight="1">
      <c r="A69" s="28" t="s">
        <v>439</v>
      </c>
      <c r="B69" s="51">
        <f>SUM(J71:J75)</f>
        <v>2687</v>
      </c>
      <c r="C69" s="44">
        <f>SUM(K71:K75)</f>
        <v>1086</v>
      </c>
      <c r="D69" s="45">
        <f>SUM(L71:L75)</f>
        <v>1601</v>
      </c>
      <c r="E69" s="43" t="s">
        <v>32</v>
      </c>
      <c r="F69" s="51">
        <f t="shared" si="10"/>
        <v>429</v>
      </c>
      <c r="G69" s="51">
        <v>210</v>
      </c>
      <c r="H69" s="52">
        <v>219</v>
      </c>
      <c r="I69" s="43" t="s">
        <v>33</v>
      </c>
      <c r="J69" s="51">
        <f t="shared" si="11"/>
        <v>549</v>
      </c>
      <c r="K69" s="51">
        <v>243</v>
      </c>
      <c r="L69" s="51">
        <v>306</v>
      </c>
    </row>
    <row r="70" spans="1:12" ht="18" customHeight="1">
      <c r="A70" s="28" t="s">
        <v>440</v>
      </c>
      <c r="B70" s="51">
        <f>SUM(J76:J80)</f>
        <v>1861</v>
      </c>
      <c r="C70" s="44">
        <f>SUM(K76:K80)</f>
        <v>628</v>
      </c>
      <c r="D70" s="45">
        <f>SUM(L76:L80)</f>
        <v>1233</v>
      </c>
      <c r="E70" s="43" t="s">
        <v>34</v>
      </c>
      <c r="F70" s="51">
        <f t="shared" si="10"/>
        <v>457</v>
      </c>
      <c r="G70" s="51">
        <v>247</v>
      </c>
      <c r="H70" s="52">
        <v>210</v>
      </c>
      <c r="I70" s="43" t="s">
        <v>35</v>
      </c>
      <c r="J70" s="51">
        <f t="shared" si="11"/>
        <v>529</v>
      </c>
      <c r="K70" s="51">
        <v>228</v>
      </c>
      <c r="L70" s="51">
        <v>301</v>
      </c>
    </row>
    <row r="71" spans="1:12" ht="18" customHeight="1">
      <c r="A71" s="28" t="s">
        <v>441</v>
      </c>
      <c r="B71" s="51">
        <f>SUM(J81:J85)</f>
        <v>1055</v>
      </c>
      <c r="C71" s="44">
        <f>SUM(K81:K85)</f>
        <v>274</v>
      </c>
      <c r="D71" s="45">
        <f>SUM(L81:L85)</f>
        <v>781</v>
      </c>
      <c r="E71" s="43" t="s">
        <v>36</v>
      </c>
      <c r="F71" s="51">
        <f t="shared" si="10"/>
        <v>541</v>
      </c>
      <c r="G71" s="51">
        <v>269</v>
      </c>
      <c r="H71" s="52">
        <v>272</v>
      </c>
      <c r="I71" s="43" t="s">
        <v>37</v>
      </c>
      <c r="J71" s="51">
        <f t="shared" si="11"/>
        <v>569</v>
      </c>
      <c r="K71" s="51">
        <v>230</v>
      </c>
      <c r="L71" s="51">
        <v>339</v>
      </c>
    </row>
    <row r="72" spans="1:12" ht="18" customHeight="1">
      <c r="A72" s="28" t="s">
        <v>442</v>
      </c>
      <c r="B72" s="51">
        <f>SUM(J86:J90)</f>
        <v>279</v>
      </c>
      <c r="C72" s="44">
        <f>SUM(K86:K90)</f>
        <v>47</v>
      </c>
      <c r="D72" s="45">
        <f>SUM(L86:L90)</f>
        <v>232</v>
      </c>
      <c r="E72" s="43" t="s">
        <v>38</v>
      </c>
      <c r="F72" s="51">
        <f t="shared" si="10"/>
        <v>545</v>
      </c>
      <c r="G72" s="51">
        <v>251</v>
      </c>
      <c r="H72" s="52">
        <v>294</v>
      </c>
      <c r="I72" s="43" t="s">
        <v>39</v>
      </c>
      <c r="J72" s="51">
        <f t="shared" si="11"/>
        <v>597</v>
      </c>
      <c r="K72" s="51">
        <v>242</v>
      </c>
      <c r="L72" s="51">
        <v>355</v>
      </c>
    </row>
    <row r="73" spans="1:12" ht="18" customHeight="1">
      <c r="A73" s="28" t="s">
        <v>443</v>
      </c>
      <c r="B73" s="51">
        <f>SUM(J91)</f>
        <v>41</v>
      </c>
      <c r="C73" s="44">
        <f>SUM(K91)</f>
        <v>8</v>
      </c>
      <c r="D73" s="45">
        <f>SUM(L91)</f>
        <v>33</v>
      </c>
      <c r="E73" s="43" t="s">
        <v>40</v>
      </c>
      <c r="F73" s="51">
        <f t="shared" si="10"/>
        <v>529</v>
      </c>
      <c r="G73" s="51">
        <v>273</v>
      </c>
      <c r="H73" s="52">
        <v>256</v>
      </c>
      <c r="I73" s="43" t="s">
        <v>41</v>
      </c>
      <c r="J73" s="51">
        <f t="shared" si="11"/>
        <v>510</v>
      </c>
      <c r="K73" s="51">
        <v>204</v>
      </c>
      <c r="L73" s="51">
        <v>306</v>
      </c>
    </row>
    <row r="74" spans="1:12" ht="18" customHeight="1">
      <c r="A74" s="28"/>
      <c r="B74" s="51"/>
      <c r="C74" s="51"/>
      <c r="D74" s="53"/>
      <c r="E74" s="43" t="s">
        <v>42</v>
      </c>
      <c r="F74" s="51">
        <f t="shared" si="10"/>
        <v>626</v>
      </c>
      <c r="G74" s="51">
        <v>327</v>
      </c>
      <c r="H74" s="52">
        <v>299</v>
      </c>
      <c r="I74" s="43" t="s">
        <v>43</v>
      </c>
      <c r="J74" s="51">
        <f t="shared" si="11"/>
        <v>521</v>
      </c>
      <c r="K74" s="51">
        <v>227</v>
      </c>
      <c r="L74" s="51">
        <v>294</v>
      </c>
    </row>
    <row r="75" spans="1:12" ht="18" customHeight="1">
      <c r="A75" s="46" t="s">
        <v>444</v>
      </c>
      <c r="B75" s="51">
        <f t="shared" ref="B75:B92" si="12">+C75+D75</f>
        <v>261</v>
      </c>
      <c r="C75" s="51">
        <v>142</v>
      </c>
      <c r="D75" s="51">
        <v>119</v>
      </c>
      <c r="E75" s="43" t="s">
        <v>44</v>
      </c>
      <c r="F75" s="51">
        <f t="shared" si="10"/>
        <v>603</v>
      </c>
      <c r="G75" s="51">
        <v>302</v>
      </c>
      <c r="H75" s="52">
        <v>301</v>
      </c>
      <c r="I75" s="43" t="s">
        <v>45</v>
      </c>
      <c r="J75" s="51">
        <f t="shared" si="11"/>
        <v>490</v>
      </c>
      <c r="K75" s="51">
        <v>183</v>
      </c>
      <c r="L75" s="51">
        <v>307</v>
      </c>
    </row>
    <row r="76" spans="1:12" ht="18" customHeight="1">
      <c r="A76" s="46" t="s">
        <v>445</v>
      </c>
      <c r="B76" s="51">
        <f t="shared" si="12"/>
        <v>271</v>
      </c>
      <c r="C76" s="51">
        <v>140</v>
      </c>
      <c r="D76" s="57">
        <v>131</v>
      </c>
      <c r="E76" s="43" t="s">
        <v>46</v>
      </c>
      <c r="F76" s="51">
        <f t="shared" si="10"/>
        <v>619</v>
      </c>
      <c r="G76" s="51">
        <v>301</v>
      </c>
      <c r="H76" s="52">
        <v>318</v>
      </c>
      <c r="I76" s="43" t="s">
        <v>47</v>
      </c>
      <c r="J76" s="51">
        <f t="shared" si="11"/>
        <v>470</v>
      </c>
      <c r="K76" s="51">
        <v>177</v>
      </c>
      <c r="L76" s="51">
        <v>293</v>
      </c>
    </row>
    <row r="77" spans="1:12" ht="18" customHeight="1">
      <c r="A77" s="46" t="s">
        <v>48</v>
      </c>
      <c r="B77" s="51">
        <f t="shared" si="12"/>
        <v>284</v>
      </c>
      <c r="C77" s="51">
        <v>147</v>
      </c>
      <c r="D77" s="51">
        <v>137</v>
      </c>
      <c r="E77" s="43" t="s">
        <v>49</v>
      </c>
      <c r="F77" s="51">
        <f t="shared" si="10"/>
        <v>640</v>
      </c>
      <c r="G77" s="51">
        <v>335</v>
      </c>
      <c r="H77" s="52">
        <v>305</v>
      </c>
      <c r="I77" s="43" t="s">
        <v>50</v>
      </c>
      <c r="J77" s="51">
        <f t="shared" si="11"/>
        <v>370</v>
      </c>
      <c r="K77" s="51">
        <v>123</v>
      </c>
      <c r="L77" s="51">
        <v>247</v>
      </c>
    </row>
    <row r="78" spans="1:12" ht="18" customHeight="1">
      <c r="A78" s="46" t="s">
        <v>51</v>
      </c>
      <c r="B78" s="51">
        <f t="shared" si="12"/>
        <v>303</v>
      </c>
      <c r="C78" s="51">
        <v>158</v>
      </c>
      <c r="D78" s="51">
        <v>145</v>
      </c>
      <c r="E78" s="43" t="s">
        <v>52</v>
      </c>
      <c r="F78" s="51">
        <f t="shared" si="10"/>
        <v>614</v>
      </c>
      <c r="G78" s="51">
        <v>296</v>
      </c>
      <c r="H78" s="52">
        <v>318</v>
      </c>
      <c r="I78" s="43" t="s">
        <v>53</v>
      </c>
      <c r="J78" s="51">
        <f t="shared" si="11"/>
        <v>424</v>
      </c>
      <c r="K78" s="51">
        <v>127</v>
      </c>
      <c r="L78" s="51">
        <v>297</v>
      </c>
    </row>
    <row r="79" spans="1:12" ht="18" customHeight="1">
      <c r="A79" s="46" t="s">
        <v>54</v>
      </c>
      <c r="B79" s="51">
        <f t="shared" si="12"/>
        <v>290</v>
      </c>
      <c r="C79" s="51">
        <v>159</v>
      </c>
      <c r="D79" s="51">
        <v>131</v>
      </c>
      <c r="E79" s="43" t="s">
        <v>55</v>
      </c>
      <c r="F79" s="51">
        <f t="shared" si="10"/>
        <v>615</v>
      </c>
      <c r="G79" s="51">
        <v>325</v>
      </c>
      <c r="H79" s="54">
        <v>290</v>
      </c>
      <c r="I79" s="43" t="s">
        <v>56</v>
      </c>
      <c r="J79" s="51">
        <f t="shared" si="11"/>
        <v>317</v>
      </c>
      <c r="K79" s="51">
        <v>102</v>
      </c>
      <c r="L79" s="51">
        <v>215</v>
      </c>
    </row>
    <row r="80" spans="1:12" ht="18" customHeight="1">
      <c r="A80" s="46" t="s">
        <v>57</v>
      </c>
      <c r="B80" s="51">
        <f t="shared" si="12"/>
        <v>320</v>
      </c>
      <c r="C80" s="51">
        <v>157</v>
      </c>
      <c r="D80" s="51">
        <v>163</v>
      </c>
      <c r="E80" s="43" t="s">
        <v>58</v>
      </c>
      <c r="F80" s="51">
        <f t="shared" si="10"/>
        <v>575</v>
      </c>
      <c r="G80" s="51">
        <v>319</v>
      </c>
      <c r="H80" s="52">
        <v>256</v>
      </c>
      <c r="I80" s="43" t="s">
        <v>59</v>
      </c>
      <c r="J80" s="51">
        <f t="shared" si="11"/>
        <v>280</v>
      </c>
      <c r="K80" s="51">
        <v>99</v>
      </c>
      <c r="L80" s="51">
        <v>181</v>
      </c>
    </row>
    <row r="81" spans="1:12" ht="18" customHeight="1">
      <c r="A81" s="46" t="s">
        <v>60</v>
      </c>
      <c r="B81" s="51">
        <f t="shared" si="12"/>
        <v>370</v>
      </c>
      <c r="C81" s="51">
        <v>193</v>
      </c>
      <c r="D81" s="51">
        <v>177</v>
      </c>
      <c r="E81" s="43" t="s">
        <v>61</v>
      </c>
      <c r="F81" s="51">
        <f t="shared" si="10"/>
        <v>580</v>
      </c>
      <c r="G81" s="51">
        <v>302</v>
      </c>
      <c r="H81" s="52">
        <v>278</v>
      </c>
      <c r="I81" s="43" t="s">
        <v>62</v>
      </c>
      <c r="J81" s="51">
        <f t="shared" si="11"/>
        <v>271</v>
      </c>
      <c r="K81" s="51">
        <v>76</v>
      </c>
      <c r="L81" s="51">
        <v>195</v>
      </c>
    </row>
    <row r="82" spans="1:12" ht="18" customHeight="1">
      <c r="A82" s="46" t="s">
        <v>63</v>
      </c>
      <c r="B82" s="51">
        <f t="shared" si="12"/>
        <v>337</v>
      </c>
      <c r="C82" s="51">
        <v>188</v>
      </c>
      <c r="D82" s="51">
        <v>149</v>
      </c>
      <c r="E82" s="43" t="s">
        <v>64</v>
      </c>
      <c r="F82" s="51">
        <f t="shared" si="10"/>
        <v>621</v>
      </c>
      <c r="G82" s="51">
        <v>331</v>
      </c>
      <c r="H82" s="52">
        <v>290</v>
      </c>
      <c r="I82" s="43" t="s">
        <v>449</v>
      </c>
      <c r="J82" s="51">
        <f t="shared" si="11"/>
        <v>268</v>
      </c>
      <c r="K82" s="51">
        <v>70</v>
      </c>
      <c r="L82" s="51">
        <v>198</v>
      </c>
    </row>
    <row r="83" spans="1:12" ht="18" customHeight="1">
      <c r="A83" s="46" t="s">
        <v>66</v>
      </c>
      <c r="B83" s="51">
        <f t="shared" si="12"/>
        <v>335</v>
      </c>
      <c r="C83" s="51">
        <v>180</v>
      </c>
      <c r="D83" s="51">
        <v>155</v>
      </c>
      <c r="E83" s="43" t="s">
        <v>67</v>
      </c>
      <c r="F83" s="51">
        <f t="shared" si="10"/>
        <v>572</v>
      </c>
      <c r="G83" s="51">
        <v>276</v>
      </c>
      <c r="H83" s="52">
        <v>296</v>
      </c>
      <c r="I83" s="43" t="s">
        <v>68</v>
      </c>
      <c r="J83" s="51">
        <f t="shared" si="11"/>
        <v>219</v>
      </c>
      <c r="K83" s="51">
        <v>59</v>
      </c>
      <c r="L83" s="51">
        <v>160</v>
      </c>
    </row>
    <row r="84" spans="1:12" ht="18" customHeight="1">
      <c r="A84" s="46" t="s">
        <v>69</v>
      </c>
      <c r="B84" s="51">
        <f t="shared" si="12"/>
        <v>353</v>
      </c>
      <c r="C84" s="51">
        <v>175</v>
      </c>
      <c r="D84" s="58">
        <v>178</v>
      </c>
      <c r="E84" s="43" t="s">
        <v>70</v>
      </c>
      <c r="F84" s="51">
        <f t="shared" si="10"/>
        <v>381</v>
      </c>
      <c r="G84" s="51">
        <v>196</v>
      </c>
      <c r="H84" s="52">
        <v>185</v>
      </c>
      <c r="I84" s="43" t="s">
        <v>71</v>
      </c>
      <c r="J84" s="51">
        <f t="shared" si="11"/>
        <v>176</v>
      </c>
      <c r="K84" s="51">
        <v>46</v>
      </c>
      <c r="L84" s="51">
        <v>130</v>
      </c>
    </row>
    <row r="85" spans="1:12" ht="18" customHeight="1">
      <c r="A85" s="46" t="s">
        <v>72</v>
      </c>
      <c r="B85" s="51">
        <f t="shared" si="12"/>
        <v>367</v>
      </c>
      <c r="C85" s="51">
        <v>199</v>
      </c>
      <c r="D85" s="51">
        <v>168</v>
      </c>
      <c r="E85" s="43" t="s">
        <v>73</v>
      </c>
      <c r="F85" s="51">
        <f t="shared" si="10"/>
        <v>592</v>
      </c>
      <c r="G85" s="51">
        <v>296</v>
      </c>
      <c r="H85" s="52">
        <v>296</v>
      </c>
      <c r="I85" s="43" t="s">
        <v>74</v>
      </c>
      <c r="J85" s="51">
        <f t="shared" si="11"/>
        <v>121</v>
      </c>
      <c r="K85" s="51">
        <v>23</v>
      </c>
      <c r="L85" s="51">
        <v>98</v>
      </c>
    </row>
    <row r="86" spans="1:12" ht="18" customHeight="1">
      <c r="A86" s="46" t="s">
        <v>75</v>
      </c>
      <c r="B86" s="51">
        <f t="shared" si="12"/>
        <v>352</v>
      </c>
      <c r="C86" s="51">
        <v>195</v>
      </c>
      <c r="D86" s="51">
        <v>157</v>
      </c>
      <c r="E86" s="43" t="s">
        <v>76</v>
      </c>
      <c r="F86" s="51">
        <f t="shared" si="10"/>
        <v>534</v>
      </c>
      <c r="G86" s="51">
        <v>267</v>
      </c>
      <c r="H86" s="52">
        <v>267</v>
      </c>
      <c r="I86" s="43" t="s">
        <v>77</v>
      </c>
      <c r="J86" s="51">
        <f t="shared" si="11"/>
        <v>101</v>
      </c>
      <c r="K86" s="51">
        <v>19</v>
      </c>
      <c r="L86" s="51">
        <v>82</v>
      </c>
    </row>
    <row r="87" spans="1:12" ht="18" customHeight="1">
      <c r="A87" s="46" t="s">
        <v>78</v>
      </c>
      <c r="B87" s="51">
        <f t="shared" si="12"/>
        <v>382</v>
      </c>
      <c r="C87" s="51">
        <v>183</v>
      </c>
      <c r="D87" s="51">
        <v>199</v>
      </c>
      <c r="E87" s="43" t="s">
        <v>79</v>
      </c>
      <c r="F87" s="51">
        <f t="shared" si="10"/>
        <v>507</v>
      </c>
      <c r="G87" s="51">
        <v>246</v>
      </c>
      <c r="H87" s="52">
        <v>261</v>
      </c>
      <c r="I87" s="43" t="s">
        <v>80</v>
      </c>
      <c r="J87" s="51">
        <f t="shared" si="11"/>
        <v>60</v>
      </c>
      <c r="K87" s="51">
        <v>6</v>
      </c>
      <c r="L87" s="51">
        <v>54</v>
      </c>
    </row>
    <row r="88" spans="1:12" ht="18" customHeight="1">
      <c r="A88" s="46" t="s">
        <v>81</v>
      </c>
      <c r="B88" s="51">
        <f t="shared" si="12"/>
        <v>366</v>
      </c>
      <c r="C88" s="51">
        <v>187</v>
      </c>
      <c r="D88" s="51">
        <v>179</v>
      </c>
      <c r="E88" s="43" t="s">
        <v>82</v>
      </c>
      <c r="F88" s="51">
        <f t="shared" si="10"/>
        <v>482</v>
      </c>
      <c r="G88" s="51">
        <v>252</v>
      </c>
      <c r="H88" s="52">
        <v>230</v>
      </c>
      <c r="I88" s="43" t="s">
        <v>83</v>
      </c>
      <c r="J88" s="51">
        <f t="shared" si="11"/>
        <v>57</v>
      </c>
      <c r="K88" s="51">
        <v>13</v>
      </c>
      <c r="L88" s="51">
        <v>44</v>
      </c>
    </row>
    <row r="89" spans="1:12" ht="18" customHeight="1">
      <c r="A89" s="46" t="s">
        <v>84</v>
      </c>
      <c r="B89" s="51">
        <f t="shared" si="12"/>
        <v>357</v>
      </c>
      <c r="C89" s="51">
        <v>183</v>
      </c>
      <c r="D89" s="51">
        <v>174</v>
      </c>
      <c r="E89" s="43" t="s">
        <v>85</v>
      </c>
      <c r="F89" s="51">
        <f t="shared" si="10"/>
        <v>503</v>
      </c>
      <c r="G89" s="51">
        <v>235</v>
      </c>
      <c r="H89" s="52">
        <v>268</v>
      </c>
      <c r="I89" s="43" t="s">
        <v>86</v>
      </c>
      <c r="J89" s="51">
        <f t="shared" si="11"/>
        <v>33</v>
      </c>
      <c r="K89" s="51">
        <v>6</v>
      </c>
      <c r="L89" s="51">
        <v>27</v>
      </c>
    </row>
    <row r="90" spans="1:12" ht="18" customHeight="1">
      <c r="A90" s="46" t="s">
        <v>87</v>
      </c>
      <c r="B90" s="51">
        <f t="shared" si="12"/>
        <v>413</v>
      </c>
      <c r="C90" s="51">
        <v>244</v>
      </c>
      <c r="D90" s="53">
        <v>169</v>
      </c>
      <c r="E90" s="43" t="s">
        <v>88</v>
      </c>
      <c r="F90" s="51">
        <f t="shared" si="10"/>
        <v>545</v>
      </c>
      <c r="G90" s="51">
        <v>271</v>
      </c>
      <c r="H90" s="52">
        <v>274</v>
      </c>
      <c r="I90" s="43" t="s">
        <v>89</v>
      </c>
      <c r="J90" s="51">
        <f t="shared" si="11"/>
        <v>28</v>
      </c>
      <c r="K90" s="51">
        <v>3</v>
      </c>
      <c r="L90" s="51">
        <v>25</v>
      </c>
    </row>
    <row r="91" spans="1:12" ht="18" customHeight="1">
      <c r="A91" s="46" t="s">
        <v>90</v>
      </c>
      <c r="B91" s="51">
        <f t="shared" si="12"/>
        <v>394</v>
      </c>
      <c r="C91" s="51">
        <v>212</v>
      </c>
      <c r="D91" s="53">
        <v>182</v>
      </c>
      <c r="E91" s="43" t="s">
        <v>91</v>
      </c>
      <c r="F91" s="51">
        <f t="shared" si="10"/>
        <v>561</v>
      </c>
      <c r="G91" s="51">
        <v>299</v>
      </c>
      <c r="H91" s="52">
        <v>262</v>
      </c>
      <c r="I91" s="43" t="s">
        <v>443</v>
      </c>
      <c r="J91" s="51">
        <f t="shared" si="11"/>
        <v>41</v>
      </c>
      <c r="K91" s="51">
        <v>8</v>
      </c>
      <c r="L91" s="51">
        <v>33</v>
      </c>
    </row>
    <row r="92" spans="1:12" ht="18" customHeight="1">
      <c r="A92" s="46" t="s">
        <v>92</v>
      </c>
      <c r="B92" s="51">
        <f t="shared" si="12"/>
        <v>438</v>
      </c>
      <c r="C92" s="51">
        <v>251</v>
      </c>
      <c r="D92" s="53">
        <v>187</v>
      </c>
      <c r="E92" s="43" t="s">
        <v>93</v>
      </c>
      <c r="F92" s="51">
        <f t="shared" si="10"/>
        <v>596</v>
      </c>
      <c r="G92" s="51">
        <v>301</v>
      </c>
      <c r="H92" s="52">
        <v>295</v>
      </c>
      <c r="I92" s="40"/>
      <c r="J92" s="59"/>
      <c r="K92" s="59"/>
      <c r="L92" s="59"/>
    </row>
    <row r="93" spans="1:12" ht="18" customHeight="1"/>
    <row r="94" spans="1:12" ht="18" customHeight="1"/>
    <row r="95" spans="1:12" ht="18" customHeight="1">
      <c r="A95" s="48"/>
      <c r="B95" s="74"/>
      <c r="C95" s="74"/>
      <c r="D95" s="30"/>
      <c r="E95" s="31"/>
      <c r="F95" s="30"/>
      <c r="G95" s="30"/>
      <c r="H95" s="30"/>
      <c r="I95" s="31"/>
      <c r="J95" s="73" t="str">
        <f>I1</f>
        <v>平成29年12月1日現在</v>
      </c>
      <c r="K95" s="75"/>
      <c r="L95" s="75"/>
    </row>
    <row r="96" spans="1:12" ht="18" customHeight="1">
      <c r="A96" s="49"/>
      <c r="B96" s="33"/>
      <c r="C96" s="34"/>
      <c r="D96" s="30"/>
      <c r="E96" s="31"/>
      <c r="F96" s="30"/>
      <c r="G96" s="30"/>
      <c r="H96" s="30"/>
      <c r="J96" s="36"/>
      <c r="K96" s="36"/>
      <c r="L96" s="37" t="s">
        <v>130</v>
      </c>
    </row>
    <row r="97" spans="1:12" ht="18" customHeight="1">
      <c r="A97" s="38" t="s">
        <v>94</v>
      </c>
      <c r="B97" s="38" t="s">
        <v>95</v>
      </c>
      <c r="C97" s="38" t="s">
        <v>96</v>
      </c>
      <c r="D97" s="39" t="s">
        <v>97</v>
      </c>
      <c r="E97" s="40" t="s">
        <v>98</v>
      </c>
      <c r="F97" s="28" t="s">
        <v>95</v>
      </c>
      <c r="G97" s="28" t="s">
        <v>96</v>
      </c>
      <c r="H97" s="41" t="s">
        <v>97</v>
      </c>
      <c r="I97" s="40" t="s">
        <v>98</v>
      </c>
      <c r="J97" s="28" t="s">
        <v>95</v>
      </c>
      <c r="K97" s="28" t="s">
        <v>96</v>
      </c>
      <c r="L97" s="28" t="s">
        <v>97</v>
      </c>
    </row>
    <row r="98" spans="1:12" ht="18" customHeight="1">
      <c r="A98" s="28" t="s">
        <v>99</v>
      </c>
      <c r="B98" s="50">
        <f>SUM(B100:B120)</f>
        <v>364</v>
      </c>
      <c r="C98" s="64">
        <f>SUM(C100:C120)</f>
        <v>102</v>
      </c>
      <c r="D98" s="50">
        <f>SUM(D100:D120)</f>
        <v>262</v>
      </c>
      <c r="E98" s="43" t="s">
        <v>448</v>
      </c>
      <c r="F98" s="51">
        <f t="shared" ref="F98:F139" si="13">+G98+H98</f>
        <v>2</v>
      </c>
      <c r="G98" s="51">
        <v>1</v>
      </c>
      <c r="H98" s="52">
        <v>1</v>
      </c>
      <c r="I98" s="43" t="s">
        <v>420</v>
      </c>
      <c r="J98" s="51">
        <f t="shared" ref="J98:J138" si="14">+K98+L98</f>
        <v>1</v>
      </c>
      <c r="K98" s="51">
        <v>0</v>
      </c>
      <c r="L98" s="51">
        <v>1</v>
      </c>
    </row>
    <row r="99" spans="1:12" ht="18" customHeight="1">
      <c r="A99" s="28"/>
      <c r="B99" s="51"/>
      <c r="C99" s="51"/>
      <c r="D99" s="53"/>
      <c r="E99" s="43" t="s">
        <v>421</v>
      </c>
      <c r="F99" s="51">
        <f t="shared" si="13"/>
        <v>2</v>
      </c>
      <c r="G99" s="51">
        <v>0</v>
      </c>
      <c r="H99" s="52">
        <v>2</v>
      </c>
      <c r="I99" s="43" t="s">
        <v>422</v>
      </c>
      <c r="J99" s="51">
        <f t="shared" si="14"/>
        <v>3</v>
      </c>
      <c r="K99" s="51">
        <v>2</v>
      </c>
      <c r="L99" s="51">
        <v>1</v>
      </c>
    </row>
    <row r="100" spans="1:12" ht="18" customHeight="1">
      <c r="A100" s="28" t="s">
        <v>423</v>
      </c>
      <c r="B100" s="53">
        <f>SUM(B122:B126)</f>
        <v>1</v>
      </c>
      <c r="C100" s="44">
        <f>SUM(C122:C126)</f>
        <v>1</v>
      </c>
      <c r="D100" s="60">
        <f>SUM(D122:D126)</f>
        <v>0</v>
      </c>
      <c r="E100" s="43" t="s">
        <v>0</v>
      </c>
      <c r="F100" s="51">
        <f t="shared" si="13"/>
        <v>4</v>
      </c>
      <c r="G100" s="51">
        <v>3</v>
      </c>
      <c r="H100" s="52">
        <v>1</v>
      </c>
      <c r="I100" s="43" t="s">
        <v>1</v>
      </c>
      <c r="J100" s="51">
        <f t="shared" si="14"/>
        <v>3</v>
      </c>
      <c r="K100" s="51">
        <v>2</v>
      </c>
      <c r="L100" s="51">
        <v>1</v>
      </c>
    </row>
    <row r="101" spans="1:12" ht="18" customHeight="1">
      <c r="A101" s="28" t="s">
        <v>424</v>
      </c>
      <c r="B101" s="51">
        <f>SUM(B127:B131)</f>
        <v>3</v>
      </c>
      <c r="C101" s="44">
        <f>SUM(C127:C131)</f>
        <v>1</v>
      </c>
      <c r="D101" s="61">
        <f>SUM(D127:D131)</f>
        <v>2</v>
      </c>
      <c r="E101" s="43" t="s">
        <v>2</v>
      </c>
      <c r="F101" s="51">
        <f t="shared" si="13"/>
        <v>5</v>
      </c>
      <c r="G101" s="51">
        <v>1</v>
      </c>
      <c r="H101" s="52">
        <v>4</v>
      </c>
      <c r="I101" s="43" t="s">
        <v>3</v>
      </c>
      <c r="J101" s="51">
        <f t="shared" si="14"/>
        <v>5</v>
      </c>
      <c r="K101" s="51">
        <v>1</v>
      </c>
      <c r="L101" s="51">
        <v>4</v>
      </c>
    </row>
    <row r="102" spans="1:12" ht="18" customHeight="1">
      <c r="A102" s="28" t="s">
        <v>425</v>
      </c>
      <c r="B102" s="51">
        <f>SUM(B132:B136)</f>
        <v>4</v>
      </c>
      <c r="C102" s="44">
        <f>SUM(C132:C136)</f>
        <v>0</v>
      </c>
      <c r="D102" s="61">
        <f>SUM(D132:D136)</f>
        <v>4</v>
      </c>
      <c r="E102" s="43" t="s">
        <v>4</v>
      </c>
      <c r="F102" s="51">
        <f t="shared" si="13"/>
        <v>3</v>
      </c>
      <c r="G102" s="51">
        <v>1</v>
      </c>
      <c r="H102" s="52">
        <v>2</v>
      </c>
      <c r="I102" s="43" t="s">
        <v>5</v>
      </c>
      <c r="J102" s="51">
        <f t="shared" si="14"/>
        <v>3</v>
      </c>
      <c r="K102" s="51">
        <v>0</v>
      </c>
      <c r="L102" s="51">
        <v>3</v>
      </c>
    </row>
    <row r="103" spans="1:12" ht="18" customHeight="1">
      <c r="A103" s="28" t="s">
        <v>426</v>
      </c>
      <c r="B103" s="51">
        <f>SUM(B137+B138+B139+F98+F99)</f>
        <v>6</v>
      </c>
      <c r="C103" s="61">
        <f>SUM(C137+C138+C139+G98+G99)</f>
        <v>2</v>
      </c>
      <c r="D103" s="61">
        <f>SUM(D137+D138+D139+H98+H99)</f>
        <v>4</v>
      </c>
      <c r="E103" s="43" t="s">
        <v>6</v>
      </c>
      <c r="F103" s="51">
        <f t="shared" si="13"/>
        <v>8</v>
      </c>
      <c r="G103" s="51">
        <v>3</v>
      </c>
      <c r="H103" s="52">
        <v>5</v>
      </c>
      <c r="I103" s="43" t="s">
        <v>7</v>
      </c>
      <c r="J103" s="51">
        <f t="shared" si="14"/>
        <v>7</v>
      </c>
      <c r="K103" s="51">
        <v>3</v>
      </c>
      <c r="L103" s="51">
        <v>4</v>
      </c>
    </row>
    <row r="104" spans="1:12" ht="18" customHeight="1">
      <c r="A104" s="28" t="s">
        <v>427</v>
      </c>
      <c r="B104" s="51">
        <f>SUM(F100:F104)</f>
        <v>27</v>
      </c>
      <c r="C104" s="55">
        <f>SUM(G100:G104)</f>
        <v>13</v>
      </c>
      <c r="D104" s="61">
        <f>SUM(H100:H104)</f>
        <v>14</v>
      </c>
      <c r="E104" s="43" t="s">
        <v>8</v>
      </c>
      <c r="F104" s="51">
        <f t="shared" si="13"/>
        <v>7</v>
      </c>
      <c r="G104" s="51">
        <v>5</v>
      </c>
      <c r="H104" s="54">
        <v>2</v>
      </c>
      <c r="I104" s="43" t="s">
        <v>9</v>
      </c>
      <c r="J104" s="51">
        <f t="shared" si="14"/>
        <v>1</v>
      </c>
      <c r="K104" s="51">
        <v>0</v>
      </c>
      <c r="L104" s="51">
        <v>1</v>
      </c>
    </row>
    <row r="105" spans="1:12" ht="18" customHeight="1">
      <c r="A105" s="28" t="s">
        <v>428</v>
      </c>
      <c r="B105" s="51">
        <f>SUM(F105:F109)</f>
        <v>41</v>
      </c>
      <c r="C105" s="44">
        <f>SUM(G105:G109)</f>
        <v>18</v>
      </c>
      <c r="D105" s="61">
        <f>SUM(H105:H109)</f>
        <v>23</v>
      </c>
      <c r="E105" s="43" t="s">
        <v>10</v>
      </c>
      <c r="F105" s="51">
        <f t="shared" si="13"/>
        <v>10</v>
      </c>
      <c r="G105" s="51">
        <v>8</v>
      </c>
      <c r="H105" s="52">
        <v>2</v>
      </c>
      <c r="I105" s="43" t="s">
        <v>11</v>
      </c>
      <c r="J105" s="51">
        <f t="shared" si="14"/>
        <v>4</v>
      </c>
      <c r="K105" s="51">
        <v>1</v>
      </c>
      <c r="L105" s="51">
        <v>3</v>
      </c>
    </row>
    <row r="106" spans="1:12" ht="18" customHeight="1">
      <c r="A106" s="28" t="s">
        <v>429</v>
      </c>
      <c r="B106" s="51">
        <f>SUM(F110:F114)</f>
        <v>30</v>
      </c>
      <c r="C106" s="44">
        <f>SUM(G110:G114)</f>
        <v>12</v>
      </c>
      <c r="D106" s="61">
        <f>SUM(H110:H114)</f>
        <v>18</v>
      </c>
      <c r="E106" s="43" t="s">
        <v>12</v>
      </c>
      <c r="F106" s="51">
        <f t="shared" si="13"/>
        <v>7</v>
      </c>
      <c r="G106" s="51">
        <v>1</v>
      </c>
      <c r="H106" s="52">
        <v>6</v>
      </c>
      <c r="I106" s="43" t="s">
        <v>13</v>
      </c>
      <c r="J106" s="51">
        <f t="shared" si="14"/>
        <v>1</v>
      </c>
      <c r="K106" s="51">
        <v>0</v>
      </c>
      <c r="L106" s="51">
        <v>1</v>
      </c>
    </row>
    <row r="107" spans="1:12" ht="18" customHeight="1">
      <c r="A107" s="28" t="s">
        <v>430</v>
      </c>
      <c r="B107" s="51">
        <f>SUM(F115:F119)</f>
        <v>40</v>
      </c>
      <c r="C107" s="44">
        <f>SUM(G115:G119)</f>
        <v>8</v>
      </c>
      <c r="D107" s="61">
        <f>SUM(H115:H119)</f>
        <v>32</v>
      </c>
      <c r="E107" s="43" t="s">
        <v>14</v>
      </c>
      <c r="F107" s="51">
        <f t="shared" si="13"/>
        <v>11</v>
      </c>
      <c r="G107" s="51">
        <v>5</v>
      </c>
      <c r="H107" s="52">
        <v>6</v>
      </c>
      <c r="I107" s="43" t="s">
        <v>15</v>
      </c>
      <c r="J107" s="51">
        <f t="shared" si="14"/>
        <v>2</v>
      </c>
      <c r="K107" s="51">
        <v>0</v>
      </c>
      <c r="L107" s="51">
        <v>2</v>
      </c>
    </row>
    <row r="108" spans="1:12" ht="18" customHeight="1">
      <c r="A108" s="28" t="s">
        <v>431</v>
      </c>
      <c r="B108" s="51">
        <f>SUM(F120:F124)</f>
        <v>48</v>
      </c>
      <c r="C108" s="44">
        <f>SUM(G120:G124)</f>
        <v>9</v>
      </c>
      <c r="D108" s="45">
        <f>SUM(H120:H124)</f>
        <v>39</v>
      </c>
      <c r="E108" s="43" t="s">
        <v>16</v>
      </c>
      <c r="F108" s="51">
        <f t="shared" si="13"/>
        <v>7</v>
      </c>
      <c r="G108" s="51">
        <v>3</v>
      </c>
      <c r="H108" s="52">
        <v>4</v>
      </c>
      <c r="I108" s="43" t="s">
        <v>17</v>
      </c>
      <c r="J108" s="51">
        <f t="shared" si="14"/>
        <v>2</v>
      </c>
      <c r="K108" s="51">
        <v>1</v>
      </c>
      <c r="L108" s="51">
        <v>1</v>
      </c>
    </row>
    <row r="109" spans="1:12" ht="18" customHeight="1">
      <c r="A109" s="28" t="s">
        <v>432</v>
      </c>
      <c r="B109" s="51">
        <f>SUM(F125:F129)</f>
        <v>48</v>
      </c>
      <c r="C109" s="44">
        <f>SUM(G125:G129)</f>
        <v>10</v>
      </c>
      <c r="D109" s="45">
        <f>SUM(H125:H129)</f>
        <v>38</v>
      </c>
      <c r="E109" s="43" t="s">
        <v>18</v>
      </c>
      <c r="F109" s="51">
        <f t="shared" si="13"/>
        <v>6</v>
      </c>
      <c r="G109" s="51">
        <v>1</v>
      </c>
      <c r="H109" s="52">
        <v>5</v>
      </c>
      <c r="I109" s="43" t="s">
        <v>19</v>
      </c>
      <c r="J109" s="51">
        <f t="shared" si="14"/>
        <v>2</v>
      </c>
      <c r="K109" s="51">
        <v>2</v>
      </c>
      <c r="L109" s="51">
        <v>0</v>
      </c>
    </row>
    <row r="110" spans="1:12" ht="18" customHeight="1">
      <c r="A110" s="28" t="s">
        <v>433</v>
      </c>
      <c r="B110" s="51">
        <f>SUM(F130:F134)</f>
        <v>36</v>
      </c>
      <c r="C110" s="44">
        <f>SUM(G130:G134)</f>
        <v>8</v>
      </c>
      <c r="D110" s="45">
        <f>SUM(H130:H134)</f>
        <v>28</v>
      </c>
      <c r="E110" s="43" t="s">
        <v>20</v>
      </c>
      <c r="F110" s="51">
        <f t="shared" si="13"/>
        <v>3</v>
      </c>
      <c r="G110" s="51">
        <v>1</v>
      </c>
      <c r="H110" s="52">
        <v>2</v>
      </c>
      <c r="I110" s="43" t="s">
        <v>21</v>
      </c>
      <c r="J110" s="51">
        <f t="shared" si="14"/>
        <v>2</v>
      </c>
      <c r="K110" s="51">
        <v>0</v>
      </c>
      <c r="L110" s="51">
        <v>2</v>
      </c>
    </row>
    <row r="111" spans="1:12" ht="18" customHeight="1">
      <c r="A111" s="28" t="s">
        <v>434</v>
      </c>
      <c r="B111" s="51">
        <f>SUM(F135:F139)</f>
        <v>30</v>
      </c>
      <c r="C111" s="44">
        <f>SUM(G135:G139)</f>
        <v>3</v>
      </c>
      <c r="D111" s="45">
        <f>SUM(H135:H139)</f>
        <v>27</v>
      </c>
      <c r="E111" s="43" t="s">
        <v>22</v>
      </c>
      <c r="F111" s="51">
        <f t="shared" si="13"/>
        <v>6</v>
      </c>
      <c r="G111" s="51">
        <v>2</v>
      </c>
      <c r="H111" s="52">
        <v>4</v>
      </c>
      <c r="I111" s="43" t="s">
        <v>23</v>
      </c>
      <c r="J111" s="51">
        <f t="shared" si="14"/>
        <v>1</v>
      </c>
      <c r="K111" s="51">
        <v>0</v>
      </c>
      <c r="L111" s="51">
        <v>1</v>
      </c>
    </row>
    <row r="112" spans="1:12" ht="18" customHeight="1">
      <c r="A112" s="28" t="s">
        <v>435</v>
      </c>
      <c r="B112" s="51">
        <f>SUM(J98:J102)</f>
        <v>15</v>
      </c>
      <c r="C112" s="44">
        <f>SUM(K98:K102)</f>
        <v>5</v>
      </c>
      <c r="D112" s="45">
        <f>SUM(L98:L102)</f>
        <v>10</v>
      </c>
      <c r="E112" s="43" t="s">
        <v>24</v>
      </c>
      <c r="F112" s="51">
        <f t="shared" si="13"/>
        <v>6</v>
      </c>
      <c r="G112" s="51">
        <v>2</v>
      </c>
      <c r="H112" s="52">
        <v>4</v>
      </c>
      <c r="I112" s="43" t="s">
        <v>25</v>
      </c>
      <c r="J112" s="51">
        <f t="shared" si="14"/>
        <v>4</v>
      </c>
      <c r="K112" s="51">
        <v>2</v>
      </c>
      <c r="L112" s="51">
        <v>2</v>
      </c>
    </row>
    <row r="113" spans="1:12" ht="18" customHeight="1">
      <c r="A113" s="28" t="s">
        <v>436</v>
      </c>
      <c r="B113" s="51">
        <f>SUM(J103:J107)</f>
        <v>15</v>
      </c>
      <c r="C113" s="44">
        <f>SUM(K103:K107)</f>
        <v>4</v>
      </c>
      <c r="D113" s="45">
        <f>SUM(L103:L107)</f>
        <v>11</v>
      </c>
      <c r="E113" s="43" t="s">
        <v>26</v>
      </c>
      <c r="F113" s="51">
        <f t="shared" si="13"/>
        <v>9</v>
      </c>
      <c r="G113" s="51">
        <v>5</v>
      </c>
      <c r="H113" s="52">
        <v>4</v>
      </c>
      <c r="I113" s="43" t="s">
        <v>27</v>
      </c>
      <c r="J113" s="51">
        <f t="shared" si="14"/>
        <v>2</v>
      </c>
      <c r="K113" s="51">
        <v>1</v>
      </c>
      <c r="L113" s="51">
        <v>1</v>
      </c>
    </row>
    <row r="114" spans="1:12" ht="18" customHeight="1">
      <c r="A114" s="28" t="s">
        <v>437</v>
      </c>
      <c r="B114" s="51">
        <f>SUM(J108:J112)</f>
        <v>11</v>
      </c>
      <c r="C114" s="44">
        <f>SUM(K108:K112)</f>
        <v>5</v>
      </c>
      <c r="D114" s="45">
        <f>SUM(L108:L112)</f>
        <v>6</v>
      </c>
      <c r="E114" s="43" t="s">
        <v>28</v>
      </c>
      <c r="F114" s="51">
        <f t="shared" si="13"/>
        <v>6</v>
      </c>
      <c r="G114" s="51">
        <v>2</v>
      </c>
      <c r="H114" s="54">
        <v>4</v>
      </c>
      <c r="I114" s="43" t="s">
        <v>29</v>
      </c>
      <c r="J114" s="51">
        <f t="shared" si="14"/>
        <v>2</v>
      </c>
      <c r="K114" s="51">
        <v>0</v>
      </c>
      <c r="L114" s="51">
        <v>2</v>
      </c>
    </row>
    <row r="115" spans="1:12" ht="18" customHeight="1">
      <c r="A115" s="28" t="s">
        <v>438</v>
      </c>
      <c r="B115" s="51">
        <f>SUM(J113:J117)</f>
        <v>5</v>
      </c>
      <c r="C115" s="44">
        <f>SUM(K113:K117)</f>
        <v>1</v>
      </c>
      <c r="D115" s="45">
        <f>SUM(L113:L117)</f>
        <v>4</v>
      </c>
      <c r="E115" s="43" t="s">
        <v>30</v>
      </c>
      <c r="F115" s="51">
        <f t="shared" si="13"/>
        <v>8</v>
      </c>
      <c r="G115" s="51">
        <v>2</v>
      </c>
      <c r="H115" s="52">
        <v>6</v>
      </c>
      <c r="I115" s="43" t="s">
        <v>31</v>
      </c>
      <c r="J115" s="51">
        <f t="shared" si="14"/>
        <v>0</v>
      </c>
      <c r="K115" s="51">
        <v>0</v>
      </c>
      <c r="L115" s="51">
        <v>0</v>
      </c>
    </row>
    <row r="116" spans="1:12" ht="18" customHeight="1">
      <c r="A116" s="28" t="s">
        <v>439</v>
      </c>
      <c r="B116" s="51">
        <f>SUM(J118:J122)</f>
        <v>1</v>
      </c>
      <c r="C116" s="44">
        <f>SUM(K118:K122)</f>
        <v>1</v>
      </c>
      <c r="D116" s="45">
        <f>SUM(L118:L122)</f>
        <v>0</v>
      </c>
      <c r="E116" s="43" t="s">
        <v>32</v>
      </c>
      <c r="F116" s="51">
        <f t="shared" si="13"/>
        <v>8</v>
      </c>
      <c r="G116" s="51">
        <v>3</v>
      </c>
      <c r="H116" s="52">
        <v>5</v>
      </c>
      <c r="I116" s="43" t="s">
        <v>33</v>
      </c>
      <c r="J116" s="51">
        <f t="shared" si="14"/>
        <v>0</v>
      </c>
      <c r="K116" s="51">
        <v>0</v>
      </c>
      <c r="L116" s="51">
        <v>0</v>
      </c>
    </row>
    <row r="117" spans="1:12" ht="18" customHeight="1">
      <c r="A117" s="28" t="s">
        <v>440</v>
      </c>
      <c r="B117" s="51">
        <f>SUM(J123:J127)</f>
        <v>3</v>
      </c>
      <c r="C117" s="61">
        <f>SUM(K123:K127)</f>
        <v>1</v>
      </c>
      <c r="D117" s="61">
        <f>SUM(L123:L127)</f>
        <v>2</v>
      </c>
      <c r="E117" s="43" t="s">
        <v>34</v>
      </c>
      <c r="F117" s="51">
        <f t="shared" si="13"/>
        <v>5</v>
      </c>
      <c r="G117" s="51">
        <v>1</v>
      </c>
      <c r="H117" s="52">
        <v>4</v>
      </c>
      <c r="I117" s="43" t="s">
        <v>35</v>
      </c>
      <c r="J117" s="51">
        <f t="shared" si="14"/>
        <v>1</v>
      </c>
      <c r="K117" s="51">
        <v>0</v>
      </c>
      <c r="L117" s="51">
        <v>1</v>
      </c>
    </row>
    <row r="118" spans="1:12" ht="18" customHeight="1">
      <c r="A118" s="28" t="s">
        <v>441</v>
      </c>
      <c r="B118" s="51">
        <f>SUM(J128:J132)</f>
        <v>0</v>
      </c>
      <c r="C118" s="44">
        <f>SUM(K128:K132)</f>
        <v>0</v>
      </c>
      <c r="D118" s="45">
        <f>SUM(L128:L132)</f>
        <v>0</v>
      </c>
      <c r="E118" s="43" t="s">
        <v>36</v>
      </c>
      <c r="F118" s="51">
        <f t="shared" si="13"/>
        <v>12</v>
      </c>
      <c r="G118" s="51">
        <v>1</v>
      </c>
      <c r="H118" s="52">
        <v>11</v>
      </c>
      <c r="I118" s="43" t="s">
        <v>37</v>
      </c>
      <c r="J118" s="51">
        <f t="shared" si="14"/>
        <v>0</v>
      </c>
      <c r="K118" s="51">
        <v>0</v>
      </c>
      <c r="L118" s="51">
        <v>0</v>
      </c>
    </row>
    <row r="119" spans="1:12" ht="18" customHeight="1">
      <c r="A119" s="28" t="s">
        <v>442</v>
      </c>
      <c r="B119" s="51">
        <f>SUM(J133:J137)</f>
        <v>0</v>
      </c>
      <c r="C119" s="44">
        <f>SUM(K133:K137)</f>
        <v>0</v>
      </c>
      <c r="D119" s="45">
        <f>SUM(L133:L137)</f>
        <v>0</v>
      </c>
      <c r="E119" s="43" t="s">
        <v>38</v>
      </c>
      <c r="F119" s="51">
        <f t="shared" si="13"/>
        <v>7</v>
      </c>
      <c r="G119" s="51">
        <v>1</v>
      </c>
      <c r="H119" s="52">
        <v>6</v>
      </c>
      <c r="I119" s="43" t="s">
        <v>39</v>
      </c>
      <c r="J119" s="51">
        <f t="shared" si="14"/>
        <v>0</v>
      </c>
      <c r="K119" s="51">
        <v>0</v>
      </c>
      <c r="L119" s="51">
        <v>0</v>
      </c>
    </row>
    <row r="120" spans="1:12" ht="18" customHeight="1">
      <c r="A120" s="28" t="s">
        <v>443</v>
      </c>
      <c r="B120" s="51">
        <f>SUM(J138)</f>
        <v>0</v>
      </c>
      <c r="C120" s="44">
        <f>SUM(K138)</f>
        <v>0</v>
      </c>
      <c r="D120" s="45">
        <f>SUM(L138)</f>
        <v>0</v>
      </c>
      <c r="E120" s="43" t="s">
        <v>40</v>
      </c>
      <c r="F120" s="51">
        <f t="shared" si="13"/>
        <v>7</v>
      </c>
      <c r="G120" s="51">
        <v>1</v>
      </c>
      <c r="H120" s="52">
        <v>6</v>
      </c>
      <c r="I120" s="43" t="s">
        <v>41</v>
      </c>
      <c r="J120" s="51">
        <f t="shared" si="14"/>
        <v>1</v>
      </c>
      <c r="K120" s="51">
        <v>1</v>
      </c>
      <c r="L120" s="51">
        <v>0</v>
      </c>
    </row>
    <row r="121" spans="1:12" ht="18" customHeight="1">
      <c r="A121" s="28"/>
      <c r="B121" s="51"/>
      <c r="C121" s="51"/>
      <c r="D121" s="53"/>
      <c r="E121" s="43" t="s">
        <v>42</v>
      </c>
      <c r="F121" s="51">
        <f t="shared" si="13"/>
        <v>10</v>
      </c>
      <c r="G121" s="51">
        <v>4</v>
      </c>
      <c r="H121" s="52">
        <v>6</v>
      </c>
      <c r="I121" s="43" t="s">
        <v>43</v>
      </c>
      <c r="J121" s="51">
        <f t="shared" si="14"/>
        <v>0</v>
      </c>
      <c r="K121" s="51">
        <v>0</v>
      </c>
      <c r="L121" s="51">
        <v>0</v>
      </c>
    </row>
    <row r="122" spans="1:12" ht="18" customHeight="1">
      <c r="A122" s="46" t="s">
        <v>444</v>
      </c>
      <c r="B122" s="51">
        <f t="shared" ref="B122:B139" si="15">+C122+D122</f>
        <v>0</v>
      </c>
      <c r="C122" s="51">
        <v>0</v>
      </c>
      <c r="D122" s="51">
        <v>0</v>
      </c>
      <c r="E122" s="43" t="s">
        <v>44</v>
      </c>
      <c r="F122" s="51">
        <f t="shared" si="13"/>
        <v>14</v>
      </c>
      <c r="G122" s="51">
        <v>3</v>
      </c>
      <c r="H122" s="52">
        <v>11</v>
      </c>
      <c r="I122" s="43" t="s">
        <v>45</v>
      </c>
      <c r="J122" s="51">
        <f t="shared" si="14"/>
        <v>0</v>
      </c>
      <c r="K122" s="51">
        <v>0</v>
      </c>
      <c r="L122" s="51">
        <v>0</v>
      </c>
    </row>
    <row r="123" spans="1:12" ht="18" customHeight="1">
      <c r="A123" s="46" t="s">
        <v>445</v>
      </c>
      <c r="B123" s="51">
        <f t="shared" si="15"/>
        <v>0</v>
      </c>
      <c r="C123" s="51">
        <v>0</v>
      </c>
      <c r="D123" s="51">
        <v>0</v>
      </c>
      <c r="E123" s="43" t="s">
        <v>46</v>
      </c>
      <c r="F123" s="51">
        <f t="shared" si="13"/>
        <v>11</v>
      </c>
      <c r="G123" s="51">
        <v>1</v>
      </c>
      <c r="H123" s="52">
        <v>10</v>
      </c>
      <c r="I123" s="43" t="s">
        <v>47</v>
      </c>
      <c r="J123" s="51">
        <f t="shared" si="14"/>
        <v>0</v>
      </c>
      <c r="K123" s="51">
        <v>0</v>
      </c>
      <c r="L123" s="51">
        <v>0</v>
      </c>
    </row>
    <row r="124" spans="1:12" ht="18" customHeight="1">
      <c r="A124" s="46" t="s">
        <v>48</v>
      </c>
      <c r="B124" s="51">
        <f t="shared" si="15"/>
        <v>0</v>
      </c>
      <c r="C124" s="51">
        <v>0</v>
      </c>
      <c r="D124" s="51">
        <v>0</v>
      </c>
      <c r="E124" s="43" t="s">
        <v>49</v>
      </c>
      <c r="F124" s="51">
        <f t="shared" si="13"/>
        <v>6</v>
      </c>
      <c r="G124" s="51">
        <v>0</v>
      </c>
      <c r="H124" s="52">
        <v>6</v>
      </c>
      <c r="I124" s="43" t="s">
        <v>50</v>
      </c>
      <c r="J124" s="51">
        <f t="shared" si="14"/>
        <v>1</v>
      </c>
      <c r="K124" s="51">
        <v>0</v>
      </c>
      <c r="L124" s="51">
        <v>1</v>
      </c>
    </row>
    <row r="125" spans="1:12" ht="18" customHeight="1">
      <c r="A125" s="46" t="s">
        <v>51</v>
      </c>
      <c r="B125" s="51">
        <f t="shared" si="15"/>
        <v>1</v>
      </c>
      <c r="C125" s="51">
        <v>1</v>
      </c>
      <c r="D125" s="51">
        <v>0</v>
      </c>
      <c r="E125" s="43" t="s">
        <v>52</v>
      </c>
      <c r="F125" s="51">
        <f t="shared" si="13"/>
        <v>7</v>
      </c>
      <c r="G125" s="51">
        <v>0</v>
      </c>
      <c r="H125" s="52">
        <v>7</v>
      </c>
      <c r="I125" s="43" t="s">
        <v>53</v>
      </c>
      <c r="J125" s="51">
        <f t="shared" si="14"/>
        <v>0</v>
      </c>
      <c r="K125" s="51">
        <v>0</v>
      </c>
      <c r="L125" s="51">
        <v>0</v>
      </c>
    </row>
    <row r="126" spans="1:12" ht="18" customHeight="1">
      <c r="A126" s="46" t="s">
        <v>54</v>
      </c>
      <c r="B126" s="51">
        <f t="shared" si="15"/>
        <v>0</v>
      </c>
      <c r="C126" s="51">
        <v>0</v>
      </c>
      <c r="D126" s="57">
        <v>0</v>
      </c>
      <c r="E126" s="43" t="s">
        <v>55</v>
      </c>
      <c r="F126" s="51">
        <f t="shared" si="13"/>
        <v>8</v>
      </c>
      <c r="G126" s="51">
        <v>4</v>
      </c>
      <c r="H126" s="52">
        <v>4</v>
      </c>
      <c r="I126" s="43" t="s">
        <v>56</v>
      </c>
      <c r="J126" s="51">
        <f t="shared" si="14"/>
        <v>1</v>
      </c>
      <c r="K126" s="51">
        <v>1</v>
      </c>
      <c r="L126" s="51">
        <v>0</v>
      </c>
    </row>
    <row r="127" spans="1:12" ht="18" customHeight="1">
      <c r="A127" s="46" t="s">
        <v>57</v>
      </c>
      <c r="B127" s="51">
        <f t="shared" si="15"/>
        <v>1</v>
      </c>
      <c r="C127" s="51">
        <v>0</v>
      </c>
      <c r="D127" s="51">
        <v>1</v>
      </c>
      <c r="E127" s="43" t="s">
        <v>58</v>
      </c>
      <c r="F127" s="51">
        <f t="shared" si="13"/>
        <v>12</v>
      </c>
      <c r="G127" s="51">
        <v>3</v>
      </c>
      <c r="H127" s="52">
        <v>9</v>
      </c>
      <c r="I127" s="43" t="s">
        <v>59</v>
      </c>
      <c r="J127" s="51">
        <f t="shared" si="14"/>
        <v>1</v>
      </c>
      <c r="K127" s="51">
        <v>0</v>
      </c>
      <c r="L127" s="51">
        <v>1</v>
      </c>
    </row>
    <row r="128" spans="1:12" ht="18" customHeight="1">
      <c r="A128" s="46" t="s">
        <v>60</v>
      </c>
      <c r="B128" s="51">
        <f t="shared" si="15"/>
        <v>0</v>
      </c>
      <c r="C128" s="51">
        <v>0</v>
      </c>
      <c r="D128" s="51">
        <v>0</v>
      </c>
      <c r="E128" s="43" t="s">
        <v>61</v>
      </c>
      <c r="F128" s="51">
        <f t="shared" si="13"/>
        <v>12</v>
      </c>
      <c r="G128" s="51">
        <v>2</v>
      </c>
      <c r="H128" s="52">
        <v>10</v>
      </c>
      <c r="I128" s="43" t="s">
        <v>62</v>
      </c>
      <c r="J128" s="51">
        <f t="shared" si="14"/>
        <v>0</v>
      </c>
      <c r="K128" s="51">
        <v>0</v>
      </c>
      <c r="L128" s="51">
        <v>0</v>
      </c>
    </row>
    <row r="129" spans="1:12" ht="18" customHeight="1">
      <c r="A129" s="46" t="s">
        <v>63</v>
      </c>
      <c r="B129" s="51">
        <f t="shared" si="15"/>
        <v>0</v>
      </c>
      <c r="C129" s="51">
        <v>0</v>
      </c>
      <c r="D129" s="51">
        <v>0</v>
      </c>
      <c r="E129" s="43" t="s">
        <v>64</v>
      </c>
      <c r="F129" s="51">
        <f t="shared" si="13"/>
        <v>9</v>
      </c>
      <c r="G129" s="51">
        <v>1</v>
      </c>
      <c r="H129" s="52">
        <v>8</v>
      </c>
      <c r="I129" s="43" t="s">
        <v>65</v>
      </c>
      <c r="J129" s="51">
        <f t="shared" si="14"/>
        <v>0</v>
      </c>
      <c r="K129" s="51">
        <v>0</v>
      </c>
      <c r="L129" s="51">
        <v>0</v>
      </c>
    </row>
    <row r="130" spans="1:12" ht="18" customHeight="1">
      <c r="A130" s="46" t="s">
        <v>66</v>
      </c>
      <c r="B130" s="51">
        <f t="shared" si="15"/>
        <v>0</v>
      </c>
      <c r="C130" s="51">
        <v>0</v>
      </c>
      <c r="D130" s="51">
        <v>0</v>
      </c>
      <c r="E130" s="43" t="s">
        <v>67</v>
      </c>
      <c r="F130" s="51">
        <f t="shared" si="13"/>
        <v>10</v>
      </c>
      <c r="G130" s="51">
        <v>1</v>
      </c>
      <c r="H130" s="52">
        <v>9</v>
      </c>
      <c r="I130" s="43" t="s">
        <v>446</v>
      </c>
      <c r="J130" s="51">
        <f t="shared" si="14"/>
        <v>0</v>
      </c>
      <c r="K130" s="51">
        <v>0</v>
      </c>
      <c r="L130" s="51">
        <v>0</v>
      </c>
    </row>
    <row r="131" spans="1:12" ht="18" customHeight="1">
      <c r="A131" s="46" t="s">
        <v>69</v>
      </c>
      <c r="B131" s="51">
        <f t="shared" si="15"/>
        <v>2</v>
      </c>
      <c r="C131" s="51">
        <v>1</v>
      </c>
      <c r="D131" s="58">
        <v>1</v>
      </c>
      <c r="E131" s="43" t="s">
        <v>70</v>
      </c>
      <c r="F131" s="51">
        <f t="shared" si="13"/>
        <v>4</v>
      </c>
      <c r="G131" s="51">
        <v>0</v>
      </c>
      <c r="H131" s="52">
        <v>4</v>
      </c>
      <c r="I131" s="43" t="s">
        <v>71</v>
      </c>
      <c r="J131" s="51">
        <f t="shared" si="14"/>
        <v>0</v>
      </c>
      <c r="K131" s="51">
        <v>0</v>
      </c>
      <c r="L131" s="51">
        <v>0</v>
      </c>
    </row>
    <row r="132" spans="1:12" ht="18" customHeight="1">
      <c r="A132" s="46" t="s">
        <v>72</v>
      </c>
      <c r="B132" s="51">
        <f t="shared" si="15"/>
        <v>1</v>
      </c>
      <c r="C132" s="51">
        <v>0</v>
      </c>
      <c r="D132" s="51">
        <v>1</v>
      </c>
      <c r="E132" s="43" t="s">
        <v>447</v>
      </c>
      <c r="F132" s="51">
        <f t="shared" si="13"/>
        <v>7</v>
      </c>
      <c r="G132" s="51">
        <v>2</v>
      </c>
      <c r="H132" s="52">
        <v>5</v>
      </c>
      <c r="I132" s="43" t="s">
        <v>74</v>
      </c>
      <c r="J132" s="51">
        <f t="shared" si="14"/>
        <v>0</v>
      </c>
      <c r="K132" s="51">
        <v>0</v>
      </c>
      <c r="L132" s="51">
        <v>0</v>
      </c>
    </row>
    <row r="133" spans="1:12" ht="18" customHeight="1">
      <c r="A133" s="46" t="s">
        <v>75</v>
      </c>
      <c r="B133" s="51">
        <f t="shared" si="15"/>
        <v>0</v>
      </c>
      <c r="C133" s="51">
        <v>0</v>
      </c>
      <c r="D133" s="51">
        <v>0</v>
      </c>
      <c r="E133" s="43" t="s">
        <v>76</v>
      </c>
      <c r="F133" s="51">
        <f t="shared" si="13"/>
        <v>9</v>
      </c>
      <c r="G133" s="51">
        <v>3</v>
      </c>
      <c r="H133" s="52">
        <v>6</v>
      </c>
      <c r="I133" s="43" t="s">
        <v>77</v>
      </c>
      <c r="J133" s="51">
        <f t="shared" si="14"/>
        <v>0</v>
      </c>
      <c r="K133" s="51">
        <v>0</v>
      </c>
      <c r="L133" s="51">
        <v>0</v>
      </c>
    </row>
    <row r="134" spans="1:12" ht="18" customHeight="1">
      <c r="A134" s="46" t="s">
        <v>78</v>
      </c>
      <c r="B134" s="51">
        <f t="shared" si="15"/>
        <v>0</v>
      </c>
      <c r="C134" s="51">
        <v>0</v>
      </c>
      <c r="D134" s="51">
        <v>0</v>
      </c>
      <c r="E134" s="43" t="s">
        <v>79</v>
      </c>
      <c r="F134" s="51">
        <f t="shared" si="13"/>
        <v>6</v>
      </c>
      <c r="G134" s="51">
        <v>2</v>
      </c>
      <c r="H134" s="52">
        <v>4</v>
      </c>
      <c r="I134" s="43" t="s">
        <v>80</v>
      </c>
      <c r="J134" s="51">
        <f t="shared" si="14"/>
        <v>0</v>
      </c>
      <c r="K134" s="51">
        <v>0</v>
      </c>
      <c r="L134" s="51">
        <v>0</v>
      </c>
    </row>
    <row r="135" spans="1:12" ht="18" customHeight="1">
      <c r="A135" s="46" t="s">
        <v>81</v>
      </c>
      <c r="B135" s="51">
        <f t="shared" si="15"/>
        <v>3</v>
      </c>
      <c r="C135" s="51">
        <v>0</v>
      </c>
      <c r="D135" s="51">
        <v>3</v>
      </c>
      <c r="E135" s="43" t="s">
        <v>82</v>
      </c>
      <c r="F135" s="51">
        <f t="shared" si="13"/>
        <v>9</v>
      </c>
      <c r="G135" s="51">
        <v>2</v>
      </c>
      <c r="H135" s="52">
        <v>7</v>
      </c>
      <c r="I135" s="43" t="s">
        <v>83</v>
      </c>
      <c r="J135" s="51">
        <f t="shared" si="14"/>
        <v>0</v>
      </c>
      <c r="K135" s="51">
        <v>0</v>
      </c>
      <c r="L135" s="51">
        <v>0</v>
      </c>
    </row>
    <row r="136" spans="1:12" ht="18" customHeight="1">
      <c r="A136" s="46" t="s">
        <v>84</v>
      </c>
      <c r="B136" s="51">
        <f t="shared" si="15"/>
        <v>0</v>
      </c>
      <c r="C136" s="51">
        <v>0</v>
      </c>
      <c r="D136" s="51">
        <v>0</v>
      </c>
      <c r="E136" s="43" t="s">
        <v>85</v>
      </c>
      <c r="F136" s="51">
        <f t="shared" si="13"/>
        <v>4</v>
      </c>
      <c r="G136" s="51">
        <v>0</v>
      </c>
      <c r="H136" s="52">
        <v>4</v>
      </c>
      <c r="I136" s="43" t="s">
        <v>86</v>
      </c>
      <c r="J136" s="51">
        <f t="shared" si="14"/>
        <v>0</v>
      </c>
      <c r="K136" s="51">
        <v>0</v>
      </c>
      <c r="L136" s="51">
        <v>0</v>
      </c>
    </row>
    <row r="137" spans="1:12" ht="18" customHeight="1">
      <c r="A137" s="46" t="s">
        <v>87</v>
      </c>
      <c r="B137" s="51">
        <f t="shared" si="15"/>
        <v>0</v>
      </c>
      <c r="C137" s="51">
        <v>0</v>
      </c>
      <c r="D137" s="53">
        <v>0</v>
      </c>
      <c r="E137" s="43" t="s">
        <v>88</v>
      </c>
      <c r="F137" s="51">
        <f t="shared" si="13"/>
        <v>12</v>
      </c>
      <c r="G137" s="51">
        <v>1</v>
      </c>
      <c r="H137" s="52">
        <v>11</v>
      </c>
      <c r="I137" s="43" t="s">
        <v>89</v>
      </c>
      <c r="J137" s="51">
        <f t="shared" si="14"/>
        <v>0</v>
      </c>
      <c r="K137" s="51">
        <v>0</v>
      </c>
      <c r="L137" s="51">
        <v>0</v>
      </c>
    </row>
    <row r="138" spans="1:12" ht="18" customHeight="1">
      <c r="A138" s="46" t="s">
        <v>90</v>
      </c>
      <c r="B138" s="51">
        <f t="shared" si="15"/>
        <v>2</v>
      </c>
      <c r="C138" s="51">
        <v>1</v>
      </c>
      <c r="D138" s="62">
        <v>1</v>
      </c>
      <c r="E138" s="43" t="s">
        <v>91</v>
      </c>
      <c r="F138" s="51">
        <f t="shared" si="13"/>
        <v>1</v>
      </c>
      <c r="G138" s="51">
        <v>0</v>
      </c>
      <c r="H138" s="52">
        <v>1</v>
      </c>
      <c r="I138" s="43" t="s">
        <v>443</v>
      </c>
      <c r="J138" s="51">
        <f t="shared" si="14"/>
        <v>0</v>
      </c>
      <c r="K138" s="51">
        <v>0</v>
      </c>
      <c r="L138" s="51">
        <v>0</v>
      </c>
    </row>
    <row r="139" spans="1:12" ht="18" customHeight="1">
      <c r="A139" s="46" t="s">
        <v>92</v>
      </c>
      <c r="B139" s="51">
        <f t="shared" si="15"/>
        <v>0</v>
      </c>
      <c r="C139" s="51">
        <v>0</v>
      </c>
      <c r="D139" s="53">
        <v>0</v>
      </c>
      <c r="E139" s="43" t="s">
        <v>93</v>
      </c>
      <c r="F139" s="51">
        <f t="shared" si="13"/>
        <v>4</v>
      </c>
      <c r="G139" s="51">
        <v>0</v>
      </c>
      <c r="H139" s="52">
        <v>4</v>
      </c>
      <c r="I139" s="40"/>
      <c r="J139" s="59"/>
      <c r="K139" s="59"/>
      <c r="L139" s="59"/>
    </row>
    <row r="140" spans="1:12" ht="18" customHeight="1"/>
    <row r="141" spans="1:12" ht="18" customHeight="1"/>
    <row r="142" spans="1:12" ht="18" customHeight="1"/>
  </sheetData>
  <sheetProtection sheet="1" objects="1" scenarios="1"/>
  <mergeCells count="6">
    <mergeCell ref="B1:C1"/>
    <mergeCell ref="I1:L1"/>
    <mergeCell ref="B48:C48"/>
    <mergeCell ref="J48:L48"/>
    <mergeCell ref="B95:C95"/>
    <mergeCell ref="J95:L95"/>
  </mergeCells>
  <phoneticPr fontId="2"/>
  <pageMargins left="0.59055118110236227" right="0.59055118110236227" top="0.78740157480314965" bottom="0.78740157480314965" header="0.51181102362204722" footer="0.51181102362204722"/>
  <pageSetup paperSize="9" scale="94" fitToHeight="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４月</vt:lpstr>
      <vt:lpstr>５月</vt:lpstr>
      <vt:lpstr>６月</vt:lpstr>
      <vt:lpstr>７月</vt:lpstr>
      <vt:lpstr>８月</vt:lpstr>
      <vt:lpstr>９月</vt:lpstr>
      <vt:lpstr>１０月</vt:lpstr>
      <vt:lpstr>１１月</vt:lpstr>
      <vt:lpstr>１２月</vt:lpstr>
      <vt:lpstr>１月</vt:lpstr>
      <vt:lpstr>２月</vt:lpstr>
      <vt:lpstr>３月</vt:lpstr>
    </vt:vector>
  </TitlesOfParts>
  <Company>情報管理室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館山市役所</dc:creator>
  <cp:lastModifiedBy>user</cp:lastModifiedBy>
  <cp:lastPrinted>2017-06-02T00:23:06Z</cp:lastPrinted>
  <dcterms:created xsi:type="dcterms:W3CDTF">2001-02-26T04:21:22Z</dcterms:created>
  <dcterms:modified xsi:type="dcterms:W3CDTF">2018-03-01T07:45:46Z</dcterms:modified>
</cp:coreProperties>
</file>