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015" windowWidth="19230" windowHeight="6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<sst xmlns="http://schemas.openxmlformats.org/spreadsheetml/2006/main" count="1067" uniqueCount="583">
  <si>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</si>
  <si>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</si>
  <si>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</si>
  <si>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</si>
  <si>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</si>
  <si>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</si>
  <si>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</si>
  <si>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</si>
  <si>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</si>
  <si>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</si>
  <si>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</si>
  <si>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</si>
  <si>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</si>
  <si>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</si>
  <si>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</si>
  <si>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</si>
  <si>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</si>
  <si>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</si>
  <si>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</si>
  <si>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</si>
  <si>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</si>
  <si>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</si>
  <si>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</si>
  <si>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</si>
  <si>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</si>
  <si>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</si>
  <si>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</si>
  <si>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</si>
  <si>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</si>
  <si>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</si>
  <si>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</si>
  <si>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</si>
  <si>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</si>
  <si>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</si>
  <si>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</si>
  <si>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</si>
  <si>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</si>
  <si>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</si>
  <si>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</si>
  <si>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</si>
  <si>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</si>
  <si>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</si>
  <si>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</si>
  <si>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</si>
  <si>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</si>
  <si>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</si>
  <si>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</si>
  <si>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</si>
  <si>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</si>
  <si>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</si>
  <si>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</si>
  <si>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</si>
  <si>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</si>
  <si>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</si>
  <si>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</si>
  <si>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</si>
  <si>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</si>
  <si>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</si>
  <si>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</si>
  <si>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</si>
  <si>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</si>
  <si>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</si>
  <si>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</si>
  <si>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</si>
  <si>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</si>
  <si>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</si>
  <si>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</si>
  <si>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</si>
  <si>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</si>
  <si>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</si>
  <si>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</si>
  <si>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</si>
  <si>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</si>
  <si>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</si>
  <si>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</si>
  <si>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</si>
  <si>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</si>
  <si>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</si>
  <si>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</si>
  <si>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</si>
  <si>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</si>
  <si>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</si>
  <si>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</si>
  <si>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</si>
  <si>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</si>
  <si>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</si>
  <si>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</si>
  <si>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</si>
  <si>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</si>
  <si>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</si>
  <si>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</si>
  <si>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</si>
  <si>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</si>
  <si>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</si>
  <si>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</si>
  <si>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</si>
  <si>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</si>
  <si>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</si>
  <si>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</si>
  <si>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</si>
  <si>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</si>
  <si>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</si>
  <si>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</si>
  <si>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</si>
  <si>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</si>
  <si>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</si>
  <si>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</si>
  <si>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</si>
  <si>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</si>
  <si>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</si>
  <si>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</si>
  <si>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</si>
  <si>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</si>
  <si>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</si>
  <si>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</si>
  <si>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</si>
  <si>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</si>
  <si>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</si>
  <si>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</si>
  <si>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</si>
  <si>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</si>
  <si>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</si>
  <si>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</si>
  <si>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</si>
  <si>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</si>
  <si>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</si>
  <si>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</si>
  <si>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</si>
  <si>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</si>
  <si>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</si>
  <si>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</si>
  <si>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</si>
  <si>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</si>
  <si>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</si>
  <si>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</si>
  <si>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</si>
  <si>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</si>
  <si>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</si>
  <si>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</si>
  <si>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</si>
  <si>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</si>
  <si>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</si>
  <si>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</si>
  <si>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</si>
  <si>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</si>
  <si>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</si>
  <si>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</si>
  <si>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</si>
  <si>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</si>
  <si>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</si>
  <si>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</si>
  <si>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</si>
  <si>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</si>
  <si>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</si>
  <si>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</si>
  <si>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</si>
  <si>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</si>
  <si>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</si>
  <si>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</si>
  <si>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</si>
  <si>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</si>
  <si>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</si>
  <si>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</si>
  <si>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</si>
  <si>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</si>
  <si>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</si>
  <si>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</si>
  <si>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</si>
  <si>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</si>
  <si>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</si>
  <si>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</si>
  <si>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</si>
  <si>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</si>
  <si>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</si>
  <si>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</si>
  <si>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</si>
  <si>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</si>
  <si>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</si>
  <si>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</si>
  <si>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</si>
  <si>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</si>
  <si>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</si>
  <si>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</si>
  <si>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</si>
  <si>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</si>
  <si>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</si>
  <si>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</si>
  <si>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</si>
  <si>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</si>
  <si>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</si>
  <si>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</si>
  <si>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</si>
  <si>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</si>
  <si>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</si>
  <si>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</si>
  <si>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</si>
  <si>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</si>
  <si>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</si>
  <si>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</si>
  <si>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</si>
  <si>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</si>
  <si>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</si>
  <si>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</si>
  <si>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</si>
  <si>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</si>
  <si>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</si>
  <si>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</si>
  <si>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</si>
  <si>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千葉県館山市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</si>
  <si>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</si>
  <si>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</si>
  <si>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</si>
  <si>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</si>
  <si>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</si>
  <si>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</si>
  <si>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</si>
  <si>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</si>
  <si>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</si>
  <si>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</si>
  <si>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</si>
  <si>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</si>
  <si>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</si>
  <si>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</si>
  <si>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</si>
  <si>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</si>
  <si>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</si>
  <si>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</si>
  <si>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</si>
  <si>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</si>
  <si>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</si>
  <si>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</si>
  <si>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</si>
  <si>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</si>
  <si>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</si>
  <si>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</si>
  <si>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</si>
  <si>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</si>
  <si>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</si>
  <si>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</si>
  <si>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</si>
  <si>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</si>
  <si>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</si>
  <si>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</si>
  <si>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</si>
  <si>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</si>
  <si>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</si>
  <si>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</si>
  <si>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</si>
  <si>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</si>
  <si>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</si>
  <si>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</si>
  <si>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</si>
  <si>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</si>
  <si>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</si>
  <si>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</si>
  <si>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</si>
  <si>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</si>
  <si>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</si>
  <si>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</si>
  <si>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</si>
  <si>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</si>
  <si>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</si>
  <si>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</si>
  <si>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</si>
  <si>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</si>
  <si>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</si>
  <si>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</si>
  <si>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</si>
  <si>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</si>
  <si>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</si>
  <si>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</si>
  <si>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</si>
  <si>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</si>
  <si>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</si>
  <si>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</si>
  <si>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</si>
  <si>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</si>
  <si>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</si>
  <si>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</si>
  <si>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</si>
  <si>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</si>
  <si>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</si>
  <si>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</si>
  <si>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</si>
  <si>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</si>
  <si>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</si>
  <si>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</si>
  <si>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</si>
  <si>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</si>
  <si>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</si>
  <si>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</si>
  <si>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</si>
  <si>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</si>
  <si>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</si>
  <si>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</si>
  <si>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</si>
  <si>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</si>
  <si>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</si>
  <si>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</si>
  <si>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</si>
  <si>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</si>
  <si>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</si>
  <si>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</si>
  <si>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</si>
  <si>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</si>
  <si>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</si>
  <si>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</si>
  <si>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</si>
  <si>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</si>
  <si>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</si>
  <si>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</si>
  <si>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</si>
  <si>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</si>
  <si>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</si>
  <si>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</si>
  <si>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</si>
  <si>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</si>
  <si>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</si>
  <si>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</si>
  <si>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</si>
  <si>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</si>
  <si>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</si>
  <si>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</si>
  <si>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</si>
  <si>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</si>
  <si>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</si>
  <si>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</si>
  <si>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</si>
  <si>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</si>
  <si>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</si>
  <si>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</si>
  <si>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</si>
  <si>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</si>
  <si>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</si>
  <si>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</si>
  <si>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</si>
  <si>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</si>
  <si>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</si>
  <si>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</si>
  <si>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</si>
  <si>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</si>
  <si>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</si>
  <si>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</si>
  <si>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</si>
  <si>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</si>
  <si>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</si>
  <si>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</si>
  <si>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</si>
  <si>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</si>
  <si>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</si>
  <si>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</si>
  <si>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</si>
  <si>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</si>
  <si>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</si>
  <si>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</si>
  <si>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</si>
  <si>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</si>
  <si>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</si>
  <si>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千葉県館山市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</si>
  <si>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</si>
  <si>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</si>
  <si>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</si>
  <si>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</si>
  <si>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</si>
  <si>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</si>
  <si>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</si>
  <si>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</si>
  <si>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</si>
  <si>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</si>
  <si>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</si>
  <si>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</si>
  <si>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</si>
  <si>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</si>
  <si>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</si>
  <si>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</si>
  <si>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</si>
  <si>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</si>
  <si>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</si>
  <si>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</si>
  <si>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</si>
  <si>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</si>
  <si>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</si>
  <si>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</si>
  <si>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</si>
  <si>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</si>
  <si>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</si>
  <si>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</si>
  <si>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</si>
  <si>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</si>
  <si>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</si>
  <si>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</si>
  <si>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</si>
  <si>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</si>
  <si>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</si>
  <si>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</si>
  <si>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</si>
  <si>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</si>
  <si>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</si>
  <si>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</si>
  <si>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</si>
  <si>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</si>
  <si>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</si>
  <si>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</si>
  <si>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</si>
  <si>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</si>
  <si>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</si>
  <si>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</si>
  <si>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</si>
  <si>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</si>
  <si>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</si>
  <si>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</si>
  <si>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</si>
  <si>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</si>
  <si>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</si>
  <si>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</si>
  <si>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</si>
  <si>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</si>
  <si>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</si>
  <si>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</si>
  <si>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</si>
  <si>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</si>
  <si>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</si>
  <si>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</si>
  <si>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</si>
  <si>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</si>
  <si>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</si>
  <si>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</si>
  <si>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</si>
  <si>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</si>
  <si>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</si>
  <si>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</si>
  <si>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</si>
  <si>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</si>
  <si>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</si>
  <si>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</si>
  <si>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</si>
  <si>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</si>
  <si>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</si>
  <si>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</si>
  <si>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</si>
  <si>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</si>
  <si>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</si>
  <si>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</si>
  <si>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</si>
  <si>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</si>
  <si>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</si>
  <si>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</si>
  <si>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</si>
  <si>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</si>
  <si>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</si>
  <si>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</si>
  <si>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</si>
  <si>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</si>
  <si>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</si>
  <si>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</si>
  <si>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</si>
  <si>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</si>
  <si>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</si>
  <si>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</si>
  <si>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</si>
  <si>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</si>
  <si>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</si>
  <si>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</si>
  <si>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</si>
  <si>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</si>
  <si>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</si>
  <si>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</si>
  <si>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</si>
  <si>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</si>
  <si>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</si>
  <si>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</si>
  <si>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</si>
  <si>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</si>
  <si>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</si>
  <si>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</si>
  <si>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</si>
  <si>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</si>
  <si>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</si>
  <si>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</si>
  <si>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</si>
  <si>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</si>
  <si>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</si>
  <si>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</si>
  <si>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</si>
  <si>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</si>
  <si>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</si>
  <si>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</si>
  <si>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</si>
  <si>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</si>
  <si>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</si>
  <si>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</si>
  <si>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</si>
  <si>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</si>
  <si>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</si>
  <si>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</si>
  <si>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</si>
  <si>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</si>
  <si>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</si>
  <si>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</si>
  <si>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</si>
  <si>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</si>
  <si>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</si>
  <si>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</si>
  <si>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</si>
  <si>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</si>
  <si>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</si>
  <si>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</si>
  <si>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</si>
  <si>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</si>
  <si>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</si>
  <si>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</si>
  <si>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</si>
  <si>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</si>
  <si>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</si>
  <si>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</si>
  <si>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</si>
  <si>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</si>
  <si>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</si>
  <si>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</si>
  <si>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</si>
  <si>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</si>
  <si>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</si>
  <si>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</si>
  <si>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</si>
  <si>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</si>
  <si>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</si>
  <si>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</si>
  <si>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</si>
  <si>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</si>
  <si>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</si>
  <si>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</si>
  <si>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</si>
  <si>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</si>
  <si>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</si>
  <si>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</si>
  <si>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</si>
  <si>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</si>
  <si>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</si>
  <si>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</si>
  <si>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1.56</t>
  </si>
  <si>
    <t>▲ 1.90</t>
  </si>
  <si>
    <t>一般会計</t>
  </si>
  <si>
    <t>国民健康保険特別会計</t>
  </si>
  <si>
    <t>介護保険特別会計</t>
  </si>
  <si>
    <t>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</si>
  <si>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</si>
  <si>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</si>
  <si>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</si>
  <si>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</si>
  <si>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</si>
  <si>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</si>
  <si>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</si>
  <si>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</si>
  <si>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</si>
  <si>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三芳水道企業団（水道会計）</t>
    <rPh sb="0" eb="2">
      <t>ミヨシ</t>
    </rPh>
    <rPh sb="2" eb="4">
      <t>スイドウ</t>
    </rPh>
    <rPh sb="4" eb="6">
      <t>キギョウ</t>
    </rPh>
    <rPh sb="6" eb="7">
      <t>ダン</t>
    </rPh>
    <rPh sb="8" eb="10">
      <t>スイドウ</t>
    </rPh>
    <rPh sb="10" eb="12">
      <t>カイケイ</t>
    </rPh>
    <phoneticPr fontId="2"/>
  </si>
  <si>
    <t>安房広域市町村圏事務組合（一般会計）</t>
    <rPh sb="0" eb="2">
      <t>アワ</t>
    </rPh>
    <rPh sb="2" eb="4">
      <t>コウイキ</t>
    </rPh>
    <rPh sb="4" eb="7">
      <t>シチョウソン</t>
    </rPh>
    <rPh sb="7" eb="8">
      <t>ケン</t>
    </rPh>
    <rPh sb="8" eb="10">
      <t>ジム</t>
    </rPh>
    <rPh sb="10" eb="12">
      <t>クミアイ</t>
    </rPh>
    <rPh sb="13" eb="15">
      <t>イッパン</t>
    </rPh>
    <rPh sb="15" eb="17">
      <t>カイケイ</t>
    </rPh>
    <phoneticPr fontId="2"/>
  </si>
  <si>
    <t>南房総広域企業団（水道用水供給事業会計）</t>
    <rPh sb="0" eb="1">
      <t>ミナミ</t>
    </rPh>
    <rPh sb="1" eb="3">
      <t>ボウソウ</t>
    </rPh>
    <rPh sb="3" eb="5">
      <t>コウイキ</t>
    </rPh>
    <rPh sb="5" eb="7">
      <t>キギョウ</t>
    </rPh>
    <rPh sb="7" eb="8">
      <t>ダン</t>
    </rPh>
    <rPh sb="9" eb="11">
      <t>スイドウ</t>
    </rPh>
    <rPh sb="11" eb="13">
      <t>ヨウスイ</t>
    </rPh>
    <rPh sb="13" eb="15">
      <t>キョウキュウ</t>
    </rPh>
    <rPh sb="15" eb="17">
      <t>ジギョウ</t>
    </rPh>
    <rPh sb="17" eb="19">
      <t>カイケイ</t>
    </rPh>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</si>
  <si>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</si>
  <si>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</si>
  <si>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</si>
  <si>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</si>
  <si>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やさしいまちづくり推進福祉基金</t>
    <rPh sb="9" eb="11">
      <t>スイシン</t>
    </rPh>
    <rPh sb="11" eb="13">
      <t>フクシ</t>
    </rPh>
    <rPh sb="13" eb="15">
      <t>キキン</t>
    </rPh>
    <phoneticPr fontId="11"/>
  </si>
  <si>
    <t>環境衛生施設整備基金</t>
    <rPh sb="0" eb="2">
      <t>カンキョウ</t>
    </rPh>
    <rPh sb="2" eb="4">
      <t>エイセイ</t>
    </rPh>
    <rPh sb="4" eb="6">
      <t>シセツ</t>
    </rPh>
    <rPh sb="6" eb="8">
      <t>セイビ</t>
    </rPh>
    <rPh sb="8" eb="10">
      <t>キキン</t>
    </rPh>
    <phoneticPr fontId="11"/>
  </si>
  <si>
    <t>子ども・子育て支援基金</t>
    <rPh sb="0" eb="1">
      <t>コ</t>
    </rPh>
    <rPh sb="4" eb="6">
      <t>コソダ</t>
    </rPh>
    <rPh sb="7" eb="9">
      <t>シエン</t>
    </rPh>
    <rPh sb="9" eb="11">
      <t>キキン</t>
    </rPh>
    <phoneticPr fontId="11"/>
  </si>
  <si>
    <t>-</t>
    <phoneticPr fontId="2"/>
  </si>
  <si>
    <t>-</t>
    <phoneticPr fontId="2"/>
  </si>
  <si>
    <t>-</t>
    <phoneticPr fontId="2"/>
  </si>
  <si>
    <t>庁舎建設基金</t>
    <rPh sb="0" eb="2">
      <t>チョウシャ</t>
    </rPh>
    <rPh sb="2" eb="4">
      <t>ケンセツ</t>
    </rPh>
    <rPh sb="4" eb="6">
      <t>キキン</t>
    </rPh>
    <phoneticPr fontId="11"/>
  </si>
  <si>
    <t>フレフレ・たてやま応援基金</t>
    <rPh sb="9" eb="11">
      <t>オウエン</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</si>
  <si>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</si>
  <si>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</si>
  <si>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</si>
  <si>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やや増加傾向にあり、類似団体と比べても高い水準である。また、有形固定資産減価償却率は小中一貫校整備や幼稚園建替えによる有形固定資産額の増加に伴い近年では類似団体と同水準となっている。引続き公共施設等総合管理計画及び個別施設計画に基づき、施設の統廃合や老朽化対策に積極的に取り組んでいく。</t>
    <rPh sb="80" eb="82">
      <t>キンネン</t>
    </rPh>
    <rPh sb="89" eb="92">
      <t>ドウスイジュン</t>
    </rPh>
    <rPh sb="99" eb="101">
      <t>ヒキツヅ</t>
    </rPh>
    <rPh sb="113" eb="114">
      <t>オヨ</t>
    </rPh>
    <rPh sb="115" eb="117">
      <t>コベツ</t>
    </rPh>
    <rPh sb="117" eb="119">
      <t>シセツ</t>
    </rPh>
    <rPh sb="119" eb="121">
      <t>ケイカク</t>
    </rPh>
    <rPh sb="126" eb="128">
      <t>シセツ</t>
    </rPh>
    <rPh sb="129" eb="132">
      <t>トウハイゴウ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</si>
  <si>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</si>
  <si>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</si>
  <si>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</si>
  <si>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</si>
  <si>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</si>
  <si>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</si>
  <si>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低い水準であり、一方で将来負担比率は高い水準となっており、どちらも近年の比率は横ばいとなっている。将来負担率が上昇している主な要因としては、基金等の充当可能特定財源の減少によるものと考えられる。今後は、給食センターの建替えなど大規模改修事業の実施や、平成２７年度から２８年度にかけて実施した小中一貫校整備や幼稚園建替えに係る地方債償還が始まることから将来負担比率及び実質公債費比率の上昇が見込まれるため、これまで以上に公債費の適正化に取り組んでいく必要がある。
</t>
    <rPh sb="26" eb="28">
      <t>イッポウ</t>
    </rPh>
    <rPh sb="36" eb="37">
      <t>タカ</t>
    </rPh>
    <rPh sb="54" eb="56">
      <t>ヒリツ</t>
    </rPh>
    <rPh sb="88" eb="91">
      <t>キキントウ</t>
    </rPh>
    <rPh sb="92" eb="94">
      <t>ジュウトウ</t>
    </rPh>
    <rPh sb="94" eb="96">
      <t>カノウ</t>
    </rPh>
    <rPh sb="96" eb="98">
      <t>トクテイ</t>
    </rPh>
    <rPh sb="98" eb="100">
      <t>ザイゲン</t>
    </rPh>
    <rPh sb="101" eb="103">
      <t>ゲンショウ</t>
    </rPh>
    <rPh sb="109" eb="110">
      <t>カンガ</t>
    </rPh>
    <rPh sb="115" eb="117">
      <t>コンゴ</t>
    </rPh>
    <rPh sb="119" eb="121">
      <t>キュウショク</t>
    </rPh>
    <rPh sb="126" eb="127">
      <t>タ</t>
    </rPh>
    <rPh sb="127" eb="128">
      <t>カ</t>
    </rPh>
    <rPh sb="131" eb="134">
      <t>ダイキボ</t>
    </rPh>
    <rPh sb="134" eb="136">
      <t>カイシュウ</t>
    </rPh>
    <rPh sb="136" eb="138">
      <t>ジギョウ</t>
    </rPh>
    <rPh sb="139" eb="141">
      <t>ジッシ</t>
    </rPh>
    <rPh sb="183" eb="185">
      <t>ショウカン</t>
    </rPh>
    <rPh sb="186" eb="187">
      <t>ハジ</t>
    </rPh>
    <rPh sb="193" eb="195">
      <t>ショウライ</t>
    </rPh>
    <rPh sb="195" eb="197">
      <t>フタン</t>
    </rPh>
    <rPh sb="197" eb="199">
      <t>ヒリツ</t>
    </rPh>
    <rPh sb="199" eb="200">
      <t>オヨ</t>
    </rPh>
    <rPh sb="212" eb="214">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</si>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</sst>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xmlns:c16r2="http://schemas.microsoft.com/office/drawing/2015/06/chart">
            <c:ext xmlns:c16="http://schemas.microsoft.com/office/drawing/2014/chart" uri="{C3380CC4-5D6E-409C-BE32-E72D297353CC}">
              <c16:uniqueId val="{00000000-6785-4B89-ADF2-17FD4AF35B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42829</c:v>
                </c:pt>
                <c:pt idx="1">
                  <c:v>40676</c:v>
                </c:pt>
                <c:pt idx="2">
                  <c:v>47884</c:v>
                </c:pt>
                <c:pt idx="3">
                  <c:v>52584</c:v>
                </c:pt>
                <c:pt idx="4">
                  <c:v>20436</c:v>
                </c:pt>
              </c:numCache>
            </c:numRef>
          </c:val>
          <c:smooth val="0"/>
          <c:extLst xmlns:c16r2="http://schemas.microsoft.com/office/drawing/2015/06/chart">
            <c:ext xmlns:c16="http://schemas.microsoft.com/office/drawing/2014/chart" uri="{C3380CC4-5D6E-409C-BE32-E72D297353CC}">
              <c16:uniqueId val="{00000001-6785-4B89-ADF2-17FD4AF35B48}"/>
            </c:ext>
          </c:extLst>
        </c:ser>
        <c:dLbls>
          <c:showLegendKey val="0"/>
          <c:showVal val="0"/>
          <c:showCatName val="0"/>
          <c:showSerName val="0"/>
          <c:showPercent val="0"/>
          <c:showBubbleSize val="0"/>
        </c:dLbls>
        <c:marker val="1"/>
        <c:smooth val="0"/>
        <c:axId val="107064320"/>
        <c:axId val="107070592"/>
      </c:lineChart>
      <c:catAx>
        <c:axId val="107064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0592"/>
        <c:crosses val="autoZero"/>
        <c:auto val="1"/>
        <c:lblAlgn val="ctr"/>
        <c:lblOffset val="100"/>
        <c:tickLblSkip val="1"/>
        <c:tickMarkSkip val="1"/>
        <c:noMultiLvlLbl val="0"/>
      </c:catAx>
      <c:valAx>
        <c:axId val="1070705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4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7.95</c:v>
                </c:pt>
                <c:pt idx="1">
                  <c:v>7</c:v>
                </c:pt>
                <c:pt idx="2">
                  <c:v>8.9</c:v>
                </c:pt>
                <c:pt idx="3">
                  <c:v>7.12</c:v>
                </c:pt>
                <c:pt idx="4">
                  <c:v>10.63</c:v>
                </c:pt>
              </c:numCache>
            </c:numRef>
          </c:val>
          <c:extLst xmlns:c16r2="http://schemas.microsoft.com/office/drawing/2015/06/chart">
            <c:ext xmlns:c16="http://schemas.microsoft.com/office/drawing/2014/chart" uri="{C3380CC4-5D6E-409C-BE32-E72D297353CC}">
              <c16:uniqueId val="{00000000-10A6-4E39-8FDF-82A1D3D017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14.36</c:v>
                </c:pt>
                <c:pt idx="1">
                  <c:v>13.71</c:v>
                </c:pt>
                <c:pt idx="2">
                  <c:v>12.42</c:v>
                </c:pt>
                <c:pt idx="3">
                  <c:v>12.59</c:v>
                </c:pt>
                <c:pt idx="4">
                  <c:v>12.78</c:v>
                </c:pt>
              </c:numCache>
            </c:numRef>
          </c:val>
          <c:extLst xmlns:c16r2="http://schemas.microsoft.com/office/drawing/2015/06/chart">
            <c:ext xmlns:c16="http://schemas.microsoft.com/office/drawing/2014/chart" uri="{C3380CC4-5D6E-409C-BE32-E72D297353CC}">
              <c16:uniqueId val="{00000001-10A6-4E39-8FDF-82A1D3D017C3}"/>
            </c:ext>
          </c:extLst>
        </c:ser>
        <c:dLbls>
          <c:showLegendKey val="0"/>
          <c:showVal val="0"/>
          <c:showCatName val="0"/>
          <c:showSerName val="0"/>
          <c:showPercent val="0"/>
          <c:showBubbleSize val="0"/>
        </c:dLbls>
        <c:gapWidth val="250"/>
        <c:overlap val="100"/>
        <c:axId val="131203840"/>
        <c:axId val="13120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-1.56</c:v>
                </c:pt>
                <c:pt idx="2">
                  <c:v>1.1200000000000001</c:v>
                </c:pt>
                <c:pt idx="3">
                  <c:v>-1.9</c:v>
                </c:pt>
                <c:pt idx="4">
                  <c:v>3.77</c:v>
                </c:pt>
              </c:numCache>
            </c:numRef>
          </c:val>
          <c:smooth val="0"/>
          <c:extLst xmlns:c16r2="http://schemas.microsoft.com/office/drawing/2015/06/chart">
            <c:ext xmlns:c16="http://schemas.microsoft.com/office/drawing/2014/chart" uri="{C3380CC4-5D6E-409C-BE32-E72D297353CC}">
              <c16:uniqueId val="{00000002-10A6-4E39-8FDF-82A1D3D017C3}"/>
            </c:ext>
          </c:extLst>
        </c:ser>
        <c:dLbls>
          <c:showLegendKey val="0"/>
          <c:showVal val="0"/>
          <c:showCatName val="0"/>
          <c:showSerName val="0"/>
          <c:showPercent val="0"/>
          <c:showBubbleSize val="0"/>
        </c:dLbls>
        <c:marker val="1"/>
        <c:smooth val="0"/>
        <c:axId val="131203840"/>
        <c:axId val="131205760"/>
      </c:lineChart>
      <c:catAx>
        <c:axId val="13120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05760"/>
        <c:crosses val="autoZero"/>
        <c:auto val="1"/>
        <c:lblAlgn val="ctr"/>
        <c:lblOffset val="100"/>
        <c:tickLblSkip val="1"/>
        <c:tickMarkSkip val="1"/>
        <c:noMultiLvlLbl val="0"/>
      </c:catAx>
      <c:valAx>
        <c:axId val="13120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0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66-4447-A7CA-F574326274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66-4447-A7CA-F574326274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C66-4447-A7CA-F574326274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C66-4447-A7CA-F5743262745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BC66-4447-A7CA-F574326274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0.01</c:v>
                </c:pt>
                <c:pt idx="4">
                  <c:v>#N/A</c:v>
                </c:pt>
                <c:pt idx="5">
                  <c:v>2.13</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5-BC66-4447-A7CA-F5743262745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0.03</c:v>
                </c:pt>
                <c:pt idx="4">
                  <c:v>#N/A</c:v>
                </c:pt>
                <c:pt idx="5">
                  <c:v>0</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6-BC66-4447-A7CA-F5743262745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1.98</c:v>
                </c:pt>
                <c:pt idx="2">
                  <c:v>#N/A</c:v>
                </c:pt>
                <c:pt idx="3">
                  <c:v>1.86</c:v>
                </c:pt>
                <c:pt idx="4">
                  <c:v>#N/A</c:v>
                </c:pt>
                <c:pt idx="5">
                  <c:v>0</c:v>
                </c:pt>
                <c:pt idx="6">
                  <c:v>#N/A</c:v>
                </c:pt>
                <c:pt idx="7">
                  <c:v>2.75</c:v>
                </c:pt>
                <c:pt idx="8">
                  <c:v>#N/A</c:v>
                </c:pt>
                <c:pt idx="9">
                  <c:v>3.55</c:v>
                </c:pt>
              </c:numCache>
            </c:numRef>
          </c:val>
          <c:extLst xmlns:c16r2="http://schemas.microsoft.com/office/drawing/2015/06/chart">
            <c:ext xmlns:c16="http://schemas.microsoft.com/office/drawing/2014/chart" uri="{C3380CC4-5D6E-409C-BE32-E72D297353CC}">
              <c16:uniqueId val="{00000007-BC66-4447-A7CA-F5743262745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3.53</c:v>
                </c:pt>
                <c:pt idx="2">
                  <c:v>#N/A</c:v>
                </c:pt>
                <c:pt idx="3">
                  <c:v>3.01</c:v>
                </c:pt>
                <c:pt idx="4">
                  <c:v>#N/A</c:v>
                </c:pt>
                <c:pt idx="5">
                  <c:v>2.11</c:v>
                </c:pt>
                <c:pt idx="6">
                  <c:v>#N/A</c:v>
                </c:pt>
                <c:pt idx="7">
                  <c:v>1.58</c:v>
                </c:pt>
                <c:pt idx="8">
                  <c:v>#N/A</c:v>
                </c:pt>
                <c:pt idx="9">
                  <c:v>4.4800000000000004</c:v>
                </c:pt>
              </c:numCache>
            </c:numRef>
          </c:val>
          <c:extLst xmlns:c16r2="http://schemas.microsoft.com/office/drawing/2015/06/chart">
            <c:ext xmlns:c16="http://schemas.microsoft.com/office/drawing/2014/chart" uri="{C3380CC4-5D6E-409C-BE32-E72D297353CC}">
              <c16:uniqueId val="{00000008-BC66-4447-A7CA-F574326274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7.94</c:v>
                </c:pt>
                <c:pt idx="2">
                  <c:v>#N/A</c:v>
                </c:pt>
                <c:pt idx="3">
                  <c:v>6.99</c:v>
                </c:pt>
                <c:pt idx="4">
                  <c:v>#N/A</c:v>
                </c:pt>
                <c:pt idx="5">
                  <c:v>8.9</c:v>
                </c:pt>
                <c:pt idx="6">
                  <c:v>#N/A</c:v>
                </c:pt>
                <c:pt idx="7">
                  <c:v>7.11</c:v>
                </c:pt>
                <c:pt idx="8">
                  <c:v>#N/A</c:v>
                </c:pt>
                <c:pt idx="9">
                  <c:v>10.63</c:v>
                </c:pt>
              </c:numCache>
            </c:numRef>
          </c:val>
          <c:extLst xmlns:c16r2="http://schemas.microsoft.com/office/drawing/2015/06/chart">
            <c:ext xmlns:c16="http://schemas.microsoft.com/office/drawing/2014/chart" uri="{C3380CC4-5D6E-409C-BE32-E72D297353CC}">
              <c16:uniqueId val="{00000009-BC66-4447-A7CA-F5743262745A}"/>
            </c:ext>
          </c:extLst>
        </c:ser>
        <c:dLbls>
          <c:showLegendKey val="0"/>
          <c:showVal val="0"/>
          <c:showCatName val="0"/>
          <c:showSerName val="0"/>
          <c:showPercent val="0"/>
          <c:showBubbleSize val="0"/>
        </c:dLbls>
        <c:gapWidth val="150"/>
        <c:overlap val="100"/>
        <c:axId val="130988672"/>
        <c:axId val="130994560"/>
      </c:barChart>
      <c:catAx>
        <c:axId val="13098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94560"/>
        <c:crosses val="autoZero"/>
        <c:auto val="1"/>
        <c:lblAlgn val="ctr"/>
        <c:lblOffset val="100"/>
        <c:tickLblSkip val="1"/>
        <c:tickMarkSkip val="1"/>
        <c:noMultiLvlLbl val="0"/>
      </c:catAx>
      <c:valAx>
        <c:axId val="13099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1741</c:v>
                </c:pt>
                <c:pt idx="5">
                  <c:v>1829</c:v>
                </c:pt>
                <c:pt idx="8">
                  <c:v>1784</c:v>
                </c:pt>
                <c:pt idx="11">
                  <c:v>1766</c:v>
                </c:pt>
                <c:pt idx="14">
                  <c:v>1773</c:v>
                </c:pt>
              </c:numCache>
            </c:numRef>
          </c:val>
          <c:extLst xmlns:c16r2="http://schemas.microsoft.com/office/drawing/2015/06/chart">
            <c:ext xmlns:c16="http://schemas.microsoft.com/office/drawing/2014/chart" uri="{C3380CC4-5D6E-409C-BE32-E72D297353CC}">
              <c16:uniqueId val="{00000000-9065-4633-8E81-2AC14D3DD8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65-4633-8E81-2AC14D3DD8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54</c:v>
                </c:pt>
                <c:pt idx="3">
                  <c:v>52</c:v>
                </c:pt>
                <c:pt idx="6">
                  <c:v>54</c:v>
                </c:pt>
                <c:pt idx="9">
                  <c:v>59</c:v>
                </c:pt>
                <c:pt idx="12">
                  <c:v>58</c:v>
                </c:pt>
              </c:numCache>
            </c:numRef>
          </c:val>
          <c:extLst xmlns:c16r2="http://schemas.microsoft.com/office/drawing/2015/06/chart">
            <c:ext xmlns:c16="http://schemas.microsoft.com/office/drawing/2014/chart" uri="{C3380CC4-5D6E-409C-BE32-E72D297353CC}">
              <c16:uniqueId val="{00000002-9065-4633-8E81-2AC14D3DD8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91</c:v>
                </c:pt>
                <c:pt idx="6">
                  <c:v>129</c:v>
                </c:pt>
                <c:pt idx="9">
                  <c:v>139</c:v>
                </c:pt>
                <c:pt idx="12">
                  <c:v>142</c:v>
                </c:pt>
              </c:numCache>
            </c:numRef>
          </c:val>
          <c:extLst xmlns:c16r2="http://schemas.microsoft.com/office/drawing/2015/06/chart">
            <c:ext xmlns:c16="http://schemas.microsoft.com/office/drawing/2014/chart" uri="{C3380CC4-5D6E-409C-BE32-E72D297353CC}">
              <c16:uniqueId val="{00000003-9065-4633-8E81-2AC14D3DD8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315</c:v>
                </c:pt>
                <c:pt idx="3">
                  <c:v>332</c:v>
                </c:pt>
                <c:pt idx="6">
                  <c:v>323</c:v>
                </c:pt>
                <c:pt idx="9">
                  <c:v>338</c:v>
                </c:pt>
                <c:pt idx="12">
                  <c:v>336</c:v>
                </c:pt>
              </c:numCache>
            </c:numRef>
          </c:val>
          <c:extLst xmlns:c16r2="http://schemas.microsoft.com/office/drawing/2015/06/chart">
            <c:ext xmlns:c16="http://schemas.microsoft.com/office/drawing/2014/chart" uri="{C3380CC4-5D6E-409C-BE32-E72D297353CC}">
              <c16:uniqueId val="{00000004-9065-4633-8E81-2AC14D3DD8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65-4633-8E81-2AC14D3DD8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65-4633-8E81-2AC14D3DD8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1934</c:v>
                </c:pt>
                <c:pt idx="3">
                  <c:v>1793</c:v>
                </c:pt>
                <c:pt idx="6">
                  <c:v>1787</c:v>
                </c:pt>
                <c:pt idx="9">
                  <c:v>1836</c:v>
                </c:pt>
                <c:pt idx="12">
                  <c:v>1809</c:v>
                </c:pt>
              </c:numCache>
            </c:numRef>
          </c:val>
          <c:extLst xmlns:c16r2="http://schemas.microsoft.com/office/drawing/2015/06/chart">
            <c:ext xmlns:c16="http://schemas.microsoft.com/office/drawing/2014/chart" uri="{C3380CC4-5D6E-409C-BE32-E72D297353CC}">
              <c16:uniqueId val="{00000007-9065-4633-8E81-2AC14D3DD8B2}"/>
            </c:ext>
          </c:extLst>
        </c:ser>
        <c:dLbls>
          <c:showLegendKey val="0"/>
          <c:showVal val="0"/>
          <c:showCatName val="0"/>
          <c:showSerName val="0"/>
          <c:showPercent val="0"/>
          <c:showBubbleSize val="0"/>
        </c:dLbls>
        <c:gapWidth val="100"/>
        <c:overlap val="100"/>
        <c:axId val="131052288"/>
        <c:axId val="13105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609</c:v>
                </c:pt>
                <c:pt idx="2">
                  <c:v>#N/A</c:v>
                </c:pt>
                <c:pt idx="3">
                  <c:v>#N/A</c:v>
                </c:pt>
                <c:pt idx="4">
                  <c:v>439</c:v>
                </c:pt>
                <c:pt idx="5">
                  <c:v>#N/A</c:v>
                </c:pt>
                <c:pt idx="6">
                  <c:v>#N/A</c:v>
                </c:pt>
                <c:pt idx="7">
                  <c:v>509</c:v>
                </c:pt>
                <c:pt idx="8">
                  <c:v>#N/A</c:v>
                </c:pt>
                <c:pt idx="9">
                  <c:v>#N/A</c:v>
                </c:pt>
                <c:pt idx="10">
                  <c:v>606</c:v>
                </c:pt>
                <c:pt idx="11">
                  <c:v>#N/A</c:v>
                </c:pt>
                <c:pt idx="12">
                  <c:v>#N/A</c:v>
                </c:pt>
                <c:pt idx="13">
                  <c:v>572</c:v>
                </c:pt>
                <c:pt idx="14">
                  <c:v>#N/A</c:v>
                </c:pt>
              </c:numCache>
            </c:numRef>
          </c:val>
          <c:smooth val="0"/>
          <c:extLst xmlns:c16r2="http://schemas.microsoft.com/office/drawing/2015/06/chart">
            <c:ext xmlns:c16="http://schemas.microsoft.com/office/drawing/2014/chart" uri="{C3380CC4-5D6E-409C-BE32-E72D297353CC}">
              <c16:uniqueId val="{00000008-9065-4633-8E81-2AC14D3DD8B2}"/>
            </c:ext>
          </c:extLst>
        </c:ser>
        <c:dLbls>
          <c:showLegendKey val="0"/>
          <c:showVal val="0"/>
          <c:showCatName val="0"/>
          <c:showSerName val="0"/>
          <c:showPercent val="0"/>
          <c:showBubbleSize val="0"/>
        </c:dLbls>
        <c:marker val="1"/>
        <c:smooth val="0"/>
        <c:axId val="131052288"/>
        <c:axId val="131054208"/>
      </c:lineChart>
      <c:catAx>
        <c:axId val="1310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54208"/>
        <c:crosses val="autoZero"/>
        <c:auto val="1"/>
        <c:lblAlgn val="ctr"/>
        <c:lblOffset val="100"/>
        <c:tickLblSkip val="1"/>
        <c:tickMarkSkip val="1"/>
        <c:noMultiLvlLbl val="0"/>
      </c:catAx>
      <c:valAx>
        <c:axId val="1310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14996</c:v>
                </c:pt>
                <c:pt idx="5">
                  <c:v>15032</c:v>
                </c:pt>
                <c:pt idx="8">
                  <c:v>15223</c:v>
                </c:pt>
                <c:pt idx="11">
                  <c:v>15500</c:v>
                </c:pt>
                <c:pt idx="14">
                  <c:v>14997</c:v>
                </c:pt>
              </c:numCache>
            </c:numRef>
          </c:val>
          <c:extLst xmlns:c16r2="http://schemas.microsoft.com/office/drawing/2015/06/chart">
            <c:ext xmlns:c16="http://schemas.microsoft.com/office/drawing/2014/chart" uri="{C3380CC4-5D6E-409C-BE32-E72D297353CC}">
              <c16:uniqueId val="{00000000-D6F5-4E88-BD6E-E0B55D837B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4170</c:v>
                </c:pt>
                <c:pt idx="5">
                  <c:v>4042</c:v>
                </c:pt>
                <c:pt idx="8">
                  <c:v>3778</c:v>
                </c:pt>
                <c:pt idx="11">
                  <c:v>3562</c:v>
                </c:pt>
                <c:pt idx="14">
                  <c:v>3550</c:v>
                </c:pt>
              </c:numCache>
            </c:numRef>
          </c:val>
          <c:extLst xmlns:c16r2="http://schemas.microsoft.com/office/drawing/2015/06/chart">
            <c:ext xmlns:c16="http://schemas.microsoft.com/office/drawing/2014/chart" uri="{C3380CC4-5D6E-409C-BE32-E72D297353CC}">
              <c16:uniqueId val="{00000001-D6F5-4E88-BD6E-E0B55D837B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4501</c:v>
                </c:pt>
                <c:pt idx="5">
                  <c:v>4588</c:v>
                </c:pt>
                <c:pt idx="8">
                  <c:v>4813</c:v>
                </c:pt>
                <c:pt idx="11">
                  <c:v>4961</c:v>
                </c:pt>
                <c:pt idx="14">
                  <c:v>4781</c:v>
                </c:pt>
              </c:numCache>
            </c:numRef>
          </c:val>
          <c:extLst xmlns:c16r2="http://schemas.microsoft.com/office/drawing/2015/06/chart">
            <c:ext xmlns:c16="http://schemas.microsoft.com/office/drawing/2014/chart" uri="{C3380CC4-5D6E-409C-BE32-E72D297353CC}">
              <c16:uniqueId val="{00000002-D6F5-4E88-BD6E-E0B55D837B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F5-4E88-BD6E-E0B55D837B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F5-4E88-BD6E-E0B55D837B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F5-4E88-BD6E-E0B55D837B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6420</c:v>
                </c:pt>
                <c:pt idx="3">
                  <c:v>6042</c:v>
                </c:pt>
                <c:pt idx="6">
                  <c:v>5737</c:v>
                </c:pt>
                <c:pt idx="9">
                  <c:v>5520</c:v>
                </c:pt>
                <c:pt idx="12">
                  <c:v>5374</c:v>
                </c:pt>
              </c:numCache>
            </c:numRef>
          </c:val>
          <c:extLst xmlns:c16r2="http://schemas.microsoft.com/office/drawing/2015/06/chart">
            <c:ext xmlns:c16="http://schemas.microsoft.com/office/drawing/2014/chart" uri="{C3380CC4-5D6E-409C-BE32-E72D297353CC}">
              <c16:uniqueId val="{00000006-D6F5-4E88-BD6E-E0B55D837B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1316</c:v>
                </c:pt>
                <c:pt idx="3">
                  <c:v>1227</c:v>
                </c:pt>
                <c:pt idx="6">
                  <c:v>1110</c:v>
                </c:pt>
                <c:pt idx="9">
                  <c:v>1180</c:v>
                </c:pt>
                <c:pt idx="12">
                  <c:v>1151</c:v>
                </c:pt>
              </c:numCache>
            </c:numRef>
          </c:val>
          <c:extLst xmlns:c16r2="http://schemas.microsoft.com/office/drawing/2015/06/chart">
            <c:ext xmlns:c16="http://schemas.microsoft.com/office/drawing/2014/chart" uri="{C3380CC4-5D6E-409C-BE32-E72D297353CC}">
              <c16:uniqueId val="{00000007-D6F5-4E88-BD6E-E0B55D837B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5078</c:v>
                </c:pt>
                <c:pt idx="3">
                  <c:v>5030</c:v>
                </c:pt>
                <c:pt idx="6">
                  <c:v>5035</c:v>
                </c:pt>
                <c:pt idx="9">
                  <c:v>4961</c:v>
                </c:pt>
                <c:pt idx="12">
                  <c:v>4886</c:v>
                </c:pt>
              </c:numCache>
            </c:numRef>
          </c:val>
          <c:extLst xmlns:c16r2="http://schemas.microsoft.com/office/drawing/2015/06/chart">
            <c:ext xmlns:c16="http://schemas.microsoft.com/office/drawing/2014/chart" uri="{C3380CC4-5D6E-409C-BE32-E72D297353CC}">
              <c16:uniqueId val="{00000008-D6F5-4E88-BD6E-E0B55D837B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480</c:v>
                </c:pt>
                <c:pt idx="3">
                  <c:v>532</c:v>
                </c:pt>
                <c:pt idx="6">
                  <c:v>487</c:v>
                </c:pt>
                <c:pt idx="9">
                  <c:v>557</c:v>
                </c:pt>
                <c:pt idx="12">
                  <c:v>557</c:v>
                </c:pt>
              </c:numCache>
            </c:numRef>
          </c:val>
          <c:extLst xmlns:c16r2="http://schemas.microsoft.com/office/drawing/2015/06/chart">
            <c:ext xmlns:c16="http://schemas.microsoft.com/office/drawing/2014/chart" uri="{C3380CC4-5D6E-409C-BE32-E72D297353CC}">
              <c16:uniqueId val="{00000009-D6F5-4E88-BD6E-E0B55D837B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16767</c:v>
                </c:pt>
                <c:pt idx="3">
                  <c:v>17144</c:v>
                </c:pt>
                <c:pt idx="6">
                  <c:v>17730</c:v>
                </c:pt>
                <c:pt idx="9">
                  <c:v>18093</c:v>
                </c:pt>
                <c:pt idx="12">
                  <c:v>17686</c:v>
                </c:pt>
              </c:numCache>
            </c:numRef>
          </c:val>
          <c:extLst xmlns:c16r2="http://schemas.microsoft.com/office/drawing/2015/06/chart">
            <c:ext xmlns:c16="http://schemas.microsoft.com/office/drawing/2014/chart" uri="{C3380CC4-5D6E-409C-BE32-E72D297353CC}">
              <c16:uniqueId val="{0000000A-D6F5-4E88-BD6E-E0B55D837B8B}"/>
            </c:ext>
          </c:extLst>
        </c:ser>
        <c:dLbls>
          <c:showLegendKey val="0"/>
          <c:showVal val="0"/>
          <c:showCatName val="0"/>
          <c:showSerName val="0"/>
          <c:showPercent val="0"/>
          <c:showBubbleSize val="0"/>
        </c:dLbls>
        <c:gapWidth val="100"/>
        <c:overlap val="100"/>
        <c:axId val="124729216"/>
        <c:axId val="12474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6393</c:v>
                </c:pt>
                <c:pt idx="2">
                  <c:v>#N/A</c:v>
                </c:pt>
                <c:pt idx="3">
                  <c:v>#N/A</c:v>
                </c:pt>
                <c:pt idx="4">
                  <c:v>6313</c:v>
                </c:pt>
                <c:pt idx="5">
                  <c:v>#N/A</c:v>
                </c:pt>
                <c:pt idx="6">
                  <c:v>#N/A</c:v>
                </c:pt>
                <c:pt idx="7">
                  <c:v>6286</c:v>
                </c:pt>
                <c:pt idx="8">
                  <c:v>#N/A</c:v>
                </c:pt>
                <c:pt idx="9">
                  <c:v>#N/A</c:v>
                </c:pt>
                <c:pt idx="10">
                  <c:v>6287</c:v>
                </c:pt>
                <c:pt idx="11">
                  <c:v>#N/A</c:v>
                </c:pt>
                <c:pt idx="12">
                  <c:v>#N/A</c:v>
                </c:pt>
                <c:pt idx="13">
                  <c:v>6326</c:v>
                </c:pt>
                <c:pt idx="14">
                  <c:v>#N/A</c:v>
                </c:pt>
              </c:numCache>
            </c:numRef>
          </c:val>
          <c:smooth val="0"/>
          <c:extLst xmlns:c16r2="http://schemas.microsoft.com/office/drawing/2015/06/chart">
            <c:ext xmlns:c16="http://schemas.microsoft.com/office/drawing/2014/chart" uri="{C3380CC4-5D6E-409C-BE32-E72D297353CC}">
              <c16:uniqueId val="{0000000B-D6F5-4E88-BD6E-E0B55D837B8B}"/>
            </c:ext>
          </c:extLst>
        </c:ser>
        <c:dLbls>
          <c:showLegendKey val="0"/>
          <c:showVal val="0"/>
          <c:showCatName val="0"/>
          <c:showSerName val="0"/>
          <c:showPercent val="0"/>
          <c:showBubbleSize val="0"/>
        </c:dLbls>
        <c:marker val="1"/>
        <c:smooth val="0"/>
        <c:axId val="124729216"/>
        <c:axId val="124743680"/>
      </c:lineChart>
      <c:catAx>
        <c:axId val="1247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743680"/>
        <c:crosses val="autoZero"/>
        <c:auto val="1"/>
        <c:lblAlgn val="ctr"/>
        <c:lblOffset val="100"/>
        <c:tickLblSkip val="1"/>
        <c:tickMarkSkip val="1"/>
        <c:noMultiLvlLbl val="0"/>
      </c:catAx>
      <c:valAx>
        <c:axId val="12474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1370</c:v>
                </c:pt>
                <c:pt idx="1">
                  <c:v>1371</c:v>
                </c:pt>
                <c:pt idx="2">
                  <c:v>1396</c:v>
                </c:pt>
              </c:numCache>
            </c:numRef>
          </c:val>
          <c:extLst xmlns:c16r2="http://schemas.microsoft.com/office/drawing/2015/06/chart">
            <c:ext xmlns:c16="http://schemas.microsoft.com/office/drawing/2014/chart" uri="{C3380CC4-5D6E-409C-BE32-E72D297353CC}">
              <c16:uniqueId val="{00000000-9222-4CD5-B115-397AEDD48E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222-4CD5-B115-397AEDD48E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2303</c:v>
                </c:pt>
                <c:pt idx="1">
                  <c:v>2314</c:v>
                </c:pt>
                <c:pt idx="2">
                  <c:v>2408</c:v>
                </c:pt>
              </c:numCache>
            </c:numRef>
          </c:val>
          <c:extLst xmlns:c16r2="http://schemas.microsoft.com/office/drawing/2015/06/chart">
            <c:ext xmlns:c16="http://schemas.microsoft.com/office/drawing/2014/chart" uri="{C3380CC4-5D6E-409C-BE32-E72D297353CC}">
              <c16:uniqueId val="{00000002-9222-4CD5-B115-397AEDD48E87}"/>
            </c:ext>
          </c:extLst>
        </c:ser>
        <c:dLbls>
          <c:showLegendKey val="0"/>
          <c:showVal val="0"/>
          <c:showCatName val="0"/>
          <c:showSerName val="0"/>
          <c:showPercent val="0"/>
          <c:showBubbleSize val="0"/>
        </c:dLbls>
        <c:gapWidth val="120"/>
        <c:overlap val="100"/>
        <c:axId val="131582976"/>
        <c:axId val="131584768"/>
      </c:barChart>
      <c:catAx>
        <c:axId val="1315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584768"/>
        <c:crosses val="autoZero"/>
        <c:auto val="1"/>
        <c:lblAlgn val="ctr"/>
        <c:lblOffset val="100"/>
        <c:tickLblSkip val="1"/>
        <c:tickMarkSkip val="1"/>
        <c:noMultiLvlLbl val="0"/>
      </c:catAx>
      <c:valAx>
        <c:axId val="131584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15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{ED9A9878-33A8-4D49-AED3-0D624CED2A5B}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D5-4760-816E-2C226A746C2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{4232AF36-F782-41E8-B2B7-5C8A7C9C0C06}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5-4760-816E-2C226A746C2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{BCC74F25-8AFA-4817-BD12-52CC3D986AD1}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5-4760-816E-2C226A746C2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{2FFDC64E-8DFA-41F7-9206-BB8AC780EF49}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5-4760-816E-2C226A746C2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{59418FB7-B8BA-46FD-A4DE-4950AB30EEF2}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5-4760-816E-2C226A746C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{4CED08CA-60AA-48BE-A570-684DB6E7CDA2}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D5-4760-816E-2C226A746C2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{91EB49B9-230D-450A-953D-3D94AE4A6AD4}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D5-4760-816E-2C226A746C2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{91504301-CA05-4DF8-8D99-651C8525F7BF}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D5-4760-816E-2C226A746C2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{F43F1A47-A0E6-42A7-88C4-EDDFA111860B}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D5-4760-816E-2C226A746C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56.5</c:v>
                </c:pt>
                <c:pt idx="32">
                  <c:v>58.2</c:v>
                </c:pt>
              </c:numCache>
            </c:numRef>
          </c:xVal>
          <c:yVal>
            <c:numRef>
              <c:f>公会計指標分析・財政指標組合せ分析表!$BP$51:$DC$51</c:f>
              <c:numCache>
                <c:formatCode>#,##0.0;"▲ "#,##0.0</c:formatCode>
                <c:ptCount val="40"/>
                <c:pt idx="16">
                  <c:v>64.599999999999994</c:v>
                </c:pt>
                <c:pt idx="24">
                  <c:v>65.7</c:v>
                </c:pt>
                <c:pt idx="32">
                  <c:v>66</c:v>
                </c:pt>
              </c:numCache>
            </c:numRef>
          </c:yVal>
          <c:smooth val="0"/>
          <c:extLst xmlns:c16r2="http://schemas.microsoft.com/office/drawing/2015/06/chart">
            <c:ext xmlns:c16="http://schemas.microsoft.com/office/drawing/2014/chart" uri="{C3380CC4-5D6E-409C-BE32-E72D297353CC}">
              <c16:uniqueId val="{00000009-86D5-4760-816E-2C226A746C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{17F8B540-89B3-432E-8B1F-422B6B81EAFC}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D5-4760-816E-2C226A746C2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{F8F701E7-884C-4C70-93A9-F2304E150307}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5-4760-816E-2C226A746C2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{BE2E5040-6231-4D94-8F3C-CD0653ED80A5}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5-4760-816E-2C226A746C2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{10CF6E92-0336-428E-B139-E9329FBB79B4}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5-4760-816E-2C226A746C2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{7CF433A5-0937-4A92-BAB2-370E15837CD4}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5-4760-816E-2C226A746C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{37A19ED5-61A5-410B-9814-024B0F4894C8}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D5-4760-816E-2C226A746C2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{4660E1E7-501E-4D20-8BFA-66096AB9509B}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D5-4760-816E-2C226A746C25}"/>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{2118DD09-9E74-49CE-939B-FF5E684D5E63}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D5-4760-816E-2C226A746C25}"/>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{C9CC8D39-994F-491D-A088-A83DB2D2D92C}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D5-4760-816E-2C226A746C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86D5-4760-816E-2C226A746C25}"/>
            </c:ext>
          </c:extLst>
        </c:ser>
        <c:dLbls>
          <c:showLegendKey val="0"/>
          <c:showVal val="1"/>
          <c:showCatName val="0"/>
          <c:showSerName val="0"/>
          <c:showPercent val="0"/>
          <c:showBubbleSize val="0"/>
        </c:dLbls>
        <c:axId val="131367680"/>
        <c:axId val="131369600"/>
      </c:scatterChart>
      <c:valAx>
        <c:axId val="131367680"/>
        <c:scaling>
          <c:orientation val="minMax"/>
          <c:max val="61.2"/>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69600"/>
        <c:crosses val="autoZero"/>
        <c:crossBetween val="midCat"/>
      </c:valAx>
      <c:valAx>
        <c:axId val="131369600"/>
        <c:scaling>
          <c:orientation val="minMax"/>
          <c:max val="71"/>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67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{77583090-77CA-46E1-BEB9-03EDD7DACE83}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00-40FC-B4C3-C462F101041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{B685F06B-E51E-4AC0-ACF0-F75662434BAB}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00-40FC-B4C3-C462F101041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{551EE718-D367-47A3-8A50-35F010AB9D2F}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00-40FC-B4C3-C462F101041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{1B6AF055-EEE8-4808-8E90-B3FEB5A87466}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00-40FC-B4C3-C462F101041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{954210DD-0A27-47CC-BCB8-477F2961F53D}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00-40FC-B4C3-C462F1010410}"/>
                </c:ext>
              </c:extLst>
            </c:dLbl>
            <c:dLbl>
              <c:idx val="8"/>
              <c:layout>
                <c:manualLayout>
                  <c:x val="-2.381147249101722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{12EE8F0B-64B0-48C0-99F4-CA42B57B43E4}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00-40FC-B4C3-C462F1010410}"/>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{64397836-112A-48B6-928A-9221C1B8D735}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00-40FC-B4C3-C462F1010410}"/>
                </c:ext>
              </c:extLst>
            </c:dLbl>
            <c:dLbl>
              <c:idx val="24"/>
              <c:layout>
                <c:manualLayout>
                  <c:x val="-1.8235628084249993E-2"/>
                  <c:y val="-4.641785401398856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{9A309C77-50F0-4F13-8F44-C39A7FB5C852}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00-40FC-B4C3-C462F1010410}"/>
                </c:ext>
              </c:extLst>
            </c:dLbl>
            <c:dLbl>
              <c:idx val="32"/>
              <c:layout>
                <c:manualLayout>
                  <c:x val="-3.9584510747204073E-2"/>
                  <c:y val="-7.84154401615993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{CE8FBAD9-C728-40FB-98EA-9F0DEE5FBB9A}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00-40FC-B4C3-C462F1010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5.9</c:v>
                </c:pt>
                <c:pt idx="16">
                  <c:v>5.4</c:v>
                </c:pt>
                <c:pt idx="24">
                  <c:v>5.4</c:v>
                </c:pt>
                <c:pt idx="32">
                  <c:v>5.8</c:v>
                </c:pt>
              </c:numCache>
            </c:numRef>
          </c:xVal>
          <c:yVal>
            <c:numRef>
              <c:f>公会計指標分析・財政指標組合せ分析表!$BP$73:$DC$73</c:f>
              <c:numCache>
                <c:formatCode>#,##0.0;"▲ "#,##0.0</c:formatCode>
                <c:ptCount val="40"/>
                <c:pt idx="0">
                  <c:v>67.3</c:v>
                </c:pt>
                <c:pt idx="8">
                  <c:v>66.900000000000006</c:v>
                </c:pt>
                <c:pt idx="16">
                  <c:v>64.599999999999994</c:v>
                </c:pt>
                <c:pt idx="24">
                  <c:v>65.7</c:v>
                </c:pt>
                <c:pt idx="32">
                  <c:v>66</c:v>
                </c:pt>
              </c:numCache>
            </c:numRef>
          </c:yVal>
          <c:smooth val="0"/>
          <c:extLst xmlns:c16r2="http://schemas.microsoft.com/office/drawing/2015/06/chart">
            <c:ext xmlns:c16="http://schemas.microsoft.com/office/drawing/2014/chart" uri="{C3380CC4-5D6E-409C-BE32-E72D297353CC}">
              <c16:uniqueId val="{00000009-9B00-40FC-B4C3-C462F10104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{6B06B8F2-6D08-446D-80DD-13FD1F774519}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00-40FC-B4C3-C462F10104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{A5E4859C-0B92-4D1A-9C56-19C570C02DA0}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00-40FC-B4C3-C462F101041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{992728C6-149B-4E1E-8AFE-B5DC3D04582A}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00-40FC-B4C3-C462F101041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{1A65EA37-7437-4598-AB4B-96559829DC3A}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00-40FC-B4C3-C462F101041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{42F1198E-127F-4DBD-8281-85087F2762FA}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00-40FC-B4C3-C462F101041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{3DDDEE38-0BEB-443C-981E-287C0B307ECD}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00-40FC-B4C3-C462F101041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{169E9ABC-D4FF-45DE-B7A7-28A6BC962481}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00-40FC-B4C3-C462F101041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{2E9D0C3B-072B-4836-8296-AA6925D5439F}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00-40FC-B4C3-C462F101041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{3FEDA5C6-B34E-4852-810F-54BF4D5BB2C6}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00-40FC-B4C3-C462F1010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9B00-40FC-B4C3-C462F1010410}"/>
            </c:ext>
          </c:extLst>
        </c:ser>
        <c:dLbls>
          <c:showLegendKey val="0"/>
          <c:showVal val="1"/>
          <c:showCatName val="0"/>
          <c:showSerName val="0"/>
          <c:showPercent val="0"/>
          <c:showBubbleSize val="0"/>
        </c:dLbls>
        <c:axId val="132063616"/>
        <c:axId val="132065536"/>
      </c:scatterChart>
      <c:valAx>
        <c:axId val="132063616"/>
        <c:scaling>
          <c:orientation val="minMax"/>
          <c:max val="12.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65536"/>
        <c:crosses val="autoZero"/>
        <c:crossBetween val="midCat"/>
      </c:valAx>
      <c:valAx>
        <c:axId val="132065536"/>
        <c:scaling>
          <c:orientation val="minMax"/>
          <c:max val="73"/>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63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一般会計の元利償還金の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要因），組合および公営企業の起債の元利償還金の微増（悪化要因），及び算入公債費等の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要因）により，実質公債費率の分子は昨年度から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普通建設事業について平準化して実施してきたことにより，急激に増加するようなことなく，ほぼ横ばいで推移してきている。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近い将来必ず実施しなければならない大規模な耐震化事業，老朽化対策事業に対応するためにも，「館山市公共施設総合管理計画」に基づく計画的な施設の更新や交付税算入率の高い起債の活用により，新発債の平準化と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好転</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退職手当負担見込額の減少（好転要因）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がある一方，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基準財政需要見込額の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要因）により，将来負担比率の分子は昨年度から微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）となり，過去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年間ほぼ横ばいの状況である。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今後は，大規模な耐震化事業，老朽化対策事業を実施する必要もあり，数値の上昇が見込まれる。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「館山市公共施設総合管理計画」に基づく計画的な施設の更新や交付税算入率の高い起債の活用により，新発債の平準化と抑制に努める。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財政調整基金，その他特定目的基金ともに微増となっている。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減債基金については残高がなく，積立ができていない状況が続いている。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各年度の財政需要に対応するため，財政調整基金は現状維持が精いっぱいの状況である。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財政調整基金については，安定的な財政運営のため，目標額の残高となるように積み増すことを目指す。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特定目的基金については，当市の厳しい財政状況を考慮しつつ，目的に即した積立，取崩を行い，安定した財政運営に資するよう活用する。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目的：庁舎の建設，教育施設の建設　　　　　　　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・やさしいまちづくり推進基金　　目的：地域福祉推進事業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・環境衛生施設整備基金　　　　　目的：し尿・ごみ処理施設の建設・維持管理など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　　　　目的：子ども子育て支援に資する事業　　　　　　目標額：なし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　　目的：ふるさと納税で応援する事業　　　　　　　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円（翌年度全額充当）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その他特定目的基金については，微増となっており，ふるさと納税の増加に伴い，ふるさと納税を原資とする基金残高が増加している。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庁舎建設基金については，今後実施する，「給食センター建設事業」，「中学校建設事業」の財源に充てる予定。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当初予算においては多くを取崩す予算編成となっているが，決算としては何とか昨年度と同水準を維持している状況である。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安定的な財政運営のため，財政調整基金の残高は標準財政規模比で県平均程度を目標としている。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近年残高なしの状況が続いている。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今後，大規模事業により公債費の増加が見込まれるところであるが，財政状況が厳しく，毎年定額を積立てる余裕はない状況である。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まずは財政調整基金を目標額まで積立てるのが最優先と考える。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２０</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以上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６０％前後で推移しており、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概ね同程度となっている。なお、平成２７年度から２８年度への減少は小中一貫校整備や幼稚園建替えによる有形固定資産額の増加に伴うものである。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8" name="楕円 77"/>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79"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21167</xdr:rowOff>
    </xdr:from>
    <xdr:to>
      <xdr:col>19</xdr:col>
      <xdr:colOff>187325</xdr:colOff>
      <xdr:row>31</xdr:row>
      <xdr:rowOff>122767</xdr:rowOff>
    </xdr:to>
    <xdr:sp macro="" textlink="">
      <xdr:nvSpPr>
        <xdr:cNvPr id="80" name="楕円 79"/>
        <xdr:cNvSpPr/>
      </xdr:nvSpPr>
      <xdr:spPr>
        <a:xfrm>
          <a:off x="4000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71967</xdr:rowOff>
    </xdr:to>
    <xdr:cxnSp macro="">
      <xdr:nvCxnSpPr>
        <xdr:cNvPr id="81" name="直線コネクタ 80"/>
        <xdr:cNvCxnSpPr/>
      </xdr:nvCxnSpPr>
      <xdr:spPr>
        <a:xfrm flipV="1">
          <a:off x="4051300" y="609727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2" name="楕円 81"/>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31</xdr:row>
      <xdr:rowOff>71967</xdr:rowOff>
    </xdr:to>
    <xdr:cxnSp macro="">
      <xdr:nvCxnSpPr>
        <xdr:cNvPr id="83" name="直線コネクタ 82"/>
        <xdr:cNvCxnSpPr/>
      </xdr:nvCxnSpPr>
      <xdr:spPr>
        <a:xfrm>
          <a:off x="3289300" y="600371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113894</xdr:rowOff>
    </xdr:from>
    <xdr:ext cx="405111" cy="259045"/>
    <xdr:sp macro="" textlink="">
      <xdr:nvSpPr>
        <xdr:cNvPr id="86" name="n_1mainValue有形固定資産減価償却率"/>
        <xdr:cNvSpPr txBox="1"/>
      </xdr:nvSpPr>
      <xdr:spPr>
        <a:xfrm>
          <a:off x="38360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87"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・債務償還可能年数は類似団体平均を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回っており、主な要因としては、平成２７年度から２８年度にかけて</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小中一貫校整備や幼稚園建替えに</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係る</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地方債を</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約１３</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億円借入れ</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る地方債残高の増加等が考えられる。今後は給食センターの建替えなど、公共施設の大規模改修が控えているため、将来負担額及び債務償還可能年数の増加が見込まれるなか、職員数の適正化、民間委託の推進及び各種団体への補助金見直し等経常経費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削減に努めている。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050">
            <a:solidFill>
              <a:srgbClr val="0070C0"/>
            </a:solidFill>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145697</xdr:rowOff>
    </xdr:from>
    <xdr:to>
      <xdr:col>76</xdr:col>
      <xdr:colOff>73025</xdr:colOff>
      <xdr:row>29</xdr:row>
      <xdr:rowOff>75847</xdr:rowOff>
    </xdr:to>
    <xdr:sp macro="" textlink="">
      <xdr:nvSpPr>
        <xdr:cNvPr id="128" name="楕円 127"/>
        <xdr:cNvSpPr/>
      </xdr:nvSpPr>
      <xdr:spPr>
        <a:xfrm>
          <a:off x="147447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168574</xdr:rowOff>
    </xdr:from>
    <xdr:ext cx="340478" cy="259045"/>
    <xdr:sp macro="" textlink="">
      <xdr:nvSpPr>
        <xdr:cNvPr id="129" name="債務償還可能年数該当値テキスト"/>
        <xdr:cNvSpPr txBox="1"/>
      </xdr:nvSpPr>
      <xdr:spPr>
        <a:xfrm>
          <a:off x="14846300" y="5569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2557</xdr:rowOff>
    </xdr:from>
    <xdr:ext cx="405111" cy="259045"/>
    <xdr:sp macro="" textlink="">
      <xdr:nvSpPr>
        <xdr:cNvPr id="71" name="【道路】&#10;有形固定資産減価償却率該当値テキスト"/>
        <xdr:cNvSpPr txBox="1"/>
      </xdr:nvSpPr>
      <xdr:spPr>
        <a:xfrm>
          <a:off x="4673600"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60960</xdr:rowOff>
    </xdr:to>
    <xdr:cxnSp macro="">
      <xdr:nvCxnSpPr>
        <xdr:cNvPr id="73" name="直線コネクタ 72"/>
        <xdr:cNvCxnSpPr/>
      </xdr:nvCxnSpPr>
      <xdr:spPr>
        <a:xfrm flipV="1">
          <a:off x="3797300" y="6545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4" name="楕円 73"/>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93345</xdr:rowOff>
    </xdr:to>
    <xdr:cxnSp macro="">
      <xdr:nvCxnSpPr>
        <xdr:cNvPr id="75" name="直線コネクタ 74"/>
        <xdr:cNvCxnSpPr/>
      </xdr:nvCxnSpPr>
      <xdr:spPr>
        <a:xfrm flipV="1">
          <a:off x="2908300" y="6576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76"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7"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8"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79"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12712</xdr:rowOff>
    </xdr:from>
    <xdr:to>
      <xdr:col>55</xdr:col>
      <xdr:colOff>50800</xdr:colOff>
      <xdr:row>41</xdr:row>
      <xdr:rowOff>114312</xdr:rowOff>
    </xdr:to>
    <xdr:sp macro="" textlink="">
      <xdr:nvSpPr>
        <xdr:cNvPr id="117" name="楕円 116"/>
        <xdr:cNvSpPr/>
      </xdr:nvSpPr>
      <xdr:spPr>
        <a:xfrm>
          <a:off x="10426700" y="70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99089</xdr:rowOff>
    </xdr:from>
    <xdr:ext cx="469744" cy="259045"/>
    <xdr:sp macro="" textlink="">
      <xdr:nvSpPr>
        <xdr:cNvPr id="118" name="【道路】&#10;一人当たり延長該当値テキスト"/>
        <xdr:cNvSpPr txBox="1"/>
      </xdr:nvSpPr>
      <xdr:spPr>
        <a:xfrm>
          <a:off x="10515600" y="69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14637</xdr:rowOff>
    </xdr:from>
    <xdr:to>
      <xdr:col>50</xdr:col>
      <xdr:colOff>165100</xdr:colOff>
      <xdr:row>41</xdr:row>
      <xdr:rowOff>116237</xdr:rowOff>
    </xdr:to>
    <xdr:sp macro="" textlink="">
      <xdr:nvSpPr>
        <xdr:cNvPr id="119" name="楕円 118"/>
        <xdr:cNvSpPr/>
      </xdr:nvSpPr>
      <xdr:spPr>
        <a:xfrm>
          <a:off x="9588500" y="70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63512</xdr:rowOff>
    </xdr:from>
    <xdr:to>
      <xdr:col>55</xdr:col>
      <xdr:colOff>0</xdr:colOff>
      <xdr:row>41</xdr:row>
      <xdr:rowOff>65437</xdr:rowOff>
    </xdr:to>
    <xdr:cxnSp macro="">
      <xdr:nvCxnSpPr>
        <xdr:cNvPr id="120" name="直線コネクタ 119"/>
        <xdr:cNvCxnSpPr/>
      </xdr:nvCxnSpPr>
      <xdr:spPr>
        <a:xfrm flipV="1">
          <a:off x="9639300" y="7092962"/>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15894</xdr:rowOff>
    </xdr:from>
    <xdr:to>
      <xdr:col>46</xdr:col>
      <xdr:colOff>38100</xdr:colOff>
      <xdr:row>41</xdr:row>
      <xdr:rowOff>117494</xdr:rowOff>
    </xdr:to>
    <xdr:sp macro="" textlink="">
      <xdr:nvSpPr>
        <xdr:cNvPr id="121" name="楕円 120"/>
        <xdr:cNvSpPr/>
      </xdr:nvSpPr>
      <xdr:spPr>
        <a:xfrm>
          <a:off x="8699500" y="7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65437</xdr:rowOff>
    </xdr:from>
    <xdr:to>
      <xdr:col>50</xdr:col>
      <xdr:colOff>114300</xdr:colOff>
      <xdr:row>41</xdr:row>
      <xdr:rowOff>66694</xdr:rowOff>
    </xdr:to>
    <xdr:cxnSp macro="">
      <xdr:nvCxnSpPr>
        <xdr:cNvPr id="122" name="直線コネクタ 121"/>
        <xdr:cNvCxnSpPr/>
      </xdr:nvCxnSpPr>
      <xdr:spPr>
        <a:xfrm flipV="1">
          <a:off x="8750300" y="709488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107364</xdr:rowOff>
    </xdr:from>
    <xdr:ext cx="469744" cy="259045"/>
    <xdr:sp macro="" textlink="">
      <xdr:nvSpPr>
        <xdr:cNvPr id="125" name="n_1mainValue【道路】&#10;一人当たり延長"/>
        <xdr:cNvSpPr txBox="1"/>
      </xdr:nvSpPr>
      <xdr:spPr>
        <a:xfrm>
          <a:off x="9391727" y="713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108621</xdr:rowOff>
    </xdr:from>
    <xdr:ext cx="469744" cy="259045"/>
    <xdr:sp macro="" textlink="">
      <xdr:nvSpPr>
        <xdr:cNvPr id="126" name="n_2mainValue【道路】&#10;一人当たり延長"/>
        <xdr:cNvSpPr txBox="1"/>
      </xdr:nvSpPr>
      <xdr:spPr>
        <a:xfrm>
          <a:off x="8515427" y="7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163" name="楕円 162"/>
        <xdr:cNvSpPr/>
      </xdr:nvSpPr>
      <xdr:spPr>
        <a:xfrm>
          <a:off x="4584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9923</xdr:rowOff>
    </xdr:from>
    <xdr:ext cx="405111" cy="259045"/>
    <xdr:sp macro="" textlink="">
      <xdr:nvSpPr>
        <xdr:cNvPr id="164" name="【橋りょう・トンネル】&#10;有形固定資産減価償却率該当値テキスト"/>
        <xdr:cNvSpPr txBox="1"/>
      </xdr:nvSpPr>
      <xdr:spPr>
        <a:xfrm>
          <a:off x="4673600"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61214</xdr:rowOff>
    </xdr:from>
    <xdr:to>
      <xdr:col>20</xdr:col>
      <xdr:colOff>38100</xdr:colOff>
      <xdr:row>60</xdr:row>
      <xdr:rowOff>162814</xdr:rowOff>
    </xdr:to>
    <xdr:sp macro="" textlink="">
      <xdr:nvSpPr>
        <xdr:cNvPr id="165" name="楕円 164"/>
        <xdr:cNvSpPr/>
      </xdr:nvSpPr>
      <xdr:spPr>
        <a:xfrm>
          <a:off x="3746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82296</xdr:rowOff>
    </xdr:from>
    <xdr:to>
      <xdr:col>24</xdr:col>
      <xdr:colOff>63500</xdr:colOff>
      <xdr:row>60</xdr:row>
      <xdr:rowOff>112014</xdr:rowOff>
    </xdr:to>
    <xdr:cxnSp macro="">
      <xdr:nvCxnSpPr>
        <xdr:cNvPr id="166" name="直線コネクタ 165"/>
        <xdr:cNvCxnSpPr/>
      </xdr:nvCxnSpPr>
      <xdr:spPr>
        <a:xfrm flipV="1">
          <a:off x="3797300" y="103692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95504</xdr:rowOff>
    </xdr:from>
    <xdr:to>
      <xdr:col>15</xdr:col>
      <xdr:colOff>101600</xdr:colOff>
      <xdr:row>61</xdr:row>
      <xdr:rowOff>25654</xdr:rowOff>
    </xdr:to>
    <xdr:sp macro="" textlink="">
      <xdr:nvSpPr>
        <xdr:cNvPr id="167" name="楕円 166"/>
        <xdr:cNvSpPr/>
      </xdr:nvSpPr>
      <xdr:spPr>
        <a:xfrm>
          <a:off x="2857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112014</xdr:rowOff>
    </xdr:from>
    <xdr:to>
      <xdr:col>19</xdr:col>
      <xdr:colOff>177800</xdr:colOff>
      <xdr:row>60</xdr:row>
      <xdr:rowOff>146304</xdr:rowOff>
    </xdr:to>
    <xdr:cxnSp macro="">
      <xdr:nvCxnSpPr>
        <xdr:cNvPr id="168" name="直線コネクタ 167"/>
        <xdr:cNvCxnSpPr/>
      </xdr:nvCxnSpPr>
      <xdr:spPr>
        <a:xfrm flipV="1">
          <a:off x="2908300" y="103990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153941</xdr:rowOff>
    </xdr:from>
    <xdr:ext cx="405111" cy="259045"/>
    <xdr:sp macro="" textlink="">
      <xdr:nvSpPr>
        <xdr:cNvPr id="171" name="n_1mainValue【橋りょう・トンネル】&#10;有形固定資産減価償却率"/>
        <xdr:cNvSpPr txBox="1"/>
      </xdr:nvSpPr>
      <xdr:spPr>
        <a:xfrm>
          <a:off x="35820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172" name="n_2mainValue【橋りょう・トンネル】&#10;有形固定資産減価償却率"/>
        <xdr:cNvSpPr txBox="1"/>
      </xdr:nvSpPr>
      <xdr:spPr>
        <a:xfrm>
          <a:off x="2705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138943</xdr:rowOff>
    </xdr:from>
    <xdr:to>
      <xdr:col>55</xdr:col>
      <xdr:colOff>50800</xdr:colOff>
      <xdr:row>64</xdr:row>
      <xdr:rowOff>69093</xdr:rowOff>
    </xdr:to>
    <xdr:sp macro="" textlink="">
      <xdr:nvSpPr>
        <xdr:cNvPr id="210" name="楕円 209"/>
        <xdr:cNvSpPr/>
      </xdr:nvSpPr>
      <xdr:spPr>
        <a:xfrm>
          <a:off x="10426700" y="109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53870</xdr:rowOff>
    </xdr:from>
    <xdr:ext cx="534377" cy="259045"/>
    <xdr:sp macro="" textlink="">
      <xdr:nvSpPr>
        <xdr:cNvPr id="211" name="【橋りょう・トンネル】&#10;一人当たり有形固定資産（償却資産）額該当値テキスト"/>
        <xdr:cNvSpPr txBox="1"/>
      </xdr:nvSpPr>
      <xdr:spPr>
        <a:xfrm>
          <a:off x="10515600" y="108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141319</xdr:rowOff>
    </xdr:from>
    <xdr:to>
      <xdr:col>50</xdr:col>
      <xdr:colOff>165100</xdr:colOff>
      <xdr:row>64</xdr:row>
      <xdr:rowOff>71469</xdr:rowOff>
    </xdr:to>
    <xdr:sp macro="" textlink="">
      <xdr:nvSpPr>
        <xdr:cNvPr id="212" name="楕円 211"/>
        <xdr:cNvSpPr/>
      </xdr:nvSpPr>
      <xdr:spPr>
        <a:xfrm>
          <a:off x="9588500" y="109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18293</xdr:rowOff>
    </xdr:from>
    <xdr:to>
      <xdr:col>55</xdr:col>
      <xdr:colOff>0</xdr:colOff>
      <xdr:row>64</xdr:row>
      <xdr:rowOff>20669</xdr:rowOff>
    </xdr:to>
    <xdr:cxnSp macro="">
      <xdr:nvCxnSpPr>
        <xdr:cNvPr id="213" name="直線コネクタ 212"/>
        <xdr:cNvCxnSpPr/>
      </xdr:nvCxnSpPr>
      <xdr:spPr>
        <a:xfrm flipV="1">
          <a:off x="9639300" y="10991093"/>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143213</xdr:rowOff>
    </xdr:from>
    <xdr:to>
      <xdr:col>46</xdr:col>
      <xdr:colOff>38100</xdr:colOff>
      <xdr:row>64</xdr:row>
      <xdr:rowOff>73363</xdr:rowOff>
    </xdr:to>
    <xdr:sp macro="" textlink="">
      <xdr:nvSpPr>
        <xdr:cNvPr id="214" name="楕円 213"/>
        <xdr:cNvSpPr/>
      </xdr:nvSpPr>
      <xdr:spPr>
        <a:xfrm>
          <a:off x="8699500" y="109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20669</xdr:rowOff>
    </xdr:from>
    <xdr:to>
      <xdr:col>50</xdr:col>
      <xdr:colOff>114300</xdr:colOff>
      <xdr:row>64</xdr:row>
      <xdr:rowOff>22563</xdr:rowOff>
    </xdr:to>
    <xdr:cxnSp macro="">
      <xdr:nvCxnSpPr>
        <xdr:cNvPr id="215" name="直線コネクタ 214"/>
        <xdr:cNvCxnSpPr/>
      </xdr:nvCxnSpPr>
      <xdr:spPr>
        <a:xfrm flipV="1">
          <a:off x="8750300" y="1099346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62596</xdr:rowOff>
    </xdr:from>
    <xdr:ext cx="534377" cy="259045"/>
    <xdr:sp macro="" textlink="">
      <xdr:nvSpPr>
        <xdr:cNvPr id="218" name="n_1mainValue【橋りょう・トンネル】&#10;一人当たり有形固定資産（償却資産）額"/>
        <xdr:cNvSpPr txBox="1"/>
      </xdr:nvSpPr>
      <xdr:spPr>
        <a:xfrm>
          <a:off x="9359411" y="110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64490</xdr:rowOff>
    </xdr:from>
    <xdr:ext cx="534377" cy="259045"/>
    <xdr:sp macro="" textlink="">
      <xdr:nvSpPr>
        <xdr:cNvPr id="219" name="n_2mainValue【橋りょう・トンネル】&#10;一人当たり有形固定資産（償却資産）額"/>
        <xdr:cNvSpPr txBox="1"/>
      </xdr:nvSpPr>
      <xdr:spPr>
        <a:xfrm>
          <a:off x="8483111" y="1103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58" name="楕円 257"/>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59" name="【公営住宅】&#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260" name="楕円 259"/>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36195</xdr:rowOff>
    </xdr:to>
    <xdr:cxnSp macro="">
      <xdr:nvCxnSpPr>
        <xdr:cNvPr id="261" name="直線コネクタ 260"/>
        <xdr:cNvCxnSpPr/>
      </xdr:nvCxnSpPr>
      <xdr:spPr>
        <a:xfrm>
          <a:off x="3797300" y="139198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62" name="楕円 261"/>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32386</xdr:rowOff>
    </xdr:to>
    <xdr:cxnSp macro="">
      <xdr:nvCxnSpPr>
        <xdr:cNvPr id="263" name="直線コネクタ 262"/>
        <xdr:cNvCxnSpPr/>
      </xdr:nvCxnSpPr>
      <xdr:spPr>
        <a:xfrm>
          <a:off x="2908300" y="139141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99713</xdr:rowOff>
    </xdr:from>
    <xdr:ext cx="405111" cy="259045"/>
    <xdr:sp macro="" textlink="">
      <xdr:nvSpPr>
        <xdr:cNvPr id="266" name="n_1mainValue【公営住宅】&#10;有形固定資産減価償却率"/>
        <xdr:cNvSpPr txBox="1"/>
      </xdr:nvSpPr>
      <xdr:spPr>
        <a:xfrm>
          <a:off x="35820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7"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152691</xdr:rowOff>
    </xdr:from>
    <xdr:to>
      <xdr:col>55</xdr:col>
      <xdr:colOff>50800</xdr:colOff>
      <xdr:row>86</xdr:row>
      <xdr:rowOff>82841</xdr:rowOff>
    </xdr:to>
    <xdr:sp macro="" textlink="">
      <xdr:nvSpPr>
        <xdr:cNvPr id="303" name="楕円 302"/>
        <xdr:cNvSpPr/>
      </xdr:nvSpPr>
      <xdr:spPr>
        <a:xfrm>
          <a:off x="10426700" y="14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80917</xdr:rowOff>
    </xdr:from>
    <xdr:ext cx="469744" cy="259045"/>
    <xdr:sp macro="" textlink="">
      <xdr:nvSpPr>
        <xdr:cNvPr id="304" name="【公営住宅】&#10;一人当たり面積該当値テキスト"/>
        <xdr:cNvSpPr txBox="1"/>
      </xdr:nvSpPr>
      <xdr:spPr>
        <a:xfrm>
          <a:off x="10515600" y="146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152715</xdr:rowOff>
    </xdr:from>
    <xdr:to>
      <xdr:col>50</xdr:col>
      <xdr:colOff>165100</xdr:colOff>
      <xdr:row>86</xdr:row>
      <xdr:rowOff>82865</xdr:rowOff>
    </xdr:to>
    <xdr:sp macro="" textlink="">
      <xdr:nvSpPr>
        <xdr:cNvPr id="305" name="楕円 304"/>
        <xdr:cNvSpPr/>
      </xdr:nvSpPr>
      <xdr:spPr>
        <a:xfrm>
          <a:off x="95885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32041</xdr:rowOff>
    </xdr:from>
    <xdr:to>
      <xdr:col>55</xdr:col>
      <xdr:colOff>0</xdr:colOff>
      <xdr:row>86</xdr:row>
      <xdr:rowOff>32065</xdr:rowOff>
    </xdr:to>
    <xdr:cxnSp macro="">
      <xdr:nvCxnSpPr>
        <xdr:cNvPr id="306" name="直線コネクタ 305"/>
        <xdr:cNvCxnSpPr/>
      </xdr:nvCxnSpPr>
      <xdr:spPr>
        <a:xfrm flipV="1">
          <a:off x="9639300" y="14776741"/>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158178</xdr:rowOff>
    </xdr:from>
    <xdr:to>
      <xdr:col>46</xdr:col>
      <xdr:colOff>38100</xdr:colOff>
      <xdr:row>86</xdr:row>
      <xdr:rowOff>88328</xdr:rowOff>
    </xdr:to>
    <xdr:sp macro="" textlink="">
      <xdr:nvSpPr>
        <xdr:cNvPr id="307" name="楕円 306"/>
        <xdr:cNvSpPr/>
      </xdr:nvSpPr>
      <xdr:spPr>
        <a:xfrm>
          <a:off x="8699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32065</xdr:rowOff>
    </xdr:from>
    <xdr:to>
      <xdr:col>50</xdr:col>
      <xdr:colOff>114300</xdr:colOff>
      <xdr:row>86</xdr:row>
      <xdr:rowOff>37528</xdr:rowOff>
    </xdr:to>
    <xdr:cxnSp macro="">
      <xdr:nvCxnSpPr>
        <xdr:cNvPr id="308" name="直線コネクタ 307"/>
        <xdr:cNvCxnSpPr/>
      </xdr:nvCxnSpPr>
      <xdr:spPr>
        <a:xfrm flipV="1">
          <a:off x="8750300" y="1477676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73992</xdr:rowOff>
    </xdr:from>
    <xdr:ext cx="469744" cy="259045"/>
    <xdr:sp macro="" textlink="">
      <xdr:nvSpPr>
        <xdr:cNvPr id="311" name="n_1mainValue【公営住宅】&#10;一人当たり面積"/>
        <xdr:cNvSpPr txBox="1"/>
      </xdr:nvSpPr>
      <xdr:spPr>
        <a:xfrm>
          <a:off x="9391727" y="1481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79455</xdr:rowOff>
    </xdr:from>
    <xdr:ext cx="469744" cy="259045"/>
    <xdr:sp macro="" textlink="">
      <xdr:nvSpPr>
        <xdr:cNvPr id="312" name="n_2mainValue【公営住宅】&#10;一人当たり面積"/>
        <xdr:cNvSpPr txBox="1"/>
      </xdr:nvSpPr>
      <xdr:spPr>
        <a:xfrm>
          <a:off x="8515427" y="1482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52" name="楕円 351"/>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77306</xdr:rowOff>
    </xdr:from>
    <xdr:ext cx="405111" cy="259045"/>
    <xdr:sp macro="" textlink="">
      <xdr:nvSpPr>
        <xdr:cNvPr id="353" name="【港湾・漁港】&#10;有形固定資産減価償却率該当値テキスト"/>
        <xdr:cNvSpPr txBox="1"/>
      </xdr:nvSpPr>
      <xdr:spPr>
        <a:xfrm>
          <a:off x="4673600"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54" name="楕円 353"/>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149679</xdr:rowOff>
    </xdr:from>
    <xdr:to>
      <xdr:col>24</xdr:col>
      <xdr:colOff>63500</xdr:colOff>
      <xdr:row>105</xdr:row>
      <xdr:rowOff>10886</xdr:rowOff>
    </xdr:to>
    <xdr:cxnSp macro="">
      <xdr:nvCxnSpPr>
        <xdr:cNvPr id="355" name="直線コネクタ 354"/>
        <xdr:cNvCxnSpPr/>
      </xdr:nvCxnSpPr>
      <xdr:spPr>
        <a:xfrm flipV="1">
          <a:off x="3797300" y="179804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164193</xdr:rowOff>
    </xdr:from>
    <xdr:to>
      <xdr:col>15</xdr:col>
      <xdr:colOff>101600</xdr:colOff>
      <xdr:row>105</xdr:row>
      <xdr:rowOff>94343</xdr:rowOff>
    </xdr:to>
    <xdr:sp macro="" textlink="">
      <xdr:nvSpPr>
        <xdr:cNvPr id="356" name="楕円 355"/>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43543</xdr:rowOff>
    </xdr:to>
    <xdr:cxnSp macro="">
      <xdr:nvCxnSpPr>
        <xdr:cNvPr id="357" name="直線コネクタ 356"/>
        <xdr:cNvCxnSpPr/>
      </xdr:nvCxnSpPr>
      <xdr:spPr>
        <a:xfrm flipV="1">
          <a:off x="2908300" y="180131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5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52813</xdr:rowOff>
    </xdr:from>
    <xdr:ext cx="405111" cy="259045"/>
    <xdr:sp macro="" textlink="">
      <xdr:nvSpPr>
        <xdr:cNvPr id="360" name="n_1mainValue【港湾・漁港】&#10;有形固定資産減価償却率"/>
        <xdr:cNvSpPr txBox="1"/>
      </xdr:nvSpPr>
      <xdr:spPr>
        <a:xfrm>
          <a:off x="3582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361" name="n_2mainValue【港湾・漁港】&#10;有形固定資産減価償却率"/>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3" name="テキスト ボックス 38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5" name="テキスト ボックス 38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7" name="直線コネクタ 386"/>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8"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9" name="直線コネクタ 388"/>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0"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1" name="直線コネクタ 390"/>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52829</xdr:rowOff>
    </xdr:from>
    <xdr:ext cx="599010" cy="259045"/>
    <xdr:sp macro="" textlink="">
      <xdr:nvSpPr>
        <xdr:cNvPr id="392" name="【港湾・漁港】&#10;一人当たり有形固定資産（償却資産）額平均値テキスト"/>
        <xdr:cNvSpPr txBox="1"/>
      </xdr:nvSpPr>
      <xdr:spPr>
        <a:xfrm>
          <a:off x="10515600" y="18055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3" name="フローチャート: 判断 392"/>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4" name="フローチャート: 判断 393"/>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5" name="フローチャート: 判断 394"/>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2660</xdr:rowOff>
    </xdr:from>
    <xdr:to>
      <xdr:col>55</xdr:col>
      <xdr:colOff>50800</xdr:colOff>
      <xdr:row>108</xdr:row>
      <xdr:rowOff>104260</xdr:rowOff>
    </xdr:to>
    <xdr:sp macro="" textlink="">
      <xdr:nvSpPr>
        <xdr:cNvPr id="401" name="楕円 400"/>
        <xdr:cNvSpPr/>
      </xdr:nvSpPr>
      <xdr:spPr>
        <a:xfrm>
          <a:off x="10426700" y="185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152537</xdr:rowOff>
    </xdr:from>
    <xdr:ext cx="534377" cy="259045"/>
    <xdr:sp macro="" textlink="">
      <xdr:nvSpPr>
        <xdr:cNvPr id="402" name="【港湾・漁港】&#10;一人当たり有形固定資産（償却資産）額該当値テキスト"/>
        <xdr:cNvSpPr txBox="1"/>
      </xdr:nvSpPr>
      <xdr:spPr>
        <a:xfrm>
          <a:off x="10515600" y="184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4676</xdr:rowOff>
    </xdr:from>
    <xdr:to>
      <xdr:col>50</xdr:col>
      <xdr:colOff>165100</xdr:colOff>
      <xdr:row>108</xdr:row>
      <xdr:rowOff>106276</xdr:rowOff>
    </xdr:to>
    <xdr:sp macro="" textlink="">
      <xdr:nvSpPr>
        <xdr:cNvPr id="403" name="楕円 402"/>
        <xdr:cNvSpPr/>
      </xdr:nvSpPr>
      <xdr:spPr>
        <a:xfrm>
          <a:off x="9588500" y="185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53460</xdr:rowOff>
    </xdr:from>
    <xdr:to>
      <xdr:col>55</xdr:col>
      <xdr:colOff>0</xdr:colOff>
      <xdr:row>108</xdr:row>
      <xdr:rowOff>55476</xdr:rowOff>
    </xdr:to>
    <xdr:cxnSp macro="">
      <xdr:nvCxnSpPr>
        <xdr:cNvPr id="404" name="直線コネクタ 403"/>
        <xdr:cNvCxnSpPr/>
      </xdr:nvCxnSpPr>
      <xdr:spPr>
        <a:xfrm flipV="1">
          <a:off x="9639300" y="18570060"/>
          <a:ext cx="8382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5995</xdr:rowOff>
    </xdr:from>
    <xdr:to>
      <xdr:col>46</xdr:col>
      <xdr:colOff>38100</xdr:colOff>
      <xdr:row>108</xdr:row>
      <xdr:rowOff>107595</xdr:rowOff>
    </xdr:to>
    <xdr:sp macro="" textlink="">
      <xdr:nvSpPr>
        <xdr:cNvPr id="405" name="楕円 404"/>
        <xdr:cNvSpPr/>
      </xdr:nvSpPr>
      <xdr:spPr>
        <a:xfrm>
          <a:off x="8699500" y="18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55476</xdr:rowOff>
    </xdr:from>
    <xdr:to>
      <xdr:col>50</xdr:col>
      <xdr:colOff>114300</xdr:colOff>
      <xdr:row>108</xdr:row>
      <xdr:rowOff>56795</xdr:rowOff>
    </xdr:to>
    <xdr:cxnSp macro="">
      <xdr:nvCxnSpPr>
        <xdr:cNvPr id="406" name="直線コネクタ 405"/>
        <xdr:cNvCxnSpPr/>
      </xdr:nvCxnSpPr>
      <xdr:spPr>
        <a:xfrm flipV="1">
          <a:off x="8750300" y="18572076"/>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145257</xdr:rowOff>
    </xdr:from>
    <xdr:ext cx="599010" cy="259045"/>
    <xdr:sp macro="" textlink="">
      <xdr:nvSpPr>
        <xdr:cNvPr id="407" name="n_1aveValue【港湾・漁港】&#10;一人当たり有形固定資産（償却資産）額"/>
        <xdr:cNvSpPr txBox="1"/>
      </xdr:nvSpPr>
      <xdr:spPr>
        <a:xfrm>
          <a:off x="93270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102984</xdr:rowOff>
    </xdr:from>
    <xdr:ext cx="599010" cy="259045"/>
    <xdr:sp macro="" textlink="">
      <xdr:nvSpPr>
        <xdr:cNvPr id="408" name="n_2aveValue【港湾・漁港】&#10;一人当たり有形固定資産（償却資産）額"/>
        <xdr:cNvSpPr txBox="1"/>
      </xdr:nvSpPr>
      <xdr:spPr>
        <a:xfrm>
          <a:off x="8450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97403</xdr:rowOff>
    </xdr:from>
    <xdr:ext cx="534377" cy="259045"/>
    <xdr:sp macro="" textlink="">
      <xdr:nvSpPr>
        <xdr:cNvPr id="409" name="n_1mainValue【港湾・漁港】&#10;一人当たり有形固定資産（償却資産）額"/>
        <xdr:cNvSpPr txBox="1"/>
      </xdr:nvSpPr>
      <xdr:spPr>
        <a:xfrm>
          <a:off x="9359411" y="186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98722</xdr:rowOff>
    </xdr:from>
    <xdr:ext cx="534377" cy="259045"/>
    <xdr:sp macro="" textlink="">
      <xdr:nvSpPr>
        <xdr:cNvPr id="410" name="n_2mainValue【港湾・漁港】&#10;一人当たり有形固定資産（償却資産）額"/>
        <xdr:cNvSpPr txBox="1"/>
      </xdr:nvSpPr>
      <xdr:spPr>
        <a:xfrm>
          <a:off x="8483111" y="18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5" name="直線コネクタ 4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7" name="直線コネクタ 4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40"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1" name="フローチャート: 判断 4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2" name="フローチャート: 判断 4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フローチャート: 判断 4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49" name="楕円 448"/>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50" name="【認定こども園・幼稚園・保育所】&#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451" name="楕円 450"/>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137160</xdr:rowOff>
    </xdr:to>
    <xdr:cxnSp macro="">
      <xdr:nvCxnSpPr>
        <xdr:cNvPr id="452" name="直線コネクタ 451"/>
        <xdr:cNvCxnSpPr/>
      </xdr:nvCxnSpPr>
      <xdr:spPr>
        <a:xfrm flipV="1">
          <a:off x="15481300" y="67627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453" name="楕円 452"/>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39</xdr:row>
      <xdr:rowOff>137160</xdr:rowOff>
    </xdr:to>
    <xdr:cxnSp macro="">
      <xdr:nvCxnSpPr>
        <xdr:cNvPr id="454" name="直線コネクタ 453"/>
        <xdr:cNvCxnSpPr/>
      </xdr:nvCxnSpPr>
      <xdr:spPr>
        <a:xfrm>
          <a:off x="14592300" y="636651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55"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6"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457" name="n_1mainValue【認定こども園・幼稚園・保育所】&#10;有形固定資産減価償却率"/>
        <xdr:cNvSpPr txBox="1"/>
      </xdr:nvSpPr>
      <xdr:spPr>
        <a:xfrm>
          <a:off x="15266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90187</xdr:rowOff>
    </xdr:from>
    <xdr:ext cx="405111" cy="259045"/>
    <xdr:sp macro="" textlink="">
      <xdr:nvSpPr>
        <xdr:cNvPr id="458" name="n_2mainValue【認定こども園・幼稚園・保育所】&#10;有形固定資産減価償却率"/>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0" name="テキスト ボックス 4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2" name="テキスト ボックス 4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4" name="テキスト ボックス 4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6" name="テキスト ボックス 4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8" name="テキスト ボックス 4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0" name="テキスト ボックス 4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4" name="直線コネクタ 483"/>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6" name="直線コネクタ 48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7"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8" name="直線コネクタ 487"/>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89"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0" name="フローチャート: 判断 489"/>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1" name="フローチャート: 判断 490"/>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2" name="フローチャート: 判断 491"/>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498" name="楕円 497"/>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4190</xdr:rowOff>
    </xdr:from>
    <xdr:ext cx="469744" cy="259045"/>
    <xdr:sp macro="" textlink="">
      <xdr:nvSpPr>
        <xdr:cNvPr id="499" name="【認定こども園・幼稚園・保育所】&#10;一人当たり面積該当値テキスト"/>
        <xdr:cNvSpPr txBox="1"/>
      </xdr:nvSpPr>
      <xdr:spPr>
        <a:xfrm>
          <a:off x="22199600"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500" name="楕円 499"/>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38644</xdr:rowOff>
    </xdr:to>
    <xdr:cxnSp macro="">
      <xdr:nvCxnSpPr>
        <xdr:cNvPr id="501" name="直線コネクタ 500"/>
        <xdr:cNvCxnSpPr/>
      </xdr:nvCxnSpPr>
      <xdr:spPr>
        <a:xfrm flipV="1">
          <a:off x="21323300" y="67186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125004</xdr:rowOff>
    </xdr:from>
    <xdr:to>
      <xdr:col>107</xdr:col>
      <xdr:colOff>101600</xdr:colOff>
      <xdr:row>40</xdr:row>
      <xdr:rowOff>55154</xdr:rowOff>
    </xdr:to>
    <xdr:sp macro="" textlink="">
      <xdr:nvSpPr>
        <xdr:cNvPr id="502" name="楕円 501"/>
        <xdr:cNvSpPr/>
      </xdr:nvSpPr>
      <xdr:spPr>
        <a:xfrm>
          <a:off x="2038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40</xdr:row>
      <xdr:rowOff>4354</xdr:rowOff>
    </xdr:to>
    <xdr:cxnSp macro="">
      <xdr:nvCxnSpPr>
        <xdr:cNvPr id="503" name="直線コネクタ 502"/>
        <xdr:cNvCxnSpPr/>
      </xdr:nvCxnSpPr>
      <xdr:spPr>
        <a:xfrm flipV="1">
          <a:off x="20434300" y="67251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504"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5"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506" name="n_1main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46281</xdr:rowOff>
    </xdr:from>
    <xdr:ext cx="469744" cy="259045"/>
    <xdr:sp macro="" textlink="">
      <xdr:nvSpPr>
        <xdr:cNvPr id="507" name="n_2mainValue【認定こども園・幼稚園・保育所】&#10;一人当たり面積"/>
        <xdr:cNvSpPr txBox="1"/>
      </xdr:nvSpPr>
      <xdr:spPr>
        <a:xfrm>
          <a:off x="20199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4" name="直線コネクタ 53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6" name="直線コネクタ 53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8" name="直線コネクタ 53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539"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0" name="フローチャート: 判断 53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1" name="フローチャート: 判断 54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2" name="フローチャート: 判断 54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8" name="楕円 547"/>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49" name="【学校施設】&#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xdr:rowOff>
    </xdr:from>
    <xdr:to>
      <xdr:col>81</xdr:col>
      <xdr:colOff>101600</xdr:colOff>
      <xdr:row>62</xdr:row>
      <xdr:rowOff>103051</xdr:rowOff>
    </xdr:to>
    <xdr:sp macro="" textlink="">
      <xdr:nvSpPr>
        <xdr:cNvPr id="550" name="楕円 549"/>
        <xdr:cNvSpPr/>
      </xdr:nvSpPr>
      <xdr:spPr>
        <a:xfrm>
          <a:off x="15430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52251</xdr:rowOff>
    </xdr:to>
    <xdr:cxnSp macro="">
      <xdr:nvCxnSpPr>
        <xdr:cNvPr id="551" name="直線コネクタ 550"/>
        <xdr:cNvCxnSpPr/>
      </xdr:nvCxnSpPr>
      <xdr:spPr>
        <a:xfrm flipV="1">
          <a:off x="15481300" y="10629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146776</xdr:rowOff>
    </xdr:from>
    <xdr:to>
      <xdr:col>76</xdr:col>
      <xdr:colOff>165100</xdr:colOff>
      <xdr:row>58</xdr:row>
      <xdr:rowOff>76926</xdr:rowOff>
    </xdr:to>
    <xdr:sp macro="" textlink="">
      <xdr:nvSpPr>
        <xdr:cNvPr id="552" name="楕円 551"/>
        <xdr:cNvSpPr/>
      </xdr:nvSpPr>
      <xdr:spPr>
        <a:xfrm>
          <a:off x="14541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26126</xdr:rowOff>
    </xdr:from>
    <xdr:to>
      <xdr:col>81</xdr:col>
      <xdr:colOff>50800</xdr:colOff>
      <xdr:row>62</xdr:row>
      <xdr:rowOff>52251</xdr:rowOff>
    </xdr:to>
    <xdr:cxnSp macro="">
      <xdr:nvCxnSpPr>
        <xdr:cNvPr id="553" name="直線コネクタ 552"/>
        <xdr:cNvCxnSpPr/>
      </xdr:nvCxnSpPr>
      <xdr:spPr>
        <a:xfrm>
          <a:off x="14592300" y="9970226"/>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554"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5"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94178</xdr:rowOff>
    </xdr:from>
    <xdr:ext cx="405111" cy="259045"/>
    <xdr:sp macro="" textlink="">
      <xdr:nvSpPr>
        <xdr:cNvPr id="556" name="n_1mainValue【学校施設】&#10;有形固定資産減価償却率"/>
        <xdr:cNvSpPr txBox="1"/>
      </xdr:nvSpPr>
      <xdr:spPr>
        <a:xfrm>
          <a:off x="15266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93453</xdr:rowOff>
    </xdr:from>
    <xdr:ext cx="405111" cy="259045"/>
    <xdr:sp macro="" textlink="">
      <xdr:nvSpPr>
        <xdr:cNvPr id="557" name="n_2mainValue【学校施設】&#10;有形固定資産減価償却率"/>
        <xdr:cNvSpPr txBox="1"/>
      </xdr:nvSpPr>
      <xdr:spPr>
        <a:xfrm>
          <a:off x="14389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0" name="直線コネクタ 579"/>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1"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2" name="直線コネクタ 581"/>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3"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4" name="直線コネクタ 583"/>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85" name="【学校施設】&#10;一人当たり面積平均値テキスト"/>
        <xdr:cNvSpPr txBox="1"/>
      </xdr:nvSpPr>
      <xdr:spPr>
        <a:xfrm>
          <a:off x="221996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6" name="フローチャート: 判断 585"/>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8" name="フローチャート: 判断 587"/>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61671</xdr:rowOff>
    </xdr:from>
    <xdr:to>
      <xdr:col>116</xdr:col>
      <xdr:colOff>114300</xdr:colOff>
      <xdr:row>62</xdr:row>
      <xdr:rowOff>163271</xdr:rowOff>
    </xdr:to>
    <xdr:sp macro="" textlink="">
      <xdr:nvSpPr>
        <xdr:cNvPr id="594" name="楕円 593"/>
        <xdr:cNvSpPr/>
      </xdr:nvSpPr>
      <xdr:spPr>
        <a:xfrm>
          <a:off x="221107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148048</xdr:rowOff>
    </xdr:from>
    <xdr:ext cx="469744" cy="259045"/>
    <xdr:sp macro="" textlink="">
      <xdr:nvSpPr>
        <xdr:cNvPr id="595" name="【学校施設】&#10;一人当たり面積該当値テキスト"/>
        <xdr:cNvSpPr txBox="1"/>
      </xdr:nvSpPr>
      <xdr:spPr>
        <a:xfrm>
          <a:off x="22199600" y="106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596" name="楕円 595"/>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112471</xdr:rowOff>
    </xdr:from>
    <xdr:to>
      <xdr:col>116</xdr:col>
      <xdr:colOff>63500</xdr:colOff>
      <xdr:row>62</xdr:row>
      <xdr:rowOff>121615</xdr:rowOff>
    </xdr:to>
    <xdr:cxnSp macro="">
      <xdr:nvCxnSpPr>
        <xdr:cNvPr id="597" name="直線コネクタ 596"/>
        <xdr:cNvCxnSpPr/>
      </xdr:nvCxnSpPr>
      <xdr:spPr>
        <a:xfrm flipV="1">
          <a:off x="21323300" y="107423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67158</xdr:rowOff>
    </xdr:from>
    <xdr:to>
      <xdr:col>107</xdr:col>
      <xdr:colOff>101600</xdr:colOff>
      <xdr:row>62</xdr:row>
      <xdr:rowOff>168758</xdr:rowOff>
    </xdr:to>
    <xdr:sp macro="" textlink="">
      <xdr:nvSpPr>
        <xdr:cNvPr id="598" name="楕円 597"/>
        <xdr:cNvSpPr/>
      </xdr:nvSpPr>
      <xdr:spPr>
        <a:xfrm>
          <a:off x="20383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121615</xdr:rowOff>
    </xdr:to>
    <xdr:cxnSp macro="">
      <xdr:nvCxnSpPr>
        <xdr:cNvPr id="599" name="直線コネクタ 598"/>
        <xdr:cNvCxnSpPr/>
      </xdr:nvCxnSpPr>
      <xdr:spPr>
        <a:xfrm>
          <a:off x="20434300" y="1074785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1"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163542</xdr:rowOff>
    </xdr:from>
    <xdr:ext cx="469744" cy="259045"/>
    <xdr:sp macro="" textlink="">
      <xdr:nvSpPr>
        <xdr:cNvPr id="602" name="n_1mainValue【学校施設】&#10;一人当たり面積"/>
        <xdr:cNvSpPr txBox="1"/>
      </xdr:nvSpPr>
      <xdr:spPr>
        <a:xfrm>
          <a:off x="21075727" y="1079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159885</xdr:rowOff>
    </xdr:from>
    <xdr:ext cx="469744" cy="259045"/>
    <xdr:sp macro="" textlink="">
      <xdr:nvSpPr>
        <xdr:cNvPr id="603" name="n_2mainValue【学校施設】&#10;一人当たり面積"/>
        <xdr:cNvSpPr txBox="1"/>
      </xdr:nvSpPr>
      <xdr:spPr>
        <a:xfrm>
          <a:off x="201994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42" name="直線コネクタ 641"/>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43"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44" name="直線コネクタ 643"/>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45"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6" name="直線コネクタ 645"/>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47"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8" name="フローチャート: 判断 647"/>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9" name="フローチャート: 判断 648"/>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50" name="フローチャート: 判断 649"/>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100837</xdr:rowOff>
    </xdr:from>
    <xdr:to>
      <xdr:col>85</xdr:col>
      <xdr:colOff>177800</xdr:colOff>
      <xdr:row>104</xdr:row>
      <xdr:rowOff>30987</xdr:rowOff>
    </xdr:to>
    <xdr:sp macro="" textlink="">
      <xdr:nvSpPr>
        <xdr:cNvPr id="656" name="楕円 655"/>
        <xdr:cNvSpPr/>
      </xdr:nvSpPr>
      <xdr:spPr>
        <a:xfrm>
          <a:off x="16268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123714</xdr:rowOff>
    </xdr:from>
    <xdr:ext cx="405111" cy="259045"/>
    <xdr:sp macro="" textlink="">
      <xdr:nvSpPr>
        <xdr:cNvPr id="657" name="【公民館】&#10;有形固定資産減価償却率該当値テキスト"/>
        <xdr:cNvSpPr txBox="1"/>
      </xdr:nvSpPr>
      <xdr:spPr>
        <a:xfrm>
          <a:off x="16357600" y="176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658" name="楕円 657"/>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151637</xdr:rowOff>
    </xdr:from>
    <xdr:to>
      <xdr:col>85</xdr:col>
      <xdr:colOff>127000</xdr:colOff>
      <xdr:row>104</xdr:row>
      <xdr:rowOff>23622</xdr:rowOff>
    </xdr:to>
    <xdr:cxnSp macro="">
      <xdr:nvCxnSpPr>
        <xdr:cNvPr id="659" name="直線コネクタ 658"/>
        <xdr:cNvCxnSpPr/>
      </xdr:nvCxnSpPr>
      <xdr:spPr>
        <a:xfrm flipV="1">
          <a:off x="15481300" y="1781098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660" name="楕円 659"/>
        <xdr:cNvSpPr/>
      </xdr:nvSpPr>
      <xdr:spPr>
        <a:xfrm>
          <a:off x="14541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104</xdr:row>
      <xdr:rowOff>105918</xdr:rowOff>
    </xdr:to>
    <xdr:cxnSp macro="">
      <xdr:nvCxnSpPr>
        <xdr:cNvPr id="661" name="直線コネクタ 660"/>
        <xdr:cNvCxnSpPr/>
      </xdr:nvCxnSpPr>
      <xdr:spPr>
        <a:xfrm flipV="1">
          <a:off x="14592300" y="1785442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62"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63"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664" name="n_1main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1795</xdr:rowOff>
    </xdr:from>
    <xdr:ext cx="405111" cy="259045"/>
    <xdr:sp macro="" textlink="">
      <xdr:nvSpPr>
        <xdr:cNvPr id="665" name="n_2mainValue【公民館】&#10;有形固定資産減価償却率"/>
        <xdr:cNvSpPr txBox="1"/>
      </xdr:nvSpPr>
      <xdr:spPr>
        <a:xfrm>
          <a:off x="14389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9" name="直線コネクタ 688"/>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90"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91" name="直線コネクタ 690"/>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92"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93" name="直線コネクタ 692"/>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94"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5" name="フローチャート: 判断 694"/>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6" name="フローチャート: 判断 695"/>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7" name="フローチャート: 判断 696"/>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703" name="楕円 702"/>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41927</xdr:rowOff>
    </xdr:from>
    <xdr:ext cx="469744" cy="259045"/>
    <xdr:sp macro="" textlink="">
      <xdr:nvSpPr>
        <xdr:cNvPr id="704" name="【公民館】&#10;一人当たり面積該当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705" name="楕円 704"/>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118111</xdr:rowOff>
    </xdr:to>
    <xdr:cxnSp macro="">
      <xdr:nvCxnSpPr>
        <xdr:cNvPr id="706" name="直線コネクタ 705"/>
        <xdr:cNvCxnSpPr/>
      </xdr:nvCxnSpPr>
      <xdr:spPr>
        <a:xfrm flipV="1">
          <a:off x="21323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69214</xdr:rowOff>
    </xdr:from>
    <xdr:to>
      <xdr:col>107</xdr:col>
      <xdr:colOff>101600</xdr:colOff>
      <xdr:row>107</xdr:row>
      <xdr:rowOff>170814</xdr:rowOff>
    </xdr:to>
    <xdr:sp macro="" textlink="">
      <xdr:nvSpPr>
        <xdr:cNvPr id="707" name="楕円 706"/>
        <xdr:cNvSpPr/>
      </xdr:nvSpPr>
      <xdr:spPr>
        <a:xfrm>
          <a:off x="20383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120014</xdr:rowOff>
    </xdr:to>
    <xdr:cxnSp macro="">
      <xdr:nvCxnSpPr>
        <xdr:cNvPr id="708" name="直線コネクタ 707"/>
        <xdr:cNvCxnSpPr/>
      </xdr:nvCxnSpPr>
      <xdr:spPr>
        <a:xfrm flipV="1">
          <a:off x="20434300" y="1846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09"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10"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711"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161941</xdr:rowOff>
    </xdr:from>
    <xdr:ext cx="469744" cy="259045"/>
    <xdr:sp macro="" textlink="">
      <xdr:nvSpPr>
        <xdr:cNvPr id="712" name="n_2mainValue【公民館】&#10;一人当たり面積"/>
        <xdr:cNvSpPr txBox="1"/>
      </xdr:nvSpPr>
      <xdr:spPr>
        <a:xfrm>
          <a:off x="20199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特に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りょう・トンネルについては個別施設計画に基づく修繕を実施している</a:t>
          </a:r>
          <a:endParaRPr lang="ja-JP" altLang="ja-JP" sz="1400">
            <a:solidFill>
              <a:srgbClr val="0070C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146231</xdr:rowOff>
    </xdr:from>
    <xdr:to>
      <xdr:col>24</xdr:col>
      <xdr:colOff>114300</xdr:colOff>
      <xdr:row>34</xdr:row>
      <xdr:rowOff>76381</xdr:rowOff>
    </xdr:to>
    <xdr:sp macro="" textlink="">
      <xdr:nvSpPr>
        <xdr:cNvPr id="71" name="楕円 70"/>
        <xdr:cNvSpPr/>
      </xdr:nvSpPr>
      <xdr:spPr>
        <a:xfrm>
          <a:off x="45847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81297</xdr:rowOff>
    </xdr:from>
    <xdr:ext cx="405111" cy="259045"/>
    <xdr:sp macro="" textlink="">
      <xdr:nvSpPr>
        <xdr:cNvPr id="72" name="【図書館】&#10;有形固定資産減価償却率該当値テキスト"/>
        <xdr:cNvSpPr txBox="1"/>
      </xdr:nvSpPr>
      <xdr:spPr>
        <a:xfrm>
          <a:off x="4673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xdr:rowOff>
    </xdr:from>
    <xdr:to>
      <xdr:col>20</xdr:col>
      <xdr:colOff>38100</xdr:colOff>
      <xdr:row>34</xdr:row>
      <xdr:rowOff>113937</xdr:rowOff>
    </xdr:to>
    <xdr:sp macro="" textlink="">
      <xdr:nvSpPr>
        <xdr:cNvPr id="73" name="楕円 72"/>
        <xdr:cNvSpPr/>
      </xdr:nvSpPr>
      <xdr:spPr>
        <a:xfrm>
          <a:off x="3746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25581</xdr:rowOff>
    </xdr:from>
    <xdr:to>
      <xdr:col>24</xdr:col>
      <xdr:colOff>63500</xdr:colOff>
      <xdr:row>34</xdr:row>
      <xdr:rowOff>63137</xdr:rowOff>
    </xdr:to>
    <xdr:cxnSp macro="">
      <xdr:nvCxnSpPr>
        <xdr:cNvPr id="74" name="直線コネクタ 73"/>
        <xdr:cNvCxnSpPr/>
      </xdr:nvCxnSpPr>
      <xdr:spPr>
        <a:xfrm flipV="1">
          <a:off x="3797300" y="58548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49893</xdr:rowOff>
    </xdr:from>
    <xdr:to>
      <xdr:col>15</xdr:col>
      <xdr:colOff>101600</xdr:colOff>
      <xdr:row>34</xdr:row>
      <xdr:rowOff>151493</xdr:rowOff>
    </xdr:to>
    <xdr:sp macro="" textlink="">
      <xdr:nvSpPr>
        <xdr:cNvPr id="75" name="楕円 74"/>
        <xdr:cNvSpPr/>
      </xdr:nvSpPr>
      <xdr:spPr>
        <a:xfrm>
          <a:off x="2857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63137</xdr:rowOff>
    </xdr:from>
    <xdr:to>
      <xdr:col>19</xdr:col>
      <xdr:colOff>177800</xdr:colOff>
      <xdr:row>34</xdr:row>
      <xdr:rowOff>100693</xdr:rowOff>
    </xdr:to>
    <xdr:cxnSp macro="">
      <xdr:nvCxnSpPr>
        <xdr:cNvPr id="76" name="直線コネクタ 75"/>
        <xdr:cNvCxnSpPr/>
      </xdr:nvCxnSpPr>
      <xdr:spPr>
        <a:xfrm flipV="1">
          <a:off x="2908300" y="58924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130464</xdr:rowOff>
    </xdr:from>
    <xdr:ext cx="405111" cy="259045"/>
    <xdr:sp macro="" textlink="">
      <xdr:nvSpPr>
        <xdr:cNvPr id="79" name="n_1mainValue【図書館】&#10;有形固定資産減価償却率"/>
        <xdr:cNvSpPr txBox="1"/>
      </xdr:nvSpPr>
      <xdr:spPr>
        <a:xfrm>
          <a:off x="35820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168020</xdr:rowOff>
    </xdr:from>
    <xdr:ext cx="405111" cy="259045"/>
    <xdr:sp macro="" textlink="">
      <xdr:nvSpPr>
        <xdr:cNvPr id="80" name="n_2mainValue【図書館】&#10;有形固定資産減価償却率"/>
        <xdr:cNvSpPr txBox="1"/>
      </xdr:nvSpPr>
      <xdr:spPr>
        <a:xfrm>
          <a:off x="2705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2"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1" name="楕円 120"/>
        <xdr:cNvSpPr/>
      </xdr:nvSpPr>
      <xdr:spPr>
        <a:xfrm>
          <a:off x="10426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31949</xdr:rowOff>
    </xdr:from>
    <xdr:ext cx="469744" cy="259045"/>
    <xdr:sp macro="" textlink="">
      <xdr:nvSpPr>
        <xdr:cNvPr id="122" name="【図書館】&#10;一人当たり面積該当値テキスト"/>
        <xdr:cNvSpPr txBox="1"/>
      </xdr:nvSpPr>
      <xdr:spPr>
        <a:xfrm>
          <a:off x="10515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74385</xdr:rowOff>
    </xdr:from>
    <xdr:to>
      <xdr:col>50</xdr:col>
      <xdr:colOff>165100</xdr:colOff>
      <xdr:row>43</xdr:row>
      <xdr:rowOff>4535</xdr:rowOff>
    </xdr:to>
    <xdr:sp macro="" textlink="">
      <xdr:nvSpPr>
        <xdr:cNvPr id="123" name="楕円 122"/>
        <xdr:cNvSpPr/>
      </xdr:nvSpPr>
      <xdr:spPr>
        <a:xfrm>
          <a:off x="9588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42</xdr:row>
      <xdr:rowOff>125185</xdr:rowOff>
    </xdr:to>
    <xdr:cxnSp macro="">
      <xdr:nvCxnSpPr>
        <xdr:cNvPr id="124" name="直線コネクタ 123"/>
        <xdr:cNvCxnSpPr/>
      </xdr:nvCxnSpPr>
      <xdr:spPr>
        <a:xfrm flipV="1">
          <a:off x="9639300" y="6574972"/>
          <a:ext cx="838200" cy="75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74385</xdr:rowOff>
    </xdr:from>
    <xdr:to>
      <xdr:col>46</xdr:col>
      <xdr:colOff>38100</xdr:colOff>
      <xdr:row>43</xdr:row>
      <xdr:rowOff>4535</xdr:rowOff>
    </xdr:to>
    <xdr:sp macro="" textlink="">
      <xdr:nvSpPr>
        <xdr:cNvPr id="125" name="楕円 124"/>
        <xdr:cNvSpPr/>
      </xdr:nvSpPr>
      <xdr:spPr>
        <a:xfrm>
          <a:off x="8699500" y="72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125185</xdr:rowOff>
    </xdr:from>
    <xdr:to>
      <xdr:col>50</xdr:col>
      <xdr:colOff>114300</xdr:colOff>
      <xdr:row>42</xdr:row>
      <xdr:rowOff>125185</xdr:rowOff>
    </xdr:to>
    <xdr:cxnSp macro="">
      <xdr:nvCxnSpPr>
        <xdr:cNvPr id="126" name="直線コネクタ 125"/>
        <xdr:cNvCxnSpPr/>
      </xdr:nvCxnSpPr>
      <xdr:spPr>
        <a:xfrm>
          <a:off x="8750300" y="7326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167112</xdr:rowOff>
    </xdr:from>
    <xdr:ext cx="469744" cy="259045"/>
    <xdr:sp macro="" textlink="">
      <xdr:nvSpPr>
        <xdr:cNvPr id="129" name="n_1mainValue【図書館】&#10;一人当たり面積"/>
        <xdr:cNvSpPr txBox="1"/>
      </xdr:nvSpPr>
      <xdr:spPr>
        <a:xfrm>
          <a:off x="93917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167112</xdr:rowOff>
    </xdr:from>
    <xdr:ext cx="469744" cy="259045"/>
    <xdr:sp macro="" textlink="">
      <xdr:nvSpPr>
        <xdr:cNvPr id="130" name="n_2mainValue【図書館】&#10;一人当たり面積"/>
        <xdr:cNvSpPr txBox="1"/>
      </xdr:nvSpPr>
      <xdr:spPr>
        <a:xfrm>
          <a:off x="8515427" y="73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125222</xdr:rowOff>
    </xdr:from>
    <xdr:to>
      <xdr:col>24</xdr:col>
      <xdr:colOff>114300</xdr:colOff>
      <xdr:row>57</xdr:row>
      <xdr:rowOff>55372</xdr:rowOff>
    </xdr:to>
    <xdr:sp macro="" textlink="">
      <xdr:nvSpPr>
        <xdr:cNvPr id="167" name="楕円 166"/>
        <xdr:cNvSpPr/>
      </xdr:nvSpPr>
      <xdr:spPr>
        <a:xfrm>
          <a:off x="4584700" y="9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148099</xdr:rowOff>
    </xdr:from>
    <xdr:ext cx="405111" cy="259045"/>
    <xdr:sp macro="" textlink="">
      <xdr:nvSpPr>
        <xdr:cNvPr id="168" name="【体育館・プール】&#10;有形固定資産減価償却率該当値テキスト"/>
        <xdr:cNvSpPr txBox="1"/>
      </xdr:nvSpPr>
      <xdr:spPr>
        <a:xfrm>
          <a:off x="4673600" y="957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116078</xdr:rowOff>
    </xdr:from>
    <xdr:to>
      <xdr:col>20</xdr:col>
      <xdr:colOff>38100</xdr:colOff>
      <xdr:row>57</xdr:row>
      <xdr:rowOff>46228</xdr:rowOff>
    </xdr:to>
    <xdr:sp macro="" textlink="">
      <xdr:nvSpPr>
        <xdr:cNvPr id="169" name="楕円 168"/>
        <xdr:cNvSpPr/>
      </xdr:nvSpPr>
      <xdr:spPr>
        <a:xfrm>
          <a:off x="3746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166878</xdr:rowOff>
    </xdr:from>
    <xdr:to>
      <xdr:col>24</xdr:col>
      <xdr:colOff>63500</xdr:colOff>
      <xdr:row>57</xdr:row>
      <xdr:rowOff>4572</xdr:rowOff>
    </xdr:to>
    <xdr:cxnSp macro="">
      <xdr:nvCxnSpPr>
        <xdr:cNvPr id="170" name="直線コネクタ 169"/>
        <xdr:cNvCxnSpPr/>
      </xdr:nvCxnSpPr>
      <xdr:spPr>
        <a:xfrm>
          <a:off x="3797300" y="97680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171" name="楕円 170"/>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166878</xdr:rowOff>
    </xdr:from>
    <xdr:to>
      <xdr:col>19</xdr:col>
      <xdr:colOff>177800</xdr:colOff>
      <xdr:row>57</xdr:row>
      <xdr:rowOff>0</xdr:rowOff>
    </xdr:to>
    <xdr:cxnSp macro="">
      <xdr:nvCxnSpPr>
        <xdr:cNvPr id="172" name="直線コネクタ 171"/>
        <xdr:cNvCxnSpPr/>
      </xdr:nvCxnSpPr>
      <xdr:spPr>
        <a:xfrm flipV="1">
          <a:off x="2908300" y="97680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62755</xdr:rowOff>
    </xdr:from>
    <xdr:ext cx="405111" cy="259045"/>
    <xdr:sp macro="" textlink="">
      <xdr:nvSpPr>
        <xdr:cNvPr id="175" name="n_1mainValue【体育館・プール】&#10;有形固定資産減価償却率"/>
        <xdr:cNvSpPr txBox="1"/>
      </xdr:nvSpPr>
      <xdr:spPr>
        <a:xfrm>
          <a:off x="3582044" y="949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176"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14" name="楕円 213"/>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215" name="【体育館・プール】&#10;一人当たり面積該当値テキスト"/>
        <xdr:cNvSpPr txBox="1"/>
      </xdr:nvSpPr>
      <xdr:spPr>
        <a:xfrm>
          <a:off x="10515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16" name="楕円 215"/>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125730</xdr:rowOff>
    </xdr:to>
    <xdr:cxnSp macro="">
      <xdr:nvCxnSpPr>
        <xdr:cNvPr id="217" name="直線コネクタ 216"/>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76835</xdr:rowOff>
    </xdr:from>
    <xdr:to>
      <xdr:col>46</xdr:col>
      <xdr:colOff>38100</xdr:colOff>
      <xdr:row>64</xdr:row>
      <xdr:rowOff>6985</xdr:rowOff>
    </xdr:to>
    <xdr:sp macro="" textlink="">
      <xdr:nvSpPr>
        <xdr:cNvPr id="218" name="楕円 217"/>
        <xdr:cNvSpPr/>
      </xdr:nvSpPr>
      <xdr:spPr>
        <a:xfrm>
          <a:off x="8699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125730</xdr:rowOff>
    </xdr:from>
    <xdr:to>
      <xdr:col>50</xdr:col>
      <xdr:colOff>114300</xdr:colOff>
      <xdr:row>63</xdr:row>
      <xdr:rowOff>127635</xdr:rowOff>
    </xdr:to>
    <xdr:cxnSp macro="">
      <xdr:nvCxnSpPr>
        <xdr:cNvPr id="219" name="直線コネクタ 218"/>
        <xdr:cNvCxnSpPr/>
      </xdr:nvCxnSpPr>
      <xdr:spPr>
        <a:xfrm flipV="1">
          <a:off x="8750300" y="109270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167657</xdr:rowOff>
    </xdr:from>
    <xdr:ext cx="469744" cy="259045"/>
    <xdr:sp macro="" textlink="">
      <xdr:nvSpPr>
        <xdr:cNvPr id="222"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169562</xdr:rowOff>
    </xdr:from>
    <xdr:ext cx="469744" cy="259045"/>
    <xdr:sp macro="" textlink="">
      <xdr:nvSpPr>
        <xdr:cNvPr id="223" name="n_2mainValue【体育館・プール】&#10;一人当たり面積"/>
        <xdr:cNvSpPr txBox="1"/>
      </xdr:nvSpPr>
      <xdr:spPr>
        <a:xfrm>
          <a:off x="851542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133986</xdr:rowOff>
    </xdr:from>
    <xdr:to>
      <xdr:col>24</xdr:col>
      <xdr:colOff>114300</xdr:colOff>
      <xdr:row>79</xdr:row>
      <xdr:rowOff>64136</xdr:rowOff>
    </xdr:to>
    <xdr:sp macro="" textlink="">
      <xdr:nvSpPr>
        <xdr:cNvPr id="262" name="楕円 261"/>
        <xdr:cNvSpPr/>
      </xdr:nvSpPr>
      <xdr:spPr>
        <a:xfrm>
          <a:off x="45847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48913</xdr:rowOff>
    </xdr:from>
    <xdr:ext cx="405111" cy="259045"/>
    <xdr:sp macro="" textlink="">
      <xdr:nvSpPr>
        <xdr:cNvPr id="263" name="【福祉施設】&#10;有形固定資産減価償却率該当値テキスト"/>
        <xdr:cNvSpPr txBox="1"/>
      </xdr:nvSpPr>
      <xdr:spPr>
        <a:xfrm>
          <a:off x="4673600" y="1342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149225</xdr:rowOff>
    </xdr:from>
    <xdr:to>
      <xdr:col>20</xdr:col>
      <xdr:colOff>38100</xdr:colOff>
      <xdr:row>79</xdr:row>
      <xdr:rowOff>79375</xdr:rowOff>
    </xdr:to>
    <xdr:sp macro="" textlink="">
      <xdr:nvSpPr>
        <xdr:cNvPr id="264" name="楕円 263"/>
        <xdr:cNvSpPr/>
      </xdr:nvSpPr>
      <xdr:spPr>
        <a:xfrm>
          <a:off x="3746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13336</xdr:rowOff>
    </xdr:from>
    <xdr:to>
      <xdr:col>24</xdr:col>
      <xdr:colOff>63500</xdr:colOff>
      <xdr:row>79</xdr:row>
      <xdr:rowOff>28575</xdr:rowOff>
    </xdr:to>
    <xdr:cxnSp macro="">
      <xdr:nvCxnSpPr>
        <xdr:cNvPr id="265" name="直線コネクタ 264"/>
        <xdr:cNvCxnSpPr/>
      </xdr:nvCxnSpPr>
      <xdr:spPr>
        <a:xfrm flipV="1">
          <a:off x="3797300" y="135578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66" name="楕円 265"/>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28575</xdr:rowOff>
    </xdr:to>
    <xdr:cxnSp macro="">
      <xdr:nvCxnSpPr>
        <xdr:cNvPr id="267" name="直線コネクタ 266"/>
        <xdr:cNvCxnSpPr/>
      </xdr:nvCxnSpPr>
      <xdr:spPr>
        <a:xfrm>
          <a:off x="2908300" y="13506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95902</xdr:rowOff>
    </xdr:from>
    <xdr:ext cx="405111" cy="259045"/>
    <xdr:sp macro="" textlink="">
      <xdr:nvSpPr>
        <xdr:cNvPr id="270" name="n_1mainValue【福祉施設】&#10;有形固定資産減価償却率"/>
        <xdr:cNvSpPr txBox="1"/>
      </xdr:nvSpPr>
      <xdr:spPr>
        <a:xfrm>
          <a:off x="35820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271" name="n_2mainValue【福祉施設】&#10;有形固定資産減価償却率"/>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11" name="楕円 310"/>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12" name="【福祉施設】&#10;一人当たり面積該当値テキスト"/>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13" name="楕円 312"/>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14" name="直線コネクタ 313"/>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33020</xdr:rowOff>
    </xdr:from>
    <xdr:to>
      <xdr:col>46</xdr:col>
      <xdr:colOff>38100</xdr:colOff>
      <xdr:row>86</xdr:row>
      <xdr:rowOff>134620</xdr:rowOff>
    </xdr:to>
    <xdr:sp macro="" textlink="">
      <xdr:nvSpPr>
        <xdr:cNvPr id="315" name="楕円 314"/>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103414</xdr:rowOff>
    </xdr:to>
    <xdr:cxnSp macro="">
      <xdr:nvCxnSpPr>
        <xdr:cNvPr id="316" name="直線コネクタ 315"/>
        <xdr:cNvCxnSpPr/>
      </xdr:nvCxnSpPr>
      <xdr:spPr>
        <a:xfrm>
          <a:off x="8750300" y="148285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19" name="n_1mainValue【福祉施設】&#10;一人当たり面積"/>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20"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9" name="テキスト ボックス 3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7" name="テキスト ボックス 3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61" name="直線コネクタ 360"/>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62"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63" name="直線コネクタ 362"/>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64"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65" name="直線コネクタ 364"/>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66"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67" name="フローチャート: 判断 366"/>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68" name="フローチャート: 判断 367"/>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369" name="フローチャート: 判断 368"/>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375" name="楕円 374"/>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170197</xdr:rowOff>
    </xdr:from>
    <xdr:ext cx="405111" cy="259045"/>
    <xdr:sp macro="" textlink="">
      <xdr:nvSpPr>
        <xdr:cNvPr id="376" name="【一般廃棄物処理施設】&#10;有形固定資産減価償却率該当値テキスト"/>
        <xdr:cNvSpPr txBox="1"/>
      </xdr:nvSpPr>
      <xdr:spPr>
        <a:xfrm>
          <a:off x="1635760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377" name="楕円 376"/>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26670</xdr:rowOff>
    </xdr:from>
    <xdr:to>
      <xdr:col>85</xdr:col>
      <xdr:colOff>127000</xdr:colOff>
      <xdr:row>35</xdr:row>
      <xdr:rowOff>55245</xdr:rowOff>
    </xdr:to>
    <xdr:cxnSp macro="">
      <xdr:nvCxnSpPr>
        <xdr:cNvPr id="378" name="直線コネクタ 377"/>
        <xdr:cNvCxnSpPr/>
      </xdr:nvCxnSpPr>
      <xdr:spPr>
        <a:xfrm flipV="1">
          <a:off x="15481300" y="60274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31115</xdr:rowOff>
    </xdr:from>
    <xdr:to>
      <xdr:col>76</xdr:col>
      <xdr:colOff>165100</xdr:colOff>
      <xdr:row>35</xdr:row>
      <xdr:rowOff>132715</xdr:rowOff>
    </xdr:to>
    <xdr:sp macro="" textlink="">
      <xdr:nvSpPr>
        <xdr:cNvPr id="379" name="楕円 378"/>
        <xdr:cNvSpPr/>
      </xdr:nvSpPr>
      <xdr:spPr>
        <a:xfrm>
          <a:off x="14541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81915</xdr:rowOff>
    </xdr:to>
    <xdr:cxnSp macro="">
      <xdr:nvCxnSpPr>
        <xdr:cNvPr id="380" name="直線コネクタ 379"/>
        <xdr:cNvCxnSpPr/>
      </xdr:nvCxnSpPr>
      <xdr:spPr>
        <a:xfrm flipV="1">
          <a:off x="14592300" y="605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381"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382" name="n_2aveValue【一般廃棄物処理施設】&#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122572</xdr:rowOff>
    </xdr:from>
    <xdr:ext cx="405111" cy="259045"/>
    <xdr:sp macro="" textlink="">
      <xdr:nvSpPr>
        <xdr:cNvPr id="383" name="n_1mainValue【一般廃棄物処理施設】&#10;有形固定資産減価償却率"/>
        <xdr:cNvSpPr txBox="1"/>
      </xdr:nvSpPr>
      <xdr:spPr>
        <a:xfrm>
          <a:off x="15266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149242</xdr:rowOff>
    </xdr:from>
    <xdr:ext cx="405111" cy="259045"/>
    <xdr:sp macro="" textlink="">
      <xdr:nvSpPr>
        <xdr:cNvPr id="384" name="n_2mainValue【一般廃棄物処理施設】&#10;有形固定資産減価償却率"/>
        <xdr:cNvSpPr txBox="1"/>
      </xdr:nvSpPr>
      <xdr:spPr>
        <a:xfrm>
          <a:off x="14389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6" name="テキスト ボックス 3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8" name="テキスト ボックス 3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0" name="テキスト ボックス 3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06" name="直線コネクタ 405"/>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07"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08" name="直線コネクタ 407"/>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09"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10" name="直線コネクタ 409"/>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11"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12" name="フローチャート: 判断 411"/>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13" name="フローチャート: 判断 412"/>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14" name="フローチャート: 判断 413"/>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171219</xdr:rowOff>
    </xdr:from>
    <xdr:to>
      <xdr:col>116</xdr:col>
      <xdr:colOff>114300</xdr:colOff>
      <xdr:row>39</xdr:row>
      <xdr:rowOff>101369</xdr:rowOff>
    </xdr:to>
    <xdr:sp macro="" textlink="">
      <xdr:nvSpPr>
        <xdr:cNvPr id="420" name="楕円 419"/>
        <xdr:cNvSpPr/>
      </xdr:nvSpPr>
      <xdr:spPr>
        <a:xfrm>
          <a:off x="22110700" y="66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149646</xdr:rowOff>
    </xdr:from>
    <xdr:ext cx="534377" cy="259045"/>
    <xdr:sp macro="" textlink="">
      <xdr:nvSpPr>
        <xdr:cNvPr id="421" name="【一般廃棄物処理施設】&#10;一人当たり有形固定資産（償却資産）額該当値テキスト"/>
        <xdr:cNvSpPr txBox="1"/>
      </xdr:nvSpPr>
      <xdr:spPr>
        <a:xfrm>
          <a:off x="22199600" y="666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7889</xdr:rowOff>
    </xdr:from>
    <xdr:to>
      <xdr:col>112</xdr:col>
      <xdr:colOff>38100</xdr:colOff>
      <xdr:row>39</xdr:row>
      <xdr:rowOff>109489</xdr:rowOff>
    </xdr:to>
    <xdr:sp macro="" textlink="">
      <xdr:nvSpPr>
        <xdr:cNvPr id="422" name="楕円 421"/>
        <xdr:cNvSpPr/>
      </xdr:nvSpPr>
      <xdr:spPr>
        <a:xfrm>
          <a:off x="21272500" y="66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50569</xdr:rowOff>
    </xdr:from>
    <xdr:to>
      <xdr:col>116</xdr:col>
      <xdr:colOff>63500</xdr:colOff>
      <xdr:row>39</xdr:row>
      <xdr:rowOff>58689</xdr:rowOff>
    </xdr:to>
    <xdr:cxnSp macro="">
      <xdr:nvCxnSpPr>
        <xdr:cNvPr id="423" name="直線コネクタ 422"/>
        <xdr:cNvCxnSpPr/>
      </xdr:nvCxnSpPr>
      <xdr:spPr>
        <a:xfrm flipV="1">
          <a:off x="21323300" y="6737119"/>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13746</xdr:rowOff>
    </xdr:from>
    <xdr:to>
      <xdr:col>107</xdr:col>
      <xdr:colOff>101600</xdr:colOff>
      <xdr:row>39</xdr:row>
      <xdr:rowOff>115346</xdr:rowOff>
    </xdr:to>
    <xdr:sp macro="" textlink="">
      <xdr:nvSpPr>
        <xdr:cNvPr id="424" name="楕円 423"/>
        <xdr:cNvSpPr/>
      </xdr:nvSpPr>
      <xdr:spPr>
        <a:xfrm>
          <a:off x="20383500" y="67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58689</xdr:rowOff>
    </xdr:from>
    <xdr:to>
      <xdr:col>111</xdr:col>
      <xdr:colOff>177800</xdr:colOff>
      <xdr:row>39</xdr:row>
      <xdr:rowOff>64546</xdr:rowOff>
    </xdr:to>
    <xdr:cxnSp macro="">
      <xdr:nvCxnSpPr>
        <xdr:cNvPr id="425" name="直線コネクタ 424"/>
        <xdr:cNvCxnSpPr/>
      </xdr:nvCxnSpPr>
      <xdr:spPr>
        <a:xfrm flipV="1">
          <a:off x="20434300" y="6745239"/>
          <a:ext cx="8890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426"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116042</xdr:rowOff>
    </xdr:from>
    <xdr:ext cx="534377" cy="259045"/>
    <xdr:sp macro="" textlink="">
      <xdr:nvSpPr>
        <xdr:cNvPr id="427" name="n_2aveValue【一般廃棄物処理施設】&#10;一人当たり有形固定資産（償却資産）額"/>
        <xdr:cNvSpPr txBox="1"/>
      </xdr:nvSpPr>
      <xdr:spPr>
        <a:xfrm>
          <a:off x="20167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100616</xdr:rowOff>
    </xdr:from>
    <xdr:ext cx="534377" cy="259045"/>
    <xdr:sp macro="" textlink="">
      <xdr:nvSpPr>
        <xdr:cNvPr id="428" name="n_1mainValue【一般廃棄物処理施設】&#10;一人当たり有形固定資産（償却資産）額"/>
        <xdr:cNvSpPr txBox="1"/>
      </xdr:nvSpPr>
      <xdr:spPr>
        <a:xfrm>
          <a:off x="21043411" y="6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131873</xdr:rowOff>
    </xdr:from>
    <xdr:ext cx="534377" cy="259045"/>
    <xdr:sp macro="" textlink="">
      <xdr:nvSpPr>
        <xdr:cNvPr id="429" name="n_2mainValue【一般廃棄物処理施設】&#10;一人当たり有形固定資産（償却資産）額"/>
        <xdr:cNvSpPr txBox="1"/>
      </xdr:nvSpPr>
      <xdr:spPr>
        <a:xfrm>
          <a:off x="20167111" y="64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54" name="直線コネクタ 453"/>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5"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6" name="直線コネクタ 45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7"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8" name="直線コネクタ 457"/>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59"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60" name="フローチャート: 判断 459"/>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61" name="フローチャート: 判断 460"/>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462" name="フローチャート: 判断 461"/>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68" name="楕円 467"/>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69" name="【保健センター・保健所】&#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470" name="楕円 469"/>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108585</xdr:rowOff>
    </xdr:to>
    <xdr:cxnSp macro="">
      <xdr:nvCxnSpPr>
        <xdr:cNvPr id="471" name="直線コネクタ 470"/>
        <xdr:cNvCxnSpPr/>
      </xdr:nvCxnSpPr>
      <xdr:spPr>
        <a:xfrm flipV="1">
          <a:off x="15481300" y="10016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472" name="楕円 471"/>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59</xdr:row>
      <xdr:rowOff>78105</xdr:rowOff>
    </xdr:to>
    <xdr:cxnSp macro="">
      <xdr:nvCxnSpPr>
        <xdr:cNvPr id="473" name="直線コネクタ 472"/>
        <xdr:cNvCxnSpPr/>
      </xdr:nvCxnSpPr>
      <xdr:spPr>
        <a:xfrm flipV="1">
          <a:off x="14592300" y="1005268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474"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475" name="n_2aveValue【保健センター・保健所】&#10;有形固定資産減価償却率"/>
        <xdr:cNvSpPr txBox="1"/>
      </xdr:nvSpPr>
      <xdr:spPr>
        <a:xfrm>
          <a:off x="14389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4462</xdr:rowOff>
    </xdr:from>
    <xdr:ext cx="405111" cy="259045"/>
    <xdr:sp macro="" textlink="">
      <xdr:nvSpPr>
        <xdr:cNvPr id="476" name="n_1main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477" name="n_2mainValue【保健センター・保健所】&#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99" name="直線コネクタ 498"/>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1" name="直線コネクタ 50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0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03" name="直線コネクタ 50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04"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05" name="フローチャート: 判断 504"/>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06" name="フローチャート: 判断 505"/>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7" name="フローチャート: 判断 506"/>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13" name="楕円 512"/>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14" name="【保健センター・保健所】&#10;一人当たり面積該当値テキスト"/>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5" name="楕円 514"/>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16" name="直線コネクタ 515"/>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17" name="楕円 516"/>
        <xdr:cNvSpPr/>
      </xdr:nvSpPr>
      <xdr:spPr>
        <a:xfrm>
          <a:off x="20383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98298</xdr:rowOff>
    </xdr:to>
    <xdr:cxnSp macro="">
      <xdr:nvCxnSpPr>
        <xdr:cNvPr id="518" name="直線コネクタ 517"/>
        <xdr:cNvCxnSpPr/>
      </xdr:nvCxnSpPr>
      <xdr:spPr>
        <a:xfrm>
          <a:off x="20434300" y="1089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519"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20"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21" name="n_1mainValue【保健センター・保健所】&#10;一人当たり面積"/>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22" name="n_2mainValue【保健センター・保健所】&#10;一人当たり面積"/>
        <xdr:cNvSpPr txBox="1"/>
      </xdr:nvSpPr>
      <xdr:spPr>
        <a:xfrm>
          <a:off x="20199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48" name="直線コネクタ 547"/>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49"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50" name="直線コネクタ 549"/>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53"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54" name="フローチャート: 判断 553"/>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56" name="フローチャート: 判断 55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562" name="楕円 561"/>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563" name="【消防施設】&#10;有形固定資産減価償却率該当値テキスト"/>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564" name="楕円 563"/>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47898</xdr:rowOff>
    </xdr:to>
    <xdr:cxnSp macro="">
      <xdr:nvCxnSpPr>
        <xdr:cNvPr id="565" name="直線コネクタ 564"/>
        <xdr:cNvCxnSpPr/>
      </xdr:nvCxnSpPr>
      <xdr:spPr>
        <a:xfrm>
          <a:off x="15481300" y="144301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566" name="楕円 565"/>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84</xdr:row>
      <xdr:rowOff>28302</xdr:rowOff>
    </xdr:to>
    <xdr:cxnSp macro="">
      <xdr:nvCxnSpPr>
        <xdr:cNvPr id="567" name="直線コネクタ 566"/>
        <xdr:cNvCxnSpPr/>
      </xdr:nvCxnSpPr>
      <xdr:spPr>
        <a:xfrm>
          <a:off x="14592300" y="1432070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68"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69"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570" name="n_1mainValue【消防施設】&#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571" name="n_2mainValue【消防施設】&#10;有形固定資産減価償却率"/>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2" name="直線コネクタ 5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3" name="テキスト ボックス 5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4" name="直線コネクタ 5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5" name="テキスト ボックス 5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6" name="直線コネクタ 5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7" name="テキスト ボックス 5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8" name="直線コネクタ 5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9" name="テキスト ボックス 5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93" name="直線コネクタ 592"/>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5" name="直線コネクタ 59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96"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97" name="直線コネクタ 596"/>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598"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99" name="フローチャート: 判断 598"/>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00" name="フローチャート: 判断 599"/>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01" name="フローチャート: 判断 600"/>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07" name="楕円 606"/>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123462</xdr:rowOff>
    </xdr:from>
    <xdr:ext cx="469744" cy="259045"/>
    <xdr:sp macro="" textlink="">
      <xdr:nvSpPr>
        <xdr:cNvPr id="608" name="【消防施設】&#10;一人当たり面積該当値テキスト"/>
        <xdr:cNvSpPr txBox="1"/>
      </xdr:nvSpPr>
      <xdr:spPr>
        <a:xfrm>
          <a:off x="22199600"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09" name="楕円 608"/>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24385</xdr:rowOff>
    </xdr:to>
    <xdr:cxnSp macro="">
      <xdr:nvCxnSpPr>
        <xdr:cNvPr id="610" name="直線コネクタ 609"/>
        <xdr:cNvCxnSpPr/>
      </xdr:nvCxnSpPr>
      <xdr:spPr>
        <a:xfrm>
          <a:off x="21323300" y="145953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611" name="楕円 610"/>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60961</xdr:rowOff>
    </xdr:to>
    <xdr:cxnSp macro="">
      <xdr:nvCxnSpPr>
        <xdr:cNvPr id="612" name="直線コネクタ 611"/>
        <xdr:cNvCxnSpPr/>
      </xdr:nvCxnSpPr>
      <xdr:spPr>
        <a:xfrm flipV="1">
          <a:off x="20434300" y="14595348"/>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13"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14"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615" name="n_1mainValue【消防施設】&#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16" name="n_2main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42" name="直線コネクタ 64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4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44" name="直線コネクタ 64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4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46" name="直線コネクタ 64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647"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48" name="フローチャート: 判断 64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9" name="フローチャート: 判断 64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50" name="フローチャート: 判断 64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656" name="楕円 655"/>
        <xdr:cNvSpPr/>
      </xdr:nvSpPr>
      <xdr:spPr>
        <a:xfrm>
          <a:off x="16268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93634</xdr:rowOff>
    </xdr:from>
    <xdr:ext cx="405111" cy="259045"/>
    <xdr:sp macro="" textlink="">
      <xdr:nvSpPr>
        <xdr:cNvPr id="657" name="【庁舎】&#10;有形固定資産減価償却率該当値テキスト"/>
        <xdr:cNvSpPr txBox="1"/>
      </xdr:nvSpPr>
      <xdr:spPr>
        <a:xfrm>
          <a:off x="16357600"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154395</xdr:rowOff>
    </xdr:from>
    <xdr:to>
      <xdr:col>81</xdr:col>
      <xdr:colOff>101600</xdr:colOff>
      <xdr:row>104</xdr:row>
      <xdr:rowOff>84545</xdr:rowOff>
    </xdr:to>
    <xdr:sp macro="" textlink="">
      <xdr:nvSpPr>
        <xdr:cNvPr id="658" name="楕円 657"/>
        <xdr:cNvSpPr/>
      </xdr:nvSpPr>
      <xdr:spPr>
        <a:xfrm>
          <a:off x="15430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104</xdr:row>
      <xdr:rowOff>33745</xdr:rowOff>
    </xdr:to>
    <xdr:cxnSp macro="">
      <xdr:nvCxnSpPr>
        <xdr:cNvPr id="659" name="直線コネクタ 658"/>
        <xdr:cNvCxnSpPr/>
      </xdr:nvCxnSpPr>
      <xdr:spPr>
        <a:xfrm flipV="1">
          <a:off x="15481300" y="1782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660" name="楕円 659"/>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79466</xdr:rowOff>
    </xdr:from>
    <xdr:to>
      <xdr:col>81</xdr:col>
      <xdr:colOff>50800</xdr:colOff>
      <xdr:row>104</xdr:row>
      <xdr:rowOff>33745</xdr:rowOff>
    </xdr:to>
    <xdr:cxnSp macro="">
      <xdr:nvCxnSpPr>
        <xdr:cNvPr id="661" name="直線コネクタ 660"/>
        <xdr:cNvCxnSpPr/>
      </xdr:nvCxnSpPr>
      <xdr:spPr>
        <a:xfrm>
          <a:off x="14592300" y="17738816"/>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62"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63"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75672</xdr:rowOff>
    </xdr:from>
    <xdr:ext cx="405111" cy="259045"/>
    <xdr:sp macro="" textlink="">
      <xdr:nvSpPr>
        <xdr:cNvPr id="664" name="n_1mainValue【庁舎】&#10;有形固定資産減価償却率"/>
        <xdr:cNvSpPr txBox="1"/>
      </xdr:nvSpPr>
      <xdr:spPr>
        <a:xfrm>
          <a:off x="15266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665" name="n_2mainValue【庁舎】&#10;有形固定資産減価償却率"/>
        <xdr:cNvSpPr txBox="1"/>
      </xdr:nvSpPr>
      <xdr:spPr>
        <a:xfrm>
          <a:off x="14389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89" name="直線コネクタ 688"/>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90"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91" name="直線コネクタ 690"/>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92"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93" name="直線コネクタ 692"/>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94"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95" name="フローチャート: 判断 69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96" name="フローチャート: 判断 69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97" name="フローチャート: 判断 696"/>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03" name="楕円 702"/>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704" name="【庁舎】&#10;一人当たり面積該当値テキスト"/>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05" name="楕円 704"/>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706" name="直線コネクタ 705"/>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34925</xdr:rowOff>
    </xdr:from>
    <xdr:to>
      <xdr:col>107</xdr:col>
      <xdr:colOff>101600</xdr:colOff>
      <xdr:row>107</xdr:row>
      <xdr:rowOff>136525</xdr:rowOff>
    </xdr:to>
    <xdr:sp macro="" textlink="">
      <xdr:nvSpPr>
        <xdr:cNvPr id="707" name="楕円 706"/>
        <xdr:cNvSpPr/>
      </xdr:nvSpPr>
      <xdr:spPr>
        <a:xfrm>
          <a:off x="20383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85725</xdr:rowOff>
    </xdr:to>
    <xdr:cxnSp macro="">
      <xdr:nvCxnSpPr>
        <xdr:cNvPr id="708" name="直線コネクタ 707"/>
        <xdr:cNvCxnSpPr/>
      </xdr:nvCxnSpPr>
      <xdr:spPr>
        <a:xfrm flipV="1">
          <a:off x="20434300" y="18425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09"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10"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711" name="n_1mainValue【庁舎】&#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127652</xdr:rowOff>
    </xdr:from>
    <xdr:ext cx="469744" cy="259045"/>
    <xdr:sp macro="" textlink="">
      <xdr:nvSpPr>
        <xdr:cNvPr id="712" name="n_2mainValue【庁舎】&#10;一人当たり面積"/>
        <xdr:cNvSpPr txBox="1"/>
      </xdr:nvSpPr>
      <xdr:spPr>
        <a:xfrm>
          <a:off x="201994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一般廃棄物処理施設及び保健センターであり、特に低くなっている施設は、幼稚園、学校施設、橋りょう・トンネル及び消防施設である。減価償却率の高い施設のうち、プール・福祉施設については平成３１年度から指定管理者制度を導入したところであり、一般廃棄物処理施設については個別施設計画を策定し、計画に基づき施設の大規模改修（長寿命化）を実施する予定である。一方、減価償却率の低い施設では幼稚園及び学校施設において建替えを実施し、橋りょう・トンネルについては個別施設計画に基づく修繕を実施している</a:t>
          </a:r>
          <a:endParaRPr lang="ja-JP" altLang="ja-JP" sz="1400">
            <a:solidFill>
              <a:srgbClr val="0070C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財政力指数は近年横ばいであり，類似団体を上回っている。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今後，人口減少や全国平均を大きく上回る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高齢化率（平成２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３８．３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，市税収入の減少が見込まれるところである。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近年成果を上げている税の徴収強化を継続し，歳入の確保に努める。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ポイント改善したものの，類似団体，県平均を大きく上回る状況が続いている。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人口減少，少子高齢化により，市税など経常的な収入が減少する中，扶助費などの社会保障関連経費の増加や，他会計・公営企業への繰出金，一部事務組合に対する負担金の影響によ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るものと考えられる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適切な財源確保，事務事業の見直し等による歳入・歳出の精査などこれまで実施してきた取り組みに加え，今後は公共施設の統廃合や民間委託を推進など，長期的な視野に立った経常経費削減策に取り組み，経常経費の抑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また，特別会計，公営企業に対する繰出金・補助金については，各会計の</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独立採算性を高める取組みを推進し，一部事務組合については関係市と連携して行財政改革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を促すなど，経常経費の削減に努める。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66</xdr:row>
      <xdr:rowOff>138854</xdr:rowOff>
    </xdr:to>
    <xdr:cxnSp macro="">
      <xdr:nvCxnSpPr>
        <xdr:cNvPr id="133" name="直線コネクタ 132"/>
        <xdr:cNvCxnSpPr/>
      </xdr:nvCxnSpPr>
      <xdr:spPr>
        <a:xfrm flipV="1">
          <a:off x="4114800" y="11261513"/>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138854</xdr:rowOff>
    </xdr:to>
    <xdr:cxnSp macro="">
      <xdr:nvCxnSpPr>
        <xdr:cNvPr id="136" name="直線コネクタ 135"/>
        <xdr:cNvCxnSpPr/>
      </xdr:nvCxnSpPr>
      <xdr:spPr>
        <a:xfrm>
          <a:off x="3225800" y="1118108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165523</xdr:rowOff>
    </xdr:to>
    <xdr:cxnSp macro="">
      <xdr:nvCxnSpPr>
        <xdr:cNvPr id="139" name="直線コネクタ 138"/>
        <xdr:cNvCxnSpPr/>
      </xdr:nvCxnSpPr>
      <xdr:spPr>
        <a:xfrm flipV="1">
          <a:off x="2336800" y="111810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165523</xdr:rowOff>
    </xdr:to>
    <xdr:cxnSp macro="">
      <xdr:nvCxnSpPr>
        <xdr:cNvPr id="142" name="直線コネクタ 141"/>
        <xdr:cNvCxnSpPr/>
      </xdr:nvCxnSpPr>
      <xdr:spPr>
        <a:xfrm>
          <a:off x="1447800" y="1114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2" name="楕円 151"/>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3"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4" name="楕円 153"/>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5" name="テキスト ボックス 154"/>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6" name="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過去５年間</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類似団体平均を下回る状態で推移している。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今後も，民間委託や事務の効率化を推進し，効率的な財政運営を継続するとともに，人件費・物件費をトータルで抑制できるよう努める。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130035</xdr:rowOff>
    </xdr:from>
    <xdr:to>
      <xdr:col>23</xdr:col>
      <xdr:colOff>133350</xdr:colOff>
      <xdr:row>80</xdr:row>
      <xdr:rowOff>137483</xdr:rowOff>
    </xdr:to>
    <xdr:cxnSp macro="">
      <xdr:nvCxnSpPr>
        <xdr:cNvPr id="196" name="直線コネクタ 195"/>
        <xdr:cNvCxnSpPr/>
      </xdr:nvCxnSpPr>
      <xdr:spPr>
        <a:xfrm>
          <a:off x="4114800" y="13846035"/>
          <a:ext cx="8382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130035</xdr:rowOff>
    </xdr:from>
    <xdr:to>
      <xdr:col>19</xdr:col>
      <xdr:colOff>133350</xdr:colOff>
      <xdr:row>80</xdr:row>
      <xdr:rowOff>140531</xdr:rowOff>
    </xdr:to>
    <xdr:cxnSp macro="">
      <xdr:nvCxnSpPr>
        <xdr:cNvPr id="199" name="直線コネクタ 198"/>
        <xdr:cNvCxnSpPr/>
      </xdr:nvCxnSpPr>
      <xdr:spPr>
        <a:xfrm flipV="1">
          <a:off x="3225800" y="13846035"/>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129798</xdr:rowOff>
    </xdr:from>
    <xdr:to>
      <xdr:col>15</xdr:col>
      <xdr:colOff>82550</xdr:colOff>
      <xdr:row>80</xdr:row>
      <xdr:rowOff>140531</xdr:rowOff>
    </xdr:to>
    <xdr:cxnSp macro="">
      <xdr:nvCxnSpPr>
        <xdr:cNvPr id="202" name="直線コネクタ 201"/>
        <xdr:cNvCxnSpPr/>
      </xdr:nvCxnSpPr>
      <xdr:spPr>
        <a:xfrm>
          <a:off x="2336800" y="1384579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108942</xdr:rowOff>
    </xdr:from>
    <xdr:to>
      <xdr:col>11</xdr:col>
      <xdr:colOff>31750</xdr:colOff>
      <xdr:row>80</xdr:row>
      <xdr:rowOff>129798</xdr:rowOff>
    </xdr:to>
    <xdr:cxnSp macro="">
      <xdr:nvCxnSpPr>
        <xdr:cNvPr id="205" name="直線コネクタ 204"/>
        <xdr:cNvCxnSpPr/>
      </xdr:nvCxnSpPr>
      <xdr:spPr>
        <a:xfrm>
          <a:off x="1447800" y="13824942"/>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86683</xdr:rowOff>
    </xdr:from>
    <xdr:to>
      <xdr:col>23</xdr:col>
      <xdr:colOff>184150</xdr:colOff>
      <xdr:row>81</xdr:row>
      <xdr:rowOff>16833</xdr:rowOff>
    </xdr:to>
    <xdr:sp macro="" textlink="">
      <xdr:nvSpPr>
        <xdr:cNvPr id="215" name="楕円 214"/>
        <xdr:cNvSpPr/>
      </xdr:nvSpPr>
      <xdr:spPr>
        <a:xfrm>
          <a:off x="4902200" y="13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7960</xdr:rowOff>
    </xdr:from>
    <xdr:ext cx="762000" cy="259045"/>
    <xdr:sp macro="" textlink="">
      <xdr:nvSpPr>
        <xdr:cNvPr id="216" name="人件費・物件費等の状況該当値テキスト"/>
        <xdr:cNvSpPr txBox="1"/>
      </xdr:nvSpPr>
      <xdr:spPr>
        <a:xfrm>
          <a:off x="5041900" y="1372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79235</xdr:rowOff>
    </xdr:from>
    <xdr:to>
      <xdr:col>19</xdr:col>
      <xdr:colOff>184150</xdr:colOff>
      <xdr:row>81</xdr:row>
      <xdr:rowOff>9385</xdr:rowOff>
    </xdr:to>
    <xdr:sp macro="" textlink="">
      <xdr:nvSpPr>
        <xdr:cNvPr id="217" name="楕円 216"/>
        <xdr:cNvSpPr/>
      </xdr:nvSpPr>
      <xdr:spPr>
        <a:xfrm>
          <a:off x="4064000" y="13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19562</xdr:rowOff>
    </xdr:from>
    <xdr:ext cx="736600" cy="259045"/>
    <xdr:sp macro="" textlink="">
      <xdr:nvSpPr>
        <xdr:cNvPr id="218" name="テキスト ボックス 217"/>
        <xdr:cNvSpPr txBox="1"/>
      </xdr:nvSpPr>
      <xdr:spPr>
        <a:xfrm>
          <a:off x="3733800" y="13564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89731</xdr:rowOff>
    </xdr:from>
    <xdr:to>
      <xdr:col>15</xdr:col>
      <xdr:colOff>133350</xdr:colOff>
      <xdr:row>81</xdr:row>
      <xdr:rowOff>19881</xdr:rowOff>
    </xdr:to>
    <xdr:sp macro="" textlink="">
      <xdr:nvSpPr>
        <xdr:cNvPr id="219" name="楕円 218"/>
        <xdr:cNvSpPr/>
      </xdr:nvSpPr>
      <xdr:spPr>
        <a:xfrm>
          <a:off x="3175000" y="138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30058</xdr:rowOff>
    </xdr:from>
    <xdr:ext cx="762000" cy="259045"/>
    <xdr:sp macro="" textlink="">
      <xdr:nvSpPr>
        <xdr:cNvPr id="220" name="テキスト ボックス 219"/>
        <xdr:cNvSpPr txBox="1"/>
      </xdr:nvSpPr>
      <xdr:spPr>
        <a:xfrm>
          <a:off x="2844800" y="135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78998</xdr:rowOff>
    </xdr:from>
    <xdr:to>
      <xdr:col>11</xdr:col>
      <xdr:colOff>82550</xdr:colOff>
      <xdr:row>81</xdr:row>
      <xdr:rowOff>9148</xdr:rowOff>
    </xdr:to>
    <xdr:sp macro="" textlink="">
      <xdr:nvSpPr>
        <xdr:cNvPr id="221" name="楕円 220"/>
        <xdr:cNvSpPr/>
      </xdr:nvSpPr>
      <xdr:spPr>
        <a:xfrm>
          <a:off x="2286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19325</xdr:rowOff>
    </xdr:from>
    <xdr:ext cx="762000" cy="259045"/>
    <xdr:sp macro="" textlink="">
      <xdr:nvSpPr>
        <xdr:cNvPr id="222" name="テキスト ボックス 221"/>
        <xdr:cNvSpPr txBox="1"/>
      </xdr:nvSpPr>
      <xdr:spPr>
        <a:xfrm>
          <a:off x="1955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58142</xdr:rowOff>
    </xdr:from>
    <xdr:to>
      <xdr:col>7</xdr:col>
      <xdr:colOff>31750</xdr:colOff>
      <xdr:row>80</xdr:row>
      <xdr:rowOff>159742</xdr:rowOff>
    </xdr:to>
    <xdr:sp macro="" textlink="">
      <xdr:nvSpPr>
        <xdr:cNvPr id="223" name="楕円 222"/>
        <xdr:cNvSpPr/>
      </xdr:nvSpPr>
      <xdr:spPr>
        <a:xfrm>
          <a:off x="1397000" y="137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169919</xdr:rowOff>
    </xdr:from>
    <xdr:ext cx="762000" cy="259045"/>
    <xdr:sp macro="" textlink="">
      <xdr:nvSpPr>
        <xdr:cNvPr id="224" name="テキスト ボックス 223"/>
        <xdr:cNvSpPr txBox="1"/>
      </xdr:nvSpPr>
      <xdr:spPr>
        <a:xfrm>
          <a:off x="1066800" y="135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年度数値において，</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，全国市平均</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る状況となった</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。これは，平成２９年４月１日から職員給与の削減（</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）を実施した影響によるものである。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今後とも適正な昇給・昇格制度の運用等により，給与の適正化に努める。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年度については数値が未確定であるため前年度の数値がそのまま記載されている。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8" name="直線コネクタ 257"/>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85</xdr:row>
      <xdr:rowOff>98778</xdr:rowOff>
    </xdr:to>
    <xdr:cxnSp macro="">
      <xdr:nvCxnSpPr>
        <xdr:cNvPr id="261" name="直線コネクタ 260"/>
        <xdr:cNvCxnSpPr/>
      </xdr:nvCxnSpPr>
      <xdr:spPr>
        <a:xfrm flipV="1">
          <a:off x="15290800" y="14082184"/>
          <a:ext cx="889000" cy="58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98778</xdr:rowOff>
    </xdr:to>
    <xdr:cxnSp macro="">
      <xdr:nvCxnSpPr>
        <xdr:cNvPr id="264" name="直線コネクタ 263"/>
        <xdr:cNvCxnSpPr/>
      </xdr:nvCxnSpPr>
      <xdr:spPr>
        <a:xfrm>
          <a:off x="14401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98778</xdr:rowOff>
    </xdr:to>
    <xdr:cxnSp macro="">
      <xdr:nvCxnSpPr>
        <xdr:cNvPr id="267" name="直線コネクタ 266"/>
        <xdr:cNvCxnSpPr/>
      </xdr:nvCxnSpPr>
      <xdr:spPr>
        <a:xfrm>
          <a:off x="13512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7" name="楕円 276"/>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8"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9" name="楕円 278"/>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0" name="テキスト ボックス 279"/>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1" name="楕円 280"/>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82" name="テキスト ボックス 281"/>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3" name="楕円 282"/>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4" name="テキスト ボックス 283"/>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5" name="楕円 284"/>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6" name="テキスト ボックス 285"/>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人口千人当たりの職員数はほぼ横ばいの状況であり，類似団体を下回る状況が続いている。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「館山市定員適正化計画」においては，職員数はほぼ現状を維持することとしている一方，県からの権限移譲や，各種制度改正，住民ニーズの多様化などに伴い，事務量は増加傾向にある。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そのため，今後も「館山市定員適正化計画」に基づく定員管理を進めるとともに，職員の資質向上，事務改善や民間委託の推進により，より効率的・効果的な行政運営に努める。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159080</xdr:rowOff>
    </xdr:from>
    <xdr:to>
      <xdr:col>81</xdr:col>
      <xdr:colOff>44450</xdr:colOff>
      <xdr:row>60</xdr:row>
      <xdr:rowOff>164388</xdr:rowOff>
    </xdr:to>
    <xdr:cxnSp macro="">
      <xdr:nvCxnSpPr>
        <xdr:cNvPr id="318" name="直線コネクタ 317"/>
        <xdr:cNvCxnSpPr/>
      </xdr:nvCxnSpPr>
      <xdr:spPr>
        <a:xfrm>
          <a:off x="16179800" y="10446080"/>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159080</xdr:rowOff>
    </xdr:from>
    <xdr:to>
      <xdr:col>77</xdr:col>
      <xdr:colOff>44450</xdr:colOff>
      <xdr:row>60</xdr:row>
      <xdr:rowOff>159080</xdr:rowOff>
    </xdr:to>
    <xdr:cxnSp macro="">
      <xdr:nvCxnSpPr>
        <xdr:cNvPr id="321" name="直線コネクタ 320"/>
        <xdr:cNvCxnSpPr/>
      </xdr:nvCxnSpPr>
      <xdr:spPr>
        <a:xfrm>
          <a:off x="15290800" y="1044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155219</xdr:rowOff>
    </xdr:from>
    <xdr:to>
      <xdr:col>72</xdr:col>
      <xdr:colOff>203200</xdr:colOff>
      <xdr:row>60</xdr:row>
      <xdr:rowOff>159080</xdr:rowOff>
    </xdr:to>
    <xdr:cxnSp macro="">
      <xdr:nvCxnSpPr>
        <xdr:cNvPr id="324" name="直線コネクタ 323"/>
        <xdr:cNvCxnSpPr/>
      </xdr:nvCxnSpPr>
      <xdr:spPr>
        <a:xfrm>
          <a:off x="14401800" y="1044221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147015</xdr:rowOff>
    </xdr:from>
    <xdr:to>
      <xdr:col>68</xdr:col>
      <xdr:colOff>152400</xdr:colOff>
      <xdr:row>60</xdr:row>
      <xdr:rowOff>155219</xdr:rowOff>
    </xdr:to>
    <xdr:cxnSp macro="">
      <xdr:nvCxnSpPr>
        <xdr:cNvPr id="327" name="直線コネクタ 326"/>
        <xdr:cNvCxnSpPr/>
      </xdr:nvCxnSpPr>
      <xdr:spPr>
        <a:xfrm>
          <a:off x="13512800" y="1043401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113588</xdr:rowOff>
    </xdr:from>
    <xdr:to>
      <xdr:col>81</xdr:col>
      <xdr:colOff>95250</xdr:colOff>
      <xdr:row>61</xdr:row>
      <xdr:rowOff>43738</xdr:rowOff>
    </xdr:to>
    <xdr:sp macro="" textlink="">
      <xdr:nvSpPr>
        <xdr:cNvPr id="337" name="楕円 336"/>
        <xdr:cNvSpPr/>
      </xdr:nvSpPr>
      <xdr:spPr>
        <a:xfrm>
          <a:off x="169672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34865</xdr:rowOff>
    </xdr:from>
    <xdr:ext cx="762000" cy="259045"/>
    <xdr:sp macro="" textlink="">
      <xdr:nvSpPr>
        <xdr:cNvPr id="338" name="定員管理の状況該当値テキスト"/>
        <xdr:cNvSpPr txBox="1"/>
      </xdr:nvSpPr>
      <xdr:spPr>
        <a:xfrm>
          <a:off x="17106900" y="1032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108280</xdr:rowOff>
    </xdr:from>
    <xdr:to>
      <xdr:col>77</xdr:col>
      <xdr:colOff>95250</xdr:colOff>
      <xdr:row>61</xdr:row>
      <xdr:rowOff>38430</xdr:rowOff>
    </xdr:to>
    <xdr:sp macro="" textlink="">
      <xdr:nvSpPr>
        <xdr:cNvPr id="339" name="楕円 338"/>
        <xdr:cNvSpPr/>
      </xdr:nvSpPr>
      <xdr:spPr>
        <a:xfrm>
          <a:off x="16129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48607</xdr:rowOff>
    </xdr:from>
    <xdr:ext cx="736600" cy="259045"/>
    <xdr:sp macro="" textlink="">
      <xdr:nvSpPr>
        <xdr:cNvPr id="340" name="テキスト ボックス 339"/>
        <xdr:cNvSpPr txBox="1"/>
      </xdr:nvSpPr>
      <xdr:spPr>
        <a:xfrm>
          <a:off x="15798800" y="10164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108280</xdr:rowOff>
    </xdr:from>
    <xdr:to>
      <xdr:col>73</xdr:col>
      <xdr:colOff>44450</xdr:colOff>
      <xdr:row>61</xdr:row>
      <xdr:rowOff>38430</xdr:rowOff>
    </xdr:to>
    <xdr:sp macro="" textlink="">
      <xdr:nvSpPr>
        <xdr:cNvPr id="341" name="楕円 340"/>
        <xdr:cNvSpPr/>
      </xdr:nvSpPr>
      <xdr:spPr>
        <a:xfrm>
          <a:off x="15240000" y="103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48607</xdr:rowOff>
    </xdr:from>
    <xdr:ext cx="762000" cy="259045"/>
    <xdr:sp macro="" textlink="">
      <xdr:nvSpPr>
        <xdr:cNvPr id="342" name="テキスト ボックス 341"/>
        <xdr:cNvSpPr txBox="1"/>
      </xdr:nvSpPr>
      <xdr:spPr>
        <a:xfrm>
          <a:off x="14909800" y="101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104419</xdr:rowOff>
    </xdr:from>
    <xdr:to>
      <xdr:col>68</xdr:col>
      <xdr:colOff>203200</xdr:colOff>
      <xdr:row>61</xdr:row>
      <xdr:rowOff>34569</xdr:rowOff>
    </xdr:to>
    <xdr:sp macro="" textlink="">
      <xdr:nvSpPr>
        <xdr:cNvPr id="343" name="楕円 342"/>
        <xdr:cNvSpPr/>
      </xdr:nvSpPr>
      <xdr:spPr>
        <a:xfrm>
          <a:off x="14351000" y="103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44746</xdr:rowOff>
    </xdr:from>
    <xdr:ext cx="762000" cy="259045"/>
    <xdr:sp macro="" textlink="">
      <xdr:nvSpPr>
        <xdr:cNvPr id="344" name="テキスト ボックス 343"/>
        <xdr:cNvSpPr txBox="1"/>
      </xdr:nvSpPr>
      <xdr:spPr>
        <a:xfrm>
          <a:off x="14020800" y="101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96215</xdr:rowOff>
    </xdr:from>
    <xdr:to>
      <xdr:col>64</xdr:col>
      <xdr:colOff>152400</xdr:colOff>
      <xdr:row>61</xdr:row>
      <xdr:rowOff>26365</xdr:rowOff>
    </xdr:to>
    <xdr:sp macro="" textlink="">
      <xdr:nvSpPr>
        <xdr:cNvPr id="345" name="楕円 344"/>
        <xdr:cNvSpPr/>
      </xdr:nvSpPr>
      <xdr:spPr>
        <a:xfrm>
          <a:off x="13462000" y="103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36542</xdr:rowOff>
    </xdr:from>
    <xdr:ext cx="762000" cy="259045"/>
    <xdr:sp macro="" textlink="">
      <xdr:nvSpPr>
        <xdr:cNvPr id="346" name="テキスト ボックス 345"/>
        <xdr:cNvSpPr txBox="1"/>
      </xdr:nvSpPr>
      <xdr:spPr>
        <a:xfrm>
          <a:off x="13131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数値は横ばいであり，ここ数年は類似団体より良い数値で推移している。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近年集中的に実施してきた教育施設耐震化事業に係る起債の償還が始まること，近い将来実施しなければならない大規模事業（給食センター建設事業，中学校耐震化事業，ごみ処理施設長寿命化事業）があることから，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は悪化すること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が見込まれる。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「館山市公共施設総合管理計画」に基づ</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き</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することにより，普通建設事業の量をコントロールし，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新発債の平準化に努める。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134366</xdr:rowOff>
    </xdr:to>
    <xdr:cxnSp macro="">
      <xdr:nvCxnSpPr>
        <xdr:cNvPr id="378" name="直線コネクタ 377"/>
        <xdr:cNvCxnSpPr/>
      </xdr:nvCxnSpPr>
      <xdr:spPr>
        <a:xfrm>
          <a:off x="16179800" y="67823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95758</xdr:rowOff>
    </xdr:to>
    <xdr:cxnSp macro="">
      <xdr:nvCxnSpPr>
        <xdr:cNvPr id="381" name="直線コネクタ 380"/>
        <xdr:cNvCxnSpPr/>
      </xdr:nvCxnSpPr>
      <xdr:spPr>
        <a:xfrm>
          <a:off x="15290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144018</xdr:rowOff>
    </xdr:to>
    <xdr:cxnSp macro="">
      <xdr:nvCxnSpPr>
        <xdr:cNvPr id="384" name="直線コネクタ 383"/>
        <xdr:cNvCxnSpPr/>
      </xdr:nvCxnSpPr>
      <xdr:spPr>
        <a:xfrm flipV="1">
          <a:off x="14401800" y="678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78740</xdr:rowOff>
    </xdr:to>
    <xdr:cxnSp macro="">
      <xdr:nvCxnSpPr>
        <xdr:cNvPr id="387" name="直線コネクタ 386"/>
        <xdr:cNvCxnSpPr/>
      </xdr:nvCxnSpPr>
      <xdr:spPr>
        <a:xfrm flipV="1">
          <a:off x="13512800" y="68305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7" name="楕円 396"/>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398"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44958</xdr:rowOff>
    </xdr:from>
    <xdr:to>
      <xdr:col>77</xdr:col>
      <xdr:colOff>95250</xdr:colOff>
      <xdr:row>39</xdr:row>
      <xdr:rowOff>146558</xdr:rowOff>
    </xdr:to>
    <xdr:sp macro="" textlink="">
      <xdr:nvSpPr>
        <xdr:cNvPr id="399" name="楕円 398"/>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156735</xdr:rowOff>
    </xdr:from>
    <xdr:ext cx="736600" cy="259045"/>
    <xdr:sp macro="" textlink="">
      <xdr:nvSpPr>
        <xdr:cNvPr id="400" name="テキスト ボックス 399"/>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3" name="楕円 402"/>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4" name="テキスト ボックス 403"/>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5" name="楕円 404"/>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6" name="テキスト ボックス 40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数値はほぼ横ばいであるが，昨年度と比較し，</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ポイント悪化している。地方債残高自体は大きな変動はなく，一定の割合でコントロールできている状況であるが，類似団体と比較すると数値は悪い状況で推移している。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今後は「館山市公共施設総合管理計画」に基づく計画的な施設の更新や交付税算入率の高い起債メニューの活用により，新発債の平準化と抑制に努める。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153488</xdr:rowOff>
    </xdr:from>
    <xdr:to>
      <xdr:col>81</xdr:col>
      <xdr:colOff>44450</xdr:colOff>
      <xdr:row>17</xdr:row>
      <xdr:rowOff>156936</xdr:rowOff>
    </xdr:to>
    <xdr:cxnSp macro="">
      <xdr:nvCxnSpPr>
        <xdr:cNvPr id="442" name="直線コネクタ 441"/>
        <xdr:cNvCxnSpPr/>
      </xdr:nvCxnSpPr>
      <xdr:spPr>
        <a:xfrm>
          <a:off x="16179800" y="306813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140849</xdr:rowOff>
    </xdr:from>
    <xdr:to>
      <xdr:col>77</xdr:col>
      <xdr:colOff>44450</xdr:colOff>
      <xdr:row>17</xdr:row>
      <xdr:rowOff>153488</xdr:rowOff>
    </xdr:to>
    <xdr:cxnSp macro="">
      <xdr:nvCxnSpPr>
        <xdr:cNvPr id="445" name="直線コネクタ 444"/>
        <xdr:cNvCxnSpPr/>
      </xdr:nvCxnSpPr>
      <xdr:spPr>
        <a:xfrm>
          <a:off x="15290800" y="30554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140849</xdr:rowOff>
    </xdr:from>
    <xdr:to>
      <xdr:col>72</xdr:col>
      <xdr:colOff>203200</xdr:colOff>
      <xdr:row>17</xdr:row>
      <xdr:rowOff>167277</xdr:rowOff>
    </xdr:to>
    <xdr:cxnSp macro="">
      <xdr:nvCxnSpPr>
        <xdr:cNvPr id="448" name="直線コネクタ 447"/>
        <xdr:cNvCxnSpPr/>
      </xdr:nvCxnSpPr>
      <xdr:spPr>
        <a:xfrm flipV="1">
          <a:off x="14401800" y="305549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167277</xdr:rowOff>
    </xdr:from>
    <xdr:to>
      <xdr:col>68</xdr:col>
      <xdr:colOff>152400</xdr:colOff>
      <xdr:row>18</xdr:row>
      <xdr:rowOff>423</xdr:rowOff>
    </xdr:to>
    <xdr:cxnSp macro="">
      <xdr:nvCxnSpPr>
        <xdr:cNvPr id="451" name="直線コネクタ 450"/>
        <xdr:cNvCxnSpPr/>
      </xdr:nvCxnSpPr>
      <xdr:spPr>
        <a:xfrm flipV="1">
          <a:off x="13512800" y="30819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106136</xdr:rowOff>
    </xdr:from>
    <xdr:to>
      <xdr:col>81</xdr:col>
      <xdr:colOff>95250</xdr:colOff>
      <xdr:row>18</xdr:row>
      <xdr:rowOff>36286</xdr:rowOff>
    </xdr:to>
    <xdr:sp macro="" textlink="">
      <xdr:nvSpPr>
        <xdr:cNvPr id="461" name="楕円 460"/>
        <xdr:cNvSpPr/>
      </xdr:nvSpPr>
      <xdr:spPr>
        <a:xfrm>
          <a:off x="16967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78213</xdr:rowOff>
    </xdr:from>
    <xdr:ext cx="762000" cy="259045"/>
    <xdr:sp macro="" textlink="">
      <xdr:nvSpPr>
        <xdr:cNvPr id="462" name="将来負担の状況該当値テキスト"/>
        <xdr:cNvSpPr txBox="1"/>
      </xdr:nvSpPr>
      <xdr:spPr>
        <a:xfrm>
          <a:off x="17106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102688</xdr:rowOff>
    </xdr:from>
    <xdr:to>
      <xdr:col>77</xdr:col>
      <xdr:colOff>95250</xdr:colOff>
      <xdr:row>18</xdr:row>
      <xdr:rowOff>32838</xdr:rowOff>
    </xdr:to>
    <xdr:sp macro="" textlink="">
      <xdr:nvSpPr>
        <xdr:cNvPr id="463" name="楕円 462"/>
        <xdr:cNvSpPr/>
      </xdr:nvSpPr>
      <xdr:spPr>
        <a:xfrm>
          <a:off x="16129000" y="30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17615</xdr:rowOff>
    </xdr:from>
    <xdr:ext cx="736600" cy="259045"/>
    <xdr:sp macro="" textlink="">
      <xdr:nvSpPr>
        <xdr:cNvPr id="464" name="テキスト ボックス 463"/>
        <xdr:cNvSpPr txBox="1"/>
      </xdr:nvSpPr>
      <xdr:spPr>
        <a:xfrm>
          <a:off x="15798800" y="310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90049</xdr:rowOff>
    </xdr:from>
    <xdr:to>
      <xdr:col>73</xdr:col>
      <xdr:colOff>44450</xdr:colOff>
      <xdr:row>18</xdr:row>
      <xdr:rowOff>20199</xdr:rowOff>
    </xdr:to>
    <xdr:sp macro="" textlink="">
      <xdr:nvSpPr>
        <xdr:cNvPr id="465" name="楕円 464"/>
        <xdr:cNvSpPr/>
      </xdr:nvSpPr>
      <xdr:spPr>
        <a:xfrm>
          <a:off x="15240000" y="3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4976</xdr:rowOff>
    </xdr:from>
    <xdr:ext cx="762000" cy="259045"/>
    <xdr:sp macro="" textlink="">
      <xdr:nvSpPr>
        <xdr:cNvPr id="466" name="テキスト ボックス 465"/>
        <xdr:cNvSpPr txBox="1"/>
      </xdr:nvSpPr>
      <xdr:spPr>
        <a:xfrm>
          <a:off x="14909800" y="30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116477</xdr:rowOff>
    </xdr:from>
    <xdr:to>
      <xdr:col>68</xdr:col>
      <xdr:colOff>203200</xdr:colOff>
      <xdr:row>18</xdr:row>
      <xdr:rowOff>46627</xdr:rowOff>
    </xdr:to>
    <xdr:sp macro="" textlink="">
      <xdr:nvSpPr>
        <xdr:cNvPr id="467" name="楕円 466"/>
        <xdr:cNvSpPr/>
      </xdr:nvSpPr>
      <xdr:spPr>
        <a:xfrm>
          <a:off x="14351000" y="30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31404</xdr:rowOff>
    </xdr:from>
    <xdr:ext cx="762000" cy="259045"/>
    <xdr:sp macro="" textlink="">
      <xdr:nvSpPr>
        <xdr:cNvPr id="468" name="テキスト ボックス 467"/>
        <xdr:cNvSpPr txBox="1"/>
      </xdr:nvSpPr>
      <xdr:spPr>
        <a:xfrm>
          <a:off x="14020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121073</xdr:rowOff>
    </xdr:from>
    <xdr:to>
      <xdr:col>64</xdr:col>
      <xdr:colOff>152400</xdr:colOff>
      <xdr:row>18</xdr:row>
      <xdr:rowOff>51223</xdr:rowOff>
    </xdr:to>
    <xdr:sp macro="" textlink="">
      <xdr:nvSpPr>
        <xdr:cNvPr id="469" name="楕円 468"/>
        <xdr:cNvSpPr/>
      </xdr:nvSpPr>
      <xdr:spPr>
        <a:xfrm>
          <a:off x="13462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36000</xdr:rowOff>
    </xdr:from>
    <xdr:ext cx="762000" cy="259045"/>
    <xdr:sp macro="" textlink="">
      <xdr:nvSpPr>
        <xdr:cNvPr id="470" name="テキスト ボックス 469"/>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，平成２５年度以降類似団体と比較して高い水準にある。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館山市第三次行財政改革方針に基づき民間委託の推進を着実に進めること，事務事業の効率化を図ることにより，経常的な支出に係る人件費の抑制を図る。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85090</xdr:rowOff>
    </xdr:to>
    <xdr:cxnSp macro="">
      <xdr:nvCxnSpPr>
        <xdr:cNvPr id="66" name="直線コネクタ 65"/>
        <xdr:cNvCxnSpPr/>
      </xdr:nvCxnSpPr>
      <xdr:spPr>
        <a:xfrm flipV="1">
          <a:off x="3987800" y="6017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85090</xdr:rowOff>
    </xdr:to>
    <xdr:cxnSp macro="">
      <xdr:nvCxnSpPr>
        <xdr:cNvPr id="69" name="直線コネクタ 68"/>
        <xdr:cNvCxnSpPr/>
      </xdr:nvCxnSpPr>
      <xdr:spPr>
        <a:xfrm>
          <a:off x="3098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130810</xdr:rowOff>
    </xdr:to>
    <xdr:cxnSp macro="">
      <xdr:nvCxnSpPr>
        <xdr:cNvPr id="72" name="直線コネクタ 71"/>
        <xdr:cNvCxnSpPr/>
      </xdr:nvCxnSpPr>
      <xdr:spPr>
        <a:xfrm flipV="1">
          <a:off x="2209800" y="606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130810</xdr:rowOff>
    </xdr:to>
    <xdr:cxnSp macro="">
      <xdr:nvCxnSpPr>
        <xdr:cNvPr id="75" name="直線コネクタ 74"/>
        <xdr:cNvCxnSpPr/>
      </xdr:nvCxnSpPr>
      <xdr:spPr>
        <a:xfrm>
          <a:off x="1320800" y="6040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109237</xdr:rowOff>
    </xdr:from>
    <xdr:ext cx="762000" cy="259045"/>
    <xdr:sp macro="" textlink="">
      <xdr:nvSpPr>
        <xdr:cNvPr id="86" name="人件費該当値テキスト"/>
        <xdr:cNvSpPr txBox="1"/>
      </xdr:nvSpPr>
      <xdr:spPr>
        <a:xfrm>
          <a:off x="4914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120667</xdr:rowOff>
    </xdr:from>
    <xdr:ext cx="736600" cy="259045"/>
    <xdr:sp macro="" textlink="">
      <xdr:nvSpPr>
        <xdr:cNvPr id="88" name="テキスト ボックス 87"/>
        <xdr:cNvSpPr txBox="1"/>
      </xdr:nvSpPr>
      <xdr:spPr>
        <a:xfrm>
          <a:off x="3606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97807</xdr:rowOff>
    </xdr:from>
    <xdr:ext cx="762000" cy="259045"/>
    <xdr:sp macro="" textlink="">
      <xdr:nvSpPr>
        <xdr:cNvPr id="90" name="テキスト ボックス 89"/>
        <xdr:cNvSpPr txBox="1"/>
      </xdr:nvSpPr>
      <xdr:spPr>
        <a:xfrm>
          <a:off x="2717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92" name="テキスト ボックス 91"/>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74947</xdr:rowOff>
    </xdr:from>
    <xdr:ext cx="762000" cy="259045"/>
    <xdr:sp macro="" textlink="">
      <xdr:nvSpPr>
        <xdr:cNvPr id="94" name="テキスト ボックス 93"/>
        <xdr:cNvSpPr txBox="1"/>
      </xdr:nvSpPr>
      <xdr:spPr>
        <a:xfrm>
          <a:off x="93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物件費に係る経常収支比率は昨年度から０．</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，過去５年間類似団体平均を上回る状況が続いている。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物件費の内訳</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をみると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，賃金</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，需用費，備品購入費において類似団体を上まわっている。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人件費とトータルで減となるよう，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市民判定人による事業仕分けにより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真に必要とされる事務事業の取捨選択を行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うとともに，窓口業務の集約化など，民間委託の推進による事務事業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の効率化を図</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18</xdr:row>
      <xdr:rowOff>165100</xdr:rowOff>
    </xdr:to>
    <xdr:cxnSp macro="">
      <xdr:nvCxnSpPr>
        <xdr:cNvPr id="126" name="直線コネクタ 125"/>
        <xdr:cNvCxnSpPr/>
      </xdr:nvCxnSpPr>
      <xdr:spPr>
        <a:xfrm>
          <a:off x="15671800" y="3243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19</xdr:row>
      <xdr:rowOff>1270</xdr:rowOff>
    </xdr:to>
    <xdr:cxnSp macro="">
      <xdr:nvCxnSpPr>
        <xdr:cNvPr id="129" name="直線コネクタ 128"/>
        <xdr:cNvCxnSpPr/>
      </xdr:nvCxnSpPr>
      <xdr:spPr>
        <a:xfrm flipV="1">
          <a:off x="14782800" y="324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16510</xdr:rowOff>
    </xdr:to>
    <xdr:cxnSp macro="">
      <xdr:nvCxnSpPr>
        <xdr:cNvPr id="132" name="直線コネクタ 131"/>
        <xdr:cNvCxnSpPr/>
      </xdr:nvCxnSpPr>
      <xdr:spPr>
        <a:xfrm flipV="1">
          <a:off x="13893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157480</xdr:rowOff>
    </xdr:from>
    <xdr:to>
      <xdr:col>69</xdr:col>
      <xdr:colOff>92075</xdr:colOff>
      <xdr:row>19</xdr:row>
      <xdr:rowOff>16510</xdr:rowOff>
    </xdr:to>
    <xdr:cxnSp macro="">
      <xdr:nvCxnSpPr>
        <xdr:cNvPr id="135" name="直線コネクタ 134"/>
        <xdr:cNvCxnSpPr/>
      </xdr:nvCxnSpPr>
      <xdr:spPr>
        <a:xfrm>
          <a:off x="13004800" y="324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7" name="楕円 146"/>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8" name="テキスト ボックス 147"/>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9" name="楕円 148"/>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50" name="テキスト ボックス 149"/>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1" name="楕円 150"/>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2" name="テキスト ボックス 151"/>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3" name="楕円 152"/>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4" name="テキスト ボックス 153"/>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経常収支比率に係る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の割合は，生活扶助費の減などの影響により，昨年度より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ポイント好転し，平成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より低い水準となった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費用の性質から大幅な削減は困難と考えるが，市単独事業の見直し，医療費抑制の啓発や各福祉制度のより適切な運用により，扶助費の抑制に努める。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124278</xdr:rowOff>
    </xdr:to>
    <xdr:cxnSp macro="">
      <xdr:nvCxnSpPr>
        <xdr:cNvPr id="189" name="直線コネクタ 188"/>
        <xdr:cNvCxnSpPr/>
      </xdr:nvCxnSpPr>
      <xdr:spPr>
        <a:xfrm flipV="1">
          <a:off x="3987800" y="97445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124278</xdr:rowOff>
    </xdr:to>
    <xdr:cxnSp macro="">
      <xdr:nvCxnSpPr>
        <xdr:cNvPr id="192" name="直線コネクタ 191"/>
        <xdr:cNvCxnSpPr/>
      </xdr:nvCxnSpPr>
      <xdr:spPr>
        <a:xfrm>
          <a:off x="3098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26307</xdr:rowOff>
    </xdr:to>
    <xdr:cxnSp macro="">
      <xdr:nvCxnSpPr>
        <xdr:cNvPr id="195" name="直線コネクタ 194"/>
        <xdr:cNvCxnSpPr/>
      </xdr:nvCxnSpPr>
      <xdr:spPr>
        <a:xfrm>
          <a:off x="2209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4535</xdr:rowOff>
    </xdr:to>
    <xdr:cxnSp macro="">
      <xdr:nvCxnSpPr>
        <xdr:cNvPr id="198" name="直線コネクタ 197"/>
        <xdr:cNvCxnSpPr/>
      </xdr:nvCxnSpPr>
      <xdr:spPr>
        <a:xfrm>
          <a:off x="1320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8" name="楕円 207"/>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09"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0" name="楕円 209"/>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1" name="テキスト ボックス 210"/>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2" name="楕円 211"/>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87284</xdr:rowOff>
    </xdr:from>
    <xdr:ext cx="762000" cy="259045"/>
    <xdr:sp macro="" textlink="">
      <xdr:nvSpPr>
        <xdr:cNvPr id="213" name="テキスト ボックス 212"/>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5" name="テキスト ボックス 214"/>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6" name="楕円 215"/>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7" name="テキスト ボックス 216"/>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補助費等と同様に，類似団体，全国平均，県内平均と比較して数値が悪く，当市固有の経常収支比率悪化の原因と考えられる。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高齢化に伴う医療費，介護費の増により，国保・後期高齢・介護保険特別会計への多額の繰出金が生じている。また，下水道事業においても収支不均衡により一般会計からの繰出金が生じている。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今後は，各会計での独立採算性を高める取り組み（医療費・介護給付費の抑制にかかる施策や経営戦略に基づく計画的な下水道経営）を推進し，少しでも繰出金を減少させるよう努める。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xdr:rowOff>
    </xdr:from>
    <xdr:to>
      <xdr:col>82</xdr:col>
      <xdr:colOff>107950</xdr:colOff>
      <xdr:row>58</xdr:row>
      <xdr:rowOff>62992</xdr:rowOff>
    </xdr:to>
    <xdr:cxnSp macro="">
      <xdr:nvCxnSpPr>
        <xdr:cNvPr id="248" name="直線コネクタ 247"/>
        <xdr:cNvCxnSpPr/>
      </xdr:nvCxnSpPr>
      <xdr:spPr>
        <a:xfrm>
          <a:off x="15671800" y="9952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8128</xdr:rowOff>
    </xdr:to>
    <xdr:cxnSp macro="">
      <xdr:nvCxnSpPr>
        <xdr:cNvPr id="251" name="直線コネクタ 250"/>
        <xdr:cNvCxnSpPr/>
      </xdr:nvCxnSpPr>
      <xdr:spPr>
        <a:xfrm>
          <a:off x="14782800" y="9842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4" name="直線コネクタ 253"/>
        <xdr:cNvCxnSpPr/>
      </xdr:nvCxnSpPr>
      <xdr:spPr>
        <a:xfrm flipV="1">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57" name="直線コネクタ 256"/>
        <xdr:cNvCxnSpPr/>
      </xdr:nvCxnSpPr>
      <xdr:spPr>
        <a:xfrm>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7" name="楕円 266"/>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8"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9" name="楕円 268"/>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70" name="テキスト ボックス 269"/>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1" name="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3" name="楕円 272"/>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4" name="テキスト ボックス 27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5" name="楕円 274"/>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6" name="テキスト ボックス 27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悪</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い状況が続いている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。全国平均，県内平均と比較しても数値は悪く，当市固有の経常収支比率悪化の原因と考えられる。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一部事務組合の負担金，公営企業（上水道事業）にかかる繰出金の影響により，財政が圧迫され，数値が悪化している。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今後は法人等各種団体への補助金の見直しや，関係市と連携して公営企業や一部事務組合に経営改善を促すこと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，水道事業の経営統合を進めること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などにより，経費の縮減に努める。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6" name="直線コネクタ 305"/>
        <xdr:cNvCxnSpPr/>
      </xdr:nvCxnSpPr>
      <xdr:spPr>
        <a:xfrm flipV="1">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168148</xdr:rowOff>
    </xdr:to>
    <xdr:cxnSp macro="">
      <xdr:nvCxnSpPr>
        <xdr:cNvPr id="309" name="直線コネクタ 308"/>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2" name="直線コネクタ 311"/>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4" name="テキスト ボックス 31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136144</xdr:rowOff>
    </xdr:to>
    <xdr:cxnSp macro="">
      <xdr:nvCxnSpPr>
        <xdr:cNvPr id="315" name="直線コネクタ 314"/>
        <xdr:cNvCxnSpPr/>
      </xdr:nvCxnSpPr>
      <xdr:spPr>
        <a:xfrm>
          <a:off x="13004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5" name="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8" name="テキスト ボックス 327"/>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9" name="楕円 328"/>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0" name="テキスト ボックス 329"/>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1" name="楕円 330"/>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2" name="テキスト ボックス 33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3" name="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4" name="テキスト ボックス 333"/>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東日本大震災以降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義務教育施設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耐震改修事業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や小中一貫校，幼稚園の老朽対策など大規模事業を実施してきたものの，その他の普通建設を抑制してきたことにより，公債費は大きく増加することなく，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類似団体を下回る状況</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ただし，これから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実施しなければならない老朽化・耐震化対策事業の影響により，数値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悪化することが予想される。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計画的に</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事業を実施することで，</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新規発行を伴う事業の平準化を図る。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107950</xdr:rowOff>
    </xdr:to>
    <xdr:cxnSp macro="">
      <xdr:nvCxnSpPr>
        <xdr:cNvPr id="367" name="直線コネクタ 366"/>
        <xdr:cNvCxnSpPr/>
      </xdr:nvCxnSpPr>
      <xdr:spPr>
        <a:xfrm flipV="1">
          <a:off x="3987800" y="12936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107950</xdr:rowOff>
    </xdr:to>
    <xdr:cxnSp macro="">
      <xdr:nvCxnSpPr>
        <xdr:cNvPr id="370" name="直線コネクタ 369"/>
        <xdr:cNvCxnSpPr/>
      </xdr:nvCxnSpPr>
      <xdr:spPr>
        <a:xfrm>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85090</xdr:rowOff>
    </xdr:to>
    <xdr:cxnSp macro="">
      <xdr:nvCxnSpPr>
        <xdr:cNvPr id="373" name="直線コネクタ 372"/>
        <xdr:cNvCxnSpPr/>
      </xdr:nvCxnSpPr>
      <xdr:spPr>
        <a:xfrm flipV="1">
          <a:off x="2209800" y="12890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168911</xdr:rowOff>
    </xdr:to>
    <xdr:cxnSp macro="">
      <xdr:nvCxnSpPr>
        <xdr:cNvPr id="376" name="直線コネクタ 375"/>
        <xdr:cNvCxnSpPr/>
      </xdr:nvCxnSpPr>
      <xdr:spPr>
        <a:xfrm flipV="1">
          <a:off x="1320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6" name="楕円 385"/>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7"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88" name="楕円 387"/>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89" name="テキスト ボックス 388"/>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0" name="楕円 38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1" name="テキスト ボックス 390"/>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92" name="楕円 391"/>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93" name="テキスト ボックス 392"/>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4" name="楕円 39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5" name="テキスト ボックス 394"/>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過去</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年にわたり，公債費以外の数値は類似団体</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，全国平均，千葉県平均を大きく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上まわって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いる。類似団体と比較すると</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ポイントの差があり，当市にあっては経常的な収入に対し，経常的な支出が過大となっていることがわかる。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民間委託の推進，行政サービスの抜本的見直しや施設の統廃合など中長期的視野に立った行財政改革の取組みを計画的に推進することにより，経常的な歳入と歳出のギャップの解消を図り，持続可能な財政基盤の確立を目指す。</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56135</xdr:rowOff>
    </xdr:to>
    <xdr:cxnSp macro="">
      <xdr:nvCxnSpPr>
        <xdr:cNvPr id="426" name="直線コネクタ 425"/>
        <xdr:cNvCxnSpPr/>
      </xdr:nvCxnSpPr>
      <xdr:spPr>
        <a:xfrm flipV="1">
          <a:off x="15671800" y="13509244"/>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56135</xdr:rowOff>
    </xdr:to>
    <xdr:cxnSp macro="">
      <xdr:nvCxnSpPr>
        <xdr:cNvPr id="429" name="直線コネクタ 428"/>
        <xdr:cNvCxnSpPr/>
      </xdr:nvCxnSpPr>
      <xdr:spPr>
        <a:xfrm>
          <a:off x="14782800" y="134909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78</xdr:row>
      <xdr:rowOff>159004</xdr:rowOff>
    </xdr:to>
    <xdr:cxnSp macro="">
      <xdr:nvCxnSpPr>
        <xdr:cNvPr id="432" name="直線コネクタ 431"/>
        <xdr:cNvCxnSpPr/>
      </xdr:nvCxnSpPr>
      <xdr:spPr>
        <a:xfrm flipV="1">
          <a:off x="13893800" y="13490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159004</xdr:rowOff>
    </xdr:to>
    <xdr:cxnSp macro="">
      <xdr:nvCxnSpPr>
        <xdr:cNvPr id="435" name="直線コネクタ 434"/>
        <xdr:cNvCxnSpPr/>
      </xdr:nvCxnSpPr>
      <xdr:spPr>
        <a:xfrm>
          <a:off x="13004800" y="133858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5" name="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7" name="楕円 446"/>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8" name="テキスト ボックス 447"/>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49" name="楕円 448"/>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0" name="テキスト ボックス 449"/>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1" name="楕円 450"/>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2" name="テキスト ボックス 451"/>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3" name="楕円 452"/>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4" name="テキスト ボックス 453"/>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125531</xdr:rowOff>
    </xdr:from>
    <xdr:to>
      <xdr:col>29</xdr:col>
      <xdr:colOff>127000</xdr:colOff>
      <xdr:row>17</xdr:row>
      <xdr:rowOff>140966</xdr:rowOff>
    </xdr:to>
    <xdr:cxnSp macro="">
      <xdr:nvCxnSpPr>
        <xdr:cNvPr id="47" name="直線コネクタ 46"/>
        <xdr:cNvCxnSpPr/>
      </xdr:nvCxnSpPr>
      <xdr:spPr bwMode="auto">
        <a:xfrm>
          <a:off x="5003800" y="3087806"/>
          <a:ext cx="6477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125531</xdr:rowOff>
    </xdr:from>
    <xdr:to>
      <xdr:col>26</xdr:col>
      <xdr:colOff>50800</xdr:colOff>
      <xdr:row>17</xdr:row>
      <xdr:rowOff>125535</xdr:rowOff>
    </xdr:to>
    <xdr:cxnSp macro="">
      <xdr:nvCxnSpPr>
        <xdr:cNvPr id="50" name="直線コネクタ 49"/>
        <xdr:cNvCxnSpPr/>
      </xdr:nvCxnSpPr>
      <xdr:spPr bwMode="auto">
        <a:xfrm flipV="1">
          <a:off x="4305300" y="3087806"/>
          <a:ext cx="698500" cy="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125535</xdr:rowOff>
    </xdr:from>
    <xdr:to>
      <xdr:col>22</xdr:col>
      <xdr:colOff>114300</xdr:colOff>
      <xdr:row>17</xdr:row>
      <xdr:rowOff>141176</xdr:rowOff>
    </xdr:to>
    <xdr:cxnSp macro="">
      <xdr:nvCxnSpPr>
        <xdr:cNvPr id="53" name="直線コネクタ 52"/>
        <xdr:cNvCxnSpPr/>
      </xdr:nvCxnSpPr>
      <xdr:spPr bwMode="auto">
        <a:xfrm flipV="1">
          <a:off x="3606800" y="3087810"/>
          <a:ext cx="698500" cy="1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141176</xdr:rowOff>
    </xdr:from>
    <xdr:to>
      <xdr:col>18</xdr:col>
      <xdr:colOff>177800</xdr:colOff>
      <xdr:row>17</xdr:row>
      <xdr:rowOff>150613</xdr:rowOff>
    </xdr:to>
    <xdr:cxnSp macro="">
      <xdr:nvCxnSpPr>
        <xdr:cNvPr id="56" name="直線コネクタ 55"/>
        <xdr:cNvCxnSpPr/>
      </xdr:nvCxnSpPr>
      <xdr:spPr bwMode="auto">
        <a:xfrm flipV="1">
          <a:off x="2908300" y="3103451"/>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90166</xdr:rowOff>
    </xdr:from>
    <xdr:to>
      <xdr:col>29</xdr:col>
      <xdr:colOff>177800</xdr:colOff>
      <xdr:row>18</xdr:row>
      <xdr:rowOff>20316</xdr:rowOff>
    </xdr:to>
    <xdr:sp macro="" textlink="">
      <xdr:nvSpPr>
        <xdr:cNvPr id="66" name="楕円 65"/>
        <xdr:cNvSpPr/>
      </xdr:nvSpPr>
      <xdr:spPr bwMode="auto">
        <a:xfrm>
          <a:off x="56007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170193</xdr:rowOff>
    </xdr:from>
    <xdr:ext cx="762000" cy="259045"/>
    <xdr:sp macro="" textlink="">
      <xdr:nvSpPr>
        <xdr:cNvPr id="67" name="人口1人当たり決算額の推移該当値テキスト130"/>
        <xdr:cNvSpPr txBox="1"/>
      </xdr:nvSpPr>
      <xdr:spPr>
        <a:xfrm>
          <a:off x="5740400" y="296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74731</xdr:rowOff>
    </xdr:from>
    <xdr:to>
      <xdr:col>26</xdr:col>
      <xdr:colOff>101600</xdr:colOff>
      <xdr:row>18</xdr:row>
      <xdr:rowOff>4881</xdr:rowOff>
    </xdr:to>
    <xdr:sp macro="" textlink="">
      <xdr:nvSpPr>
        <xdr:cNvPr id="68" name="楕円 67"/>
        <xdr:cNvSpPr/>
      </xdr:nvSpPr>
      <xdr:spPr bwMode="auto">
        <a:xfrm>
          <a:off x="4953000" y="303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161108</xdr:rowOff>
    </xdr:from>
    <xdr:ext cx="736600" cy="259045"/>
    <xdr:sp macro="" textlink="">
      <xdr:nvSpPr>
        <xdr:cNvPr id="69" name="テキスト ボックス 68"/>
        <xdr:cNvSpPr txBox="1"/>
      </xdr:nvSpPr>
      <xdr:spPr>
        <a:xfrm>
          <a:off x="4622800" y="312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74735</xdr:rowOff>
    </xdr:from>
    <xdr:to>
      <xdr:col>22</xdr:col>
      <xdr:colOff>165100</xdr:colOff>
      <xdr:row>18</xdr:row>
      <xdr:rowOff>4885</xdr:rowOff>
    </xdr:to>
    <xdr:sp macro="" textlink="">
      <xdr:nvSpPr>
        <xdr:cNvPr id="70" name="楕円 69"/>
        <xdr:cNvSpPr/>
      </xdr:nvSpPr>
      <xdr:spPr bwMode="auto">
        <a:xfrm>
          <a:off x="4254500" y="30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161112</xdr:rowOff>
    </xdr:from>
    <xdr:ext cx="762000" cy="259045"/>
    <xdr:sp macro="" textlink="">
      <xdr:nvSpPr>
        <xdr:cNvPr id="71" name="テキスト ボックス 70"/>
        <xdr:cNvSpPr txBox="1"/>
      </xdr:nvSpPr>
      <xdr:spPr>
        <a:xfrm>
          <a:off x="3924300" y="31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90376</xdr:rowOff>
    </xdr:from>
    <xdr:to>
      <xdr:col>19</xdr:col>
      <xdr:colOff>38100</xdr:colOff>
      <xdr:row>18</xdr:row>
      <xdr:rowOff>20526</xdr:rowOff>
    </xdr:to>
    <xdr:sp macro="" textlink="">
      <xdr:nvSpPr>
        <xdr:cNvPr id="72" name="楕円 71"/>
        <xdr:cNvSpPr/>
      </xdr:nvSpPr>
      <xdr:spPr bwMode="auto">
        <a:xfrm>
          <a:off x="3556000" y="305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5303</xdr:rowOff>
    </xdr:from>
    <xdr:ext cx="762000" cy="259045"/>
    <xdr:sp macro="" textlink="">
      <xdr:nvSpPr>
        <xdr:cNvPr id="73" name="テキスト ボックス 72"/>
        <xdr:cNvSpPr txBox="1"/>
      </xdr:nvSpPr>
      <xdr:spPr>
        <a:xfrm>
          <a:off x="3225800" y="313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99813</xdr:rowOff>
    </xdr:from>
    <xdr:to>
      <xdr:col>15</xdr:col>
      <xdr:colOff>101600</xdr:colOff>
      <xdr:row>18</xdr:row>
      <xdr:rowOff>29963</xdr:rowOff>
    </xdr:to>
    <xdr:sp macro="" textlink="">
      <xdr:nvSpPr>
        <xdr:cNvPr id="74" name="楕円 73"/>
        <xdr:cNvSpPr/>
      </xdr:nvSpPr>
      <xdr:spPr bwMode="auto">
        <a:xfrm>
          <a:off x="2857500" y="306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14740</xdr:rowOff>
    </xdr:from>
    <xdr:ext cx="762000" cy="259045"/>
    <xdr:sp macro="" textlink="">
      <xdr:nvSpPr>
        <xdr:cNvPr id="75" name="テキスト ボックス 74"/>
        <xdr:cNvSpPr txBox="1"/>
      </xdr:nvSpPr>
      <xdr:spPr>
        <a:xfrm>
          <a:off x="2527300" y="314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280178</xdr:rowOff>
    </xdr:from>
    <xdr:to>
      <xdr:col>29</xdr:col>
      <xdr:colOff>127000</xdr:colOff>
      <xdr:row>37</xdr:row>
      <xdr:rowOff>288653</xdr:rowOff>
    </xdr:to>
    <xdr:cxnSp macro="">
      <xdr:nvCxnSpPr>
        <xdr:cNvPr id="111" name="直線コネクタ 110"/>
        <xdr:cNvCxnSpPr/>
      </xdr:nvCxnSpPr>
      <xdr:spPr bwMode="auto">
        <a:xfrm>
          <a:off x="5003800" y="7404878"/>
          <a:ext cx="647700" cy="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280178</xdr:rowOff>
    </xdr:from>
    <xdr:to>
      <xdr:col>26</xdr:col>
      <xdr:colOff>50800</xdr:colOff>
      <xdr:row>37</xdr:row>
      <xdr:rowOff>314566</xdr:rowOff>
    </xdr:to>
    <xdr:cxnSp macro="">
      <xdr:nvCxnSpPr>
        <xdr:cNvPr id="114" name="直線コネクタ 113"/>
        <xdr:cNvCxnSpPr/>
      </xdr:nvCxnSpPr>
      <xdr:spPr bwMode="auto">
        <a:xfrm flipV="1">
          <a:off x="4305300" y="7404878"/>
          <a:ext cx="698500" cy="3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314566</xdr:rowOff>
    </xdr:from>
    <xdr:to>
      <xdr:col>22</xdr:col>
      <xdr:colOff>114300</xdr:colOff>
      <xdr:row>37</xdr:row>
      <xdr:rowOff>339108</xdr:rowOff>
    </xdr:to>
    <xdr:cxnSp macro="">
      <xdr:nvCxnSpPr>
        <xdr:cNvPr id="117" name="直線コネクタ 116"/>
        <xdr:cNvCxnSpPr/>
      </xdr:nvCxnSpPr>
      <xdr:spPr bwMode="auto">
        <a:xfrm flipV="1">
          <a:off x="3606800" y="7439266"/>
          <a:ext cx="6985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284195</xdr:rowOff>
    </xdr:from>
    <xdr:to>
      <xdr:col>18</xdr:col>
      <xdr:colOff>177800</xdr:colOff>
      <xdr:row>37</xdr:row>
      <xdr:rowOff>339108</xdr:rowOff>
    </xdr:to>
    <xdr:cxnSp macro="">
      <xdr:nvCxnSpPr>
        <xdr:cNvPr id="120" name="直線コネクタ 119"/>
        <xdr:cNvCxnSpPr/>
      </xdr:nvCxnSpPr>
      <xdr:spPr bwMode="auto">
        <a:xfrm>
          <a:off x="2908300" y="7408895"/>
          <a:ext cx="698500" cy="54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237853</xdr:rowOff>
    </xdr:from>
    <xdr:to>
      <xdr:col>29</xdr:col>
      <xdr:colOff>177800</xdr:colOff>
      <xdr:row>37</xdr:row>
      <xdr:rowOff>339453</xdr:rowOff>
    </xdr:to>
    <xdr:sp macro="" textlink="">
      <xdr:nvSpPr>
        <xdr:cNvPr id="130" name="楕円 129"/>
        <xdr:cNvSpPr/>
      </xdr:nvSpPr>
      <xdr:spPr bwMode="auto">
        <a:xfrm>
          <a:off x="5600700" y="736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209930</xdr:rowOff>
    </xdr:from>
    <xdr:ext cx="762000" cy="259045"/>
    <xdr:sp macro="" textlink="">
      <xdr:nvSpPr>
        <xdr:cNvPr id="131" name="人口1人当たり決算額の推移該当値テキスト445"/>
        <xdr:cNvSpPr txBox="1"/>
      </xdr:nvSpPr>
      <xdr:spPr>
        <a:xfrm>
          <a:off x="5740400" y="733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229378</xdr:rowOff>
    </xdr:from>
    <xdr:to>
      <xdr:col>26</xdr:col>
      <xdr:colOff>101600</xdr:colOff>
      <xdr:row>37</xdr:row>
      <xdr:rowOff>330978</xdr:rowOff>
    </xdr:to>
    <xdr:sp macro="" textlink="">
      <xdr:nvSpPr>
        <xdr:cNvPr id="132" name="楕円 131"/>
        <xdr:cNvSpPr/>
      </xdr:nvSpPr>
      <xdr:spPr bwMode="auto">
        <a:xfrm>
          <a:off x="4953000" y="735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315755</xdr:rowOff>
    </xdr:from>
    <xdr:ext cx="736600" cy="259045"/>
    <xdr:sp macro="" textlink="">
      <xdr:nvSpPr>
        <xdr:cNvPr id="133" name="テキスト ボックス 132"/>
        <xdr:cNvSpPr txBox="1"/>
      </xdr:nvSpPr>
      <xdr:spPr>
        <a:xfrm>
          <a:off x="4622800" y="744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263766</xdr:rowOff>
    </xdr:from>
    <xdr:to>
      <xdr:col>22</xdr:col>
      <xdr:colOff>165100</xdr:colOff>
      <xdr:row>38</xdr:row>
      <xdr:rowOff>22466</xdr:rowOff>
    </xdr:to>
    <xdr:sp macro="" textlink="">
      <xdr:nvSpPr>
        <xdr:cNvPr id="134" name="楕円 133"/>
        <xdr:cNvSpPr/>
      </xdr:nvSpPr>
      <xdr:spPr bwMode="auto">
        <a:xfrm>
          <a:off x="4254500" y="738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7243</xdr:rowOff>
    </xdr:from>
    <xdr:ext cx="762000" cy="259045"/>
    <xdr:sp macro="" textlink="">
      <xdr:nvSpPr>
        <xdr:cNvPr id="135" name="テキスト ボックス 134"/>
        <xdr:cNvSpPr txBox="1"/>
      </xdr:nvSpPr>
      <xdr:spPr>
        <a:xfrm>
          <a:off x="3924300" y="747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288308</xdr:rowOff>
    </xdr:from>
    <xdr:to>
      <xdr:col>19</xdr:col>
      <xdr:colOff>38100</xdr:colOff>
      <xdr:row>38</xdr:row>
      <xdr:rowOff>47008</xdr:rowOff>
    </xdr:to>
    <xdr:sp macro="" textlink="">
      <xdr:nvSpPr>
        <xdr:cNvPr id="136" name="楕円 135"/>
        <xdr:cNvSpPr/>
      </xdr:nvSpPr>
      <xdr:spPr bwMode="auto">
        <a:xfrm>
          <a:off x="3556000" y="7413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31785</xdr:rowOff>
    </xdr:from>
    <xdr:ext cx="762000" cy="259045"/>
    <xdr:sp macro="" textlink="">
      <xdr:nvSpPr>
        <xdr:cNvPr id="137" name="テキスト ボックス 136"/>
        <xdr:cNvSpPr txBox="1"/>
      </xdr:nvSpPr>
      <xdr:spPr>
        <a:xfrm>
          <a:off x="3225800" y="74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233395</xdr:rowOff>
    </xdr:from>
    <xdr:to>
      <xdr:col>15</xdr:col>
      <xdr:colOff>101600</xdr:colOff>
      <xdr:row>37</xdr:row>
      <xdr:rowOff>334995</xdr:rowOff>
    </xdr:to>
    <xdr:sp macro="" textlink="">
      <xdr:nvSpPr>
        <xdr:cNvPr id="138" name="楕円 137"/>
        <xdr:cNvSpPr/>
      </xdr:nvSpPr>
      <xdr:spPr bwMode="auto">
        <a:xfrm>
          <a:off x="2857500" y="73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319772</xdr:rowOff>
    </xdr:from>
    <xdr:ext cx="762000" cy="259045"/>
    <xdr:sp macro="" textlink="">
      <xdr:nvSpPr>
        <xdr:cNvPr id="139" name="テキスト ボックス 138"/>
        <xdr:cNvSpPr txBox="1"/>
      </xdr:nvSpPr>
      <xdr:spPr>
        <a:xfrm>
          <a:off x="2527300" y="744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13522</xdr:rowOff>
    </xdr:from>
    <xdr:to>
      <xdr:col>24</xdr:col>
      <xdr:colOff>63500</xdr:colOff>
      <xdr:row>37</xdr:row>
      <xdr:rowOff>14628</xdr:rowOff>
    </xdr:to>
    <xdr:cxnSp macro="">
      <xdr:nvCxnSpPr>
        <xdr:cNvPr id="58" name="直線コネクタ 57"/>
        <xdr:cNvCxnSpPr/>
      </xdr:nvCxnSpPr>
      <xdr:spPr>
        <a:xfrm>
          <a:off x="3797300" y="6357172"/>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10294</xdr:rowOff>
    </xdr:from>
    <xdr:to>
      <xdr:col>19</xdr:col>
      <xdr:colOff>177800</xdr:colOff>
      <xdr:row>37</xdr:row>
      <xdr:rowOff>13522</xdr:rowOff>
    </xdr:to>
    <xdr:cxnSp macro="">
      <xdr:nvCxnSpPr>
        <xdr:cNvPr id="61" name="直線コネクタ 60"/>
        <xdr:cNvCxnSpPr/>
      </xdr:nvCxnSpPr>
      <xdr:spPr>
        <a:xfrm>
          <a:off x="2908300" y="6353944"/>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10294</xdr:rowOff>
    </xdr:from>
    <xdr:to>
      <xdr:col>15</xdr:col>
      <xdr:colOff>50800</xdr:colOff>
      <xdr:row>37</xdr:row>
      <xdr:rowOff>14368</xdr:rowOff>
    </xdr:to>
    <xdr:cxnSp macro="">
      <xdr:nvCxnSpPr>
        <xdr:cNvPr id="64" name="直線コネクタ 63"/>
        <xdr:cNvCxnSpPr/>
      </xdr:nvCxnSpPr>
      <xdr:spPr>
        <a:xfrm flipV="1">
          <a:off x="2019300" y="6353944"/>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14368</xdr:rowOff>
    </xdr:from>
    <xdr:to>
      <xdr:col>10</xdr:col>
      <xdr:colOff>114300</xdr:colOff>
      <xdr:row>37</xdr:row>
      <xdr:rowOff>25779</xdr:rowOff>
    </xdr:to>
    <xdr:cxnSp macro="">
      <xdr:nvCxnSpPr>
        <xdr:cNvPr id="67" name="直線コネクタ 66"/>
        <xdr:cNvCxnSpPr/>
      </xdr:nvCxnSpPr>
      <xdr:spPr>
        <a:xfrm flipV="1">
          <a:off x="1130300" y="6358018"/>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135278</xdr:rowOff>
    </xdr:from>
    <xdr:to>
      <xdr:col>24</xdr:col>
      <xdr:colOff>114300</xdr:colOff>
      <xdr:row>37</xdr:row>
      <xdr:rowOff>65428</xdr:rowOff>
    </xdr:to>
    <xdr:sp macro="" textlink="">
      <xdr:nvSpPr>
        <xdr:cNvPr id="77" name="楕円 76"/>
        <xdr:cNvSpPr/>
      </xdr:nvSpPr>
      <xdr:spPr>
        <a:xfrm>
          <a:off x="45847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50205</xdr:rowOff>
    </xdr:from>
    <xdr:ext cx="534377" cy="259045"/>
    <xdr:sp macro="" textlink="">
      <xdr:nvSpPr>
        <xdr:cNvPr id="78" name="人件費該当値テキスト"/>
        <xdr:cNvSpPr txBox="1"/>
      </xdr:nvSpPr>
      <xdr:spPr>
        <a:xfrm>
          <a:off x="4686300" y="62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134172</xdr:rowOff>
    </xdr:from>
    <xdr:to>
      <xdr:col>20</xdr:col>
      <xdr:colOff>38100</xdr:colOff>
      <xdr:row>37</xdr:row>
      <xdr:rowOff>64322</xdr:rowOff>
    </xdr:to>
    <xdr:sp macro="" textlink="">
      <xdr:nvSpPr>
        <xdr:cNvPr id="79" name="楕円 78"/>
        <xdr:cNvSpPr/>
      </xdr:nvSpPr>
      <xdr:spPr>
        <a:xfrm>
          <a:off x="3746500" y="6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55449</xdr:rowOff>
    </xdr:from>
    <xdr:ext cx="534377" cy="259045"/>
    <xdr:sp macro="" textlink="">
      <xdr:nvSpPr>
        <xdr:cNvPr id="80" name="テキスト ボックス 79"/>
        <xdr:cNvSpPr txBox="1"/>
      </xdr:nvSpPr>
      <xdr:spPr>
        <a:xfrm>
          <a:off x="3530111" y="63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130944</xdr:rowOff>
    </xdr:from>
    <xdr:to>
      <xdr:col>15</xdr:col>
      <xdr:colOff>101600</xdr:colOff>
      <xdr:row>37</xdr:row>
      <xdr:rowOff>61094</xdr:rowOff>
    </xdr:to>
    <xdr:sp macro="" textlink="">
      <xdr:nvSpPr>
        <xdr:cNvPr id="81" name="楕円 80"/>
        <xdr:cNvSpPr/>
      </xdr:nvSpPr>
      <xdr:spPr>
        <a:xfrm>
          <a:off x="2857500" y="63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52221</xdr:rowOff>
    </xdr:from>
    <xdr:ext cx="534377" cy="259045"/>
    <xdr:sp macro="" textlink="">
      <xdr:nvSpPr>
        <xdr:cNvPr id="82" name="テキスト ボックス 81"/>
        <xdr:cNvSpPr txBox="1"/>
      </xdr:nvSpPr>
      <xdr:spPr>
        <a:xfrm>
          <a:off x="2641111" y="63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135018</xdr:rowOff>
    </xdr:from>
    <xdr:to>
      <xdr:col>10</xdr:col>
      <xdr:colOff>165100</xdr:colOff>
      <xdr:row>37</xdr:row>
      <xdr:rowOff>65168</xdr:rowOff>
    </xdr:to>
    <xdr:sp macro="" textlink="">
      <xdr:nvSpPr>
        <xdr:cNvPr id="83" name="楕円 82"/>
        <xdr:cNvSpPr/>
      </xdr:nvSpPr>
      <xdr:spPr>
        <a:xfrm>
          <a:off x="1968500" y="63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56295</xdr:rowOff>
    </xdr:from>
    <xdr:ext cx="534377" cy="259045"/>
    <xdr:sp macro="" textlink="">
      <xdr:nvSpPr>
        <xdr:cNvPr id="84" name="テキスト ボックス 83"/>
        <xdr:cNvSpPr txBox="1"/>
      </xdr:nvSpPr>
      <xdr:spPr>
        <a:xfrm>
          <a:off x="1752111" y="639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146429</xdr:rowOff>
    </xdr:from>
    <xdr:to>
      <xdr:col>6</xdr:col>
      <xdr:colOff>38100</xdr:colOff>
      <xdr:row>37</xdr:row>
      <xdr:rowOff>76579</xdr:rowOff>
    </xdr:to>
    <xdr:sp macro="" textlink="">
      <xdr:nvSpPr>
        <xdr:cNvPr id="85" name="楕円 84"/>
        <xdr:cNvSpPr/>
      </xdr:nvSpPr>
      <xdr:spPr>
        <a:xfrm>
          <a:off x="1079500" y="63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67706</xdr:rowOff>
    </xdr:from>
    <xdr:ext cx="534377" cy="259045"/>
    <xdr:sp macro="" textlink="">
      <xdr:nvSpPr>
        <xdr:cNvPr id="86" name="テキスト ボックス 85"/>
        <xdr:cNvSpPr txBox="1"/>
      </xdr:nvSpPr>
      <xdr:spPr>
        <a:xfrm>
          <a:off x="863111" y="64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2888</xdr:rowOff>
    </xdr:from>
    <xdr:to>
      <xdr:col>24</xdr:col>
      <xdr:colOff>63500</xdr:colOff>
      <xdr:row>58</xdr:row>
      <xdr:rowOff>37537</xdr:rowOff>
    </xdr:to>
    <xdr:cxnSp macro="">
      <xdr:nvCxnSpPr>
        <xdr:cNvPr id="118" name="直線コネクタ 117"/>
        <xdr:cNvCxnSpPr/>
      </xdr:nvCxnSpPr>
      <xdr:spPr>
        <a:xfrm flipV="1">
          <a:off x="3797300" y="9946988"/>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18879</xdr:rowOff>
    </xdr:from>
    <xdr:to>
      <xdr:col>19</xdr:col>
      <xdr:colOff>177800</xdr:colOff>
      <xdr:row>58</xdr:row>
      <xdr:rowOff>37537</xdr:rowOff>
    </xdr:to>
    <xdr:cxnSp macro="">
      <xdr:nvCxnSpPr>
        <xdr:cNvPr id="121" name="直線コネクタ 120"/>
        <xdr:cNvCxnSpPr/>
      </xdr:nvCxnSpPr>
      <xdr:spPr>
        <a:xfrm>
          <a:off x="2908300" y="9962979"/>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18879</xdr:rowOff>
    </xdr:from>
    <xdr:to>
      <xdr:col>15</xdr:col>
      <xdr:colOff>50800</xdr:colOff>
      <xdr:row>58</xdr:row>
      <xdr:rowOff>29384</xdr:rowOff>
    </xdr:to>
    <xdr:cxnSp macro="">
      <xdr:nvCxnSpPr>
        <xdr:cNvPr id="124" name="直線コネクタ 123"/>
        <xdr:cNvCxnSpPr/>
      </xdr:nvCxnSpPr>
      <xdr:spPr>
        <a:xfrm flipV="1">
          <a:off x="2019300" y="9962979"/>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29384</xdr:rowOff>
    </xdr:from>
    <xdr:to>
      <xdr:col>10</xdr:col>
      <xdr:colOff>114300</xdr:colOff>
      <xdr:row>58</xdr:row>
      <xdr:rowOff>60202</xdr:rowOff>
    </xdr:to>
    <xdr:cxnSp macro="">
      <xdr:nvCxnSpPr>
        <xdr:cNvPr id="127" name="直線コネクタ 126"/>
        <xdr:cNvCxnSpPr/>
      </xdr:nvCxnSpPr>
      <xdr:spPr>
        <a:xfrm flipV="1">
          <a:off x="1130300" y="9973484"/>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123538</xdr:rowOff>
    </xdr:from>
    <xdr:to>
      <xdr:col>24</xdr:col>
      <xdr:colOff>114300</xdr:colOff>
      <xdr:row>58</xdr:row>
      <xdr:rowOff>53688</xdr:rowOff>
    </xdr:to>
    <xdr:sp macro="" textlink="">
      <xdr:nvSpPr>
        <xdr:cNvPr id="137" name="楕円 136"/>
        <xdr:cNvSpPr/>
      </xdr:nvSpPr>
      <xdr:spPr>
        <a:xfrm>
          <a:off x="4584700" y="98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101965</xdr:rowOff>
    </xdr:from>
    <xdr:ext cx="534377" cy="259045"/>
    <xdr:sp macro="" textlink="">
      <xdr:nvSpPr>
        <xdr:cNvPr id="138" name="物件費該当値テキスト"/>
        <xdr:cNvSpPr txBox="1"/>
      </xdr:nvSpPr>
      <xdr:spPr>
        <a:xfrm>
          <a:off x="4686300" y="98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158187</xdr:rowOff>
    </xdr:from>
    <xdr:to>
      <xdr:col>20</xdr:col>
      <xdr:colOff>38100</xdr:colOff>
      <xdr:row>58</xdr:row>
      <xdr:rowOff>88337</xdr:rowOff>
    </xdr:to>
    <xdr:sp macro="" textlink="">
      <xdr:nvSpPr>
        <xdr:cNvPr id="139" name="楕円 138"/>
        <xdr:cNvSpPr/>
      </xdr:nvSpPr>
      <xdr:spPr>
        <a:xfrm>
          <a:off x="3746500" y="993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79464</xdr:rowOff>
    </xdr:from>
    <xdr:ext cx="534377" cy="259045"/>
    <xdr:sp macro="" textlink="">
      <xdr:nvSpPr>
        <xdr:cNvPr id="140" name="テキスト ボックス 139"/>
        <xdr:cNvSpPr txBox="1"/>
      </xdr:nvSpPr>
      <xdr:spPr>
        <a:xfrm>
          <a:off x="3530111" y="10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139529</xdr:rowOff>
    </xdr:from>
    <xdr:to>
      <xdr:col>15</xdr:col>
      <xdr:colOff>101600</xdr:colOff>
      <xdr:row>58</xdr:row>
      <xdr:rowOff>69679</xdr:rowOff>
    </xdr:to>
    <xdr:sp macro="" textlink="">
      <xdr:nvSpPr>
        <xdr:cNvPr id="141" name="楕円 140"/>
        <xdr:cNvSpPr/>
      </xdr:nvSpPr>
      <xdr:spPr>
        <a:xfrm>
          <a:off x="2857500" y="9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60806</xdr:rowOff>
    </xdr:from>
    <xdr:ext cx="534377" cy="259045"/>
    <xdr:sp macro="" textlink="">
      <xdr:nvSpPr>
        <xdr:cNvPr id="142" name="テキスト ボックス 141"/>
        <xdr:cNvSpPr txBox="1"/>
      </xdr:nvSpPr>
      <xdr:spPr>
        <a:xfrm>
          <a:off x="2641111" y="100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150034</xdr:rowOff>
    </xdr:from>
    <xdr:to>
      <xdr:col>10</xdr:col>
      <xdr:colOff>165100</xdr:colOff>
      <xdr:row>58</xdr:row>
      <xdr:rowOff>80184</xdr:rowOff>
    </xdr:to>
    <xdr:sp macro="" textlink="">
      <xdr:nvSpPr>
        <xdr:cNvPr id="143" name="楕円 142"/>
        <xdr:cNvSpPr/>
      </xdr:nvSpPr>
      <xdr:spPr>
        <a:xfrm>
          <a:off x="19685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71311</xdr:rowOff>
    </xdr:from>
    <xdr:ext cx="534377" cy="259045"/>
    <xdr:sp macro="" textlink="">
      <xdr:nvSpPr>
        <xdr:cNvPr id="144" name="テキスト ボックス 143"/>
        <xdr:cNvSpPr txBox="1"/>
      </xdr:nvSpPr>
      <xdr:spPr>
        <a:xfrm>
          <a:off x="1752111" y="100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9402</xdr:rowOff>
    </xdr:from>
    <xdr:to>
      <xdr:col>6</xdr:col>
      <xdr:colOff>38100</xdr:colOff>
      <xdr:row>58</xdr:row>
      <xdr:rowOff>111002</xdr:rowOff>
    </xdr:to>
    <xdr:sp macro="" textlink="">
      <xdr:nvSpPr>
        <xdr:cNvPr id="145" name="楕円 144"/>
        <xdr:cNvSpPr/>
      </xdr:nvSpPr>
      <xdr:spPr>
        <a:xfrm>
          <a:off x="1079500" y="99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102129</xdr:rowOff>
    </xdr:from>
    <xdr:ext cx="534377" cy="259045"/>
    <xdr:sp macro="" textlink="">
      <xdr:nvSpPr>
        <xdr:cNvPr id="146" name="テキスト ボックス 145"/>
        <xdr:cNvSpPr txBox="1"/>
      </xdr:nvSpPr>
      <xdr:spPr>
        <a:xfrm>
          <a:off x="863111" y="100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108564</xdr:rowOff>
    </xdr:from>
    <xdr:to>
      <xdr:col>24</xdr:col>
      <xdr:colOff>63500</xdr:colOff>
      <xdr:row>78</xdr:row>
      <xdr:rowOff>109731</xdr:rowOff>
    </xdr:to>
    <xdr:cxnSp macro="">
      <xdr:nvCxnSpPr>
        <xdr:cNvPr id="173" name="直線コネクタ 172"/>
        <xdr:cNvCxnSpPr/>
      </xdr:nvCxnSpPr>
      <xdr:spPr>
        <a:xfrm flipV="1">
          <a:off x="3797300" y="13481664"/>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98461</xdr:rowOff>
    </xdr:from>
    <xdr:to>
      <xdr:col>19</xdr:col>
      <xdr:colOff>177800</xdr:colOff>
      <xdr:row>78</xdr:row>
      <xdr:rowOff>109731</xdr:rowOff>
    </xdr:to>
    <xdr:cxnSp macro="">
      <xdr:nvCxnSpPr>
        <xdr:cNvPr id="176" name="直線コネクタ 175"/>
        <xdr:cNvCxnSpPr/>
      </xdr:nvCxnSpPr>
      <xdr:spPr>
        <a:xfrm>
          <a:off x="2908300" y="13471561"/>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98461</xdr:rowOff>
    </xdr:from>
    <xdr:to>
      <xdr:col>15</xdr:col>
      <xdr:colOff>50800</xdr:colOff>
      <xdr:row>78</xdr:row>
      <xdr:rowOff>104313</xdr:rowOff>
    </xdr:to>
    <xdr:cxnSp macro="">
      <xdr:nvCxnSpPr>
        <xdr:cNvPr id="179" name="直線コネクタ 178"/>
        <xdr:cNvCxnSpPr/>
      </xdr:nvCxnSpPr>
      <xdr:spPr>
        <a:xfrm flipV="1">
          <a:off x="2019300" y="1347156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104039</xdr:rowOff>
    </xdr:from>
    <xdr:to>
      <xdr:col>10</xdr:col>
      <xdr:colOff>114300</xdr:colOff>
      <xdr:row>78</xdr:row>
      <xdr:rowOff>104313</xdr:rowOff>
    </xdr:to>
    <xdr:cxnSp macro="">
      <xdr:nvCxnSpPr>
        <xdr:cNvPr id="182" name="直線コネクタ 181"/>
        <xdr:cNvCxnSpPr/>
      </xdr:nvCxnSpPr>
      <xdr:spPr>
        <a:xfrm>
          <a:off x="1130300" y="1347713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57764</xdr:rowOff>
    </xdr:from>
    <xdr:to>
      <xdr:col>24</xdr:col>
      <xdr:colOff>114300</xdr:colOff>
      <xdr:row>78</xdr:row>
      <xdr:rowOff>159364</xdr:rowOff>
    </xdr:to>
    <xdr:sp macro="" textlink="">
      <xdr:nvSpPr>
        <xdr:cNvPr id="192" name="楕円 191"/>
        <xdr:cNvSpPr/>
      </xdr:nvSpPr>
      <xdr:spPr>
        <a:xfrm>
          <a:off x="45847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144141</xdr:rowOff>
    </xdr:from>
    <xdr:ext cx="469744" cy="259045"/>
    <xdr:sp macro="" textlink="">
      <xdr:nvSpPr>
        <xdr:cNvPr id="193" name="維持補修費該当値テキスト"/>
        <xdr:cNvSpPr txBox="1"/>
      </xdr:nvSpPr>
      <xdr:spPr>
        <a:xfrm>
          <a:off x="4686300" y="133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58931</xdr:rowOff>
    </xdr:from>
    <xdr:to>
      <xdr:col>20</xdr:col>
      <xdr:colOff>38100</xdr:colOff>
      <xdr:row>78</xdr:row>
      <xdr:rowOff>160531</xdr:rowOff>
    </xdr:to>
    <xdr:sp macro="" textlink="">
      <xdr:nvSpPr>
        <xdr:cNvPr id="194" name="楕円 193"/>
        <xdr:cNvSpPr/>
      </xdr:nvSpPr>
      <xdr:spPr>
        <a:xfrm>
          <a:off x="3746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151658</xdr:rowOff>
    </xdr:from>
    <xdr:ext cx="469744" cy="259045"/>
    <xdr:sp macro="" textlink="">
      <xdr:nvSpPr>
        <xdr:cNvPr id="195" name="テキスト ボックス 194"/>
        <xdr:cNvSpPr txBox="1"/>
      </xdr:nvSpPr>
      <xdr:spPr>
        <a:xfrm>
          <a:off x="3562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47661</xdr:rowOff>
    </xdr:from>
    <xdr:to>
      <xdr:col>15</xdr:col>
      <xdr:colOff>101600</xdr:colOff>
      <xdr:row>78</xdr:row>
      <xdr:rowOff>149261</xdr:rowOff>
    </xdr:to>
    <xdr:sp macro="" textlink="">
      <xdr:nvSpPr>
        <xdr:cNvPr id="196" name="楕円 195"/>
        <xdr:cNvSpPr/>
      </xdr:nvSpPr>
      <xdr:spPr>
        <a:xfrm>
          <a:off x="2857500" y="1342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140388</xdr:rowOff>
    </xdr:from>
    <xdr:ext cx="469744" cy="259045"/>
    <xdr:sp macro="" textlink="">
      <xdr:nvSpPr>
        <xdr:cNvPr id="197" name="テキスト ボックス 196"/>
        <xdr:cNvSpPr txBox="1"/>
      </xdr:nvSpPr>
      <xdr:spPr>
        <a:xfrm>
          <a:off x="2673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53513</xdr:rowOff>
    </xdr:from>
    <xdr:to>
      <xdr:col>10</xdr:col>
      <xdr:colOff>165100</xdr:colOff>
      <xdr:row>78</xdr:row>
      <xdr:rowOff>155113</xdr:rowOff>
    </xdr:to>
    <xdr:sp macro="" textlink="">
      <xdr:nvSpPr>
        <xdr:cNvPr id="198" name="楕円 197"/>
        <xdr:cNvSpPr/>
      </xdr:nvSpPr>
      <xdr:spPr>
        <a:xfrm>
          <a:off x="1968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146240</xdr:rowOff>
    </xdr:from>
    <xdr:ext cx="469744" cy="259045"/>
    <xdr:sp macro="" textlink="">
      <xdr:nvSpPr>
        <xdr:cNvPr id="199" name="テキスト ボックス 198"/>
        <xdr:cNvSpPr txBox="1"/>
      </xdr:nvSpPr>
      <xdr:spPr>
        <a:xfrm>
          <a:off x="1784428" y="135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53239</xdr:rowOff>
    </xdr:from>
    <xdr:to>
      <xdr:col>6</xdr:col>
      <xdr:colOff>38100</xdr:colOff>
      <xdr:row>78</xdr:row>
      <xdr:rowOff>154839</xdr:rowOff>
    </xdr:to>
    <xdr:sp macro="" textlink="">
      <xdr:nvSpPr>
        <xdr:cNvPr id="200" name="楕円 199"/>
        <xdr:cNvSpPr/>
      </xdr:nvSpPr>
      <xdr:spPr>
        <a:xfrm>
          <a:off x="1079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145966</xdr:rowOff>
    </xdr:from>
    <xdr:ext cx="469744" cy="259045"/>
    <xdr:sp macro="" textlink="">
      <xdr:nvSpPr>
        <xdr:cNvPr id="201" name="テキスト ボックス 200"/>
        <xdr:cNvSpPr txBox="1"/>
      </xdr:nvSpPr>
      <xdr:spPr>
        <a:xfrm>
          <a:off x="895428"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118188</xdr:rowOff>
    </xdr:from>
    <xdr:to>
      <xdr:col>24</xdr:col>
      <xdr:colOff>63500</xdr:colOff>
      <xdr:row>97</xdr:row>
      <xdr:rowOff>163261</xdr:rowOff>
    </xdr:to>
    <xdr:cxnSp macro="">
      <xdr:nvCxnSpPr>
        <xdr:cNvPr id="231" name="直線コネクタ 230"/>
        <xdr:cNvCxnSpPr/>
      </xdr:nvCxnSpPr>
      <xdr:spPr>
        <a:xfrm>
          <a:off x="3797300" y="16748838"/>
          <a:ext cx="8382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118188</xdr:rowOff>
    </xdr:from>
    <xdr:to>
      <xdr:col>19</xdr:col>
      <xdr:colOff>177800</xdr:colOff>
      <xdr:row>98</xdr:row>
      <xdr:rowOff>15418</xdr:rowOff>
    </xdr:to>
    <xdr:cxnSp macro="">
      <xdr:nvCxnSpPr>
        <xdr:cNvPr id="234" name="直線コネクタ 233"/>
        <xdr:cNvCxnSpPr/>
      </xdr:nvCxnSpPr>
      <xdr:spPr>
        <a:xfrm flipV="1">
          <a:off x="2908300" y="16748838"/>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15418</xdr:rowOff>
    </xdr:from>
    <xdr:to>
      <xdr:col>15</xdr:col>
      <xdr:colOff>50800</xdr:colOff>
      <xdr:row>98</xdr:row>
      <xdr:rowOff>27397</xdr:rowOff>
    </xdr:to>
    <xdr:cxnSp macro="">
      <xdr:nvCxnSpPr>
        <xdr:cNvPr id="237" name="直線コネクタ 236"/>
        <xdr:cNvCxnSpPr/>
      </xdr:nvCxnSpPr>
      <xdr:spPr>
        <a:xfrm flipV="1">
          <a:off x="2019300" y="1681751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27397</xdr:rowOff>
    </xdr:from>
    <xdr:to>
      <xdr:col>10</xdr:col>
      <xdr:colOff>114300</xdr:colOff>
      <xdr:row>98</xdr:row>
      <xdr:rowOff>62829</xdr:rowOff>
    </xdr:to>
    <xdr:cxnSp macro="">
      <xdr:nvCxnSpPr>
        <xdr:cNvPr id="240" name="直線コネクタ 239"/>
        <xdr:cNvCxnSpPr/>
      </xdr:nvCxnSpPr>
      <xdr:spPr>
        <a:xfrm flipV="1">
          <a:off x="1130300" y="16829497"/>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112461</xdr:rowOff>
    </xdr:from>
    <xdr:to>
      <xdr:col>24</xdr:col>
      <xdr:colOff>114300</xdr:colOff>
      <xdr:row>98</xdr:row>
      <xdr:rowOff>42611</xdr:rowOff>
    </xdr:to>
    <xdr:sp macro="" textlink="">
      <xdr:nvSpPr>
        <xdr:cNvPr id="250" name="楕円 249"/>
        <xdr:cNvSpPr/>
      </xdr:nvSpPr>
      <xdr:spPr>
        <a:xfrm>
          <a:off x="4584700" y="167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90888</xdr:rowOff>
    </xdr:from>
    <xdr:ext cx="534377" cy="259045"/>
    <xdr:sp macro="" textlink="">
      <xdr:nvSpPr>
        <xdr:cNvPr id="251" name="扶助費該当値テキスト"/>
        <xdr:cNvSpPr txBox="1"/>
      </xdr:nvSpPr>
      <xdr:spPr>
        <a:xfrm>
          <a:off x="4686300" y="167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67388</xdr:rowOff>
    </xdr:from>
    <xdr:to>
      <xdr:col>20</xdr:col>
      <xdr:colOff>38100</xdr:colOff>
      <xdr:row>97</xdr:row>
      <xdr:rowOff>168988</xdr:rowOff>
    </xdr:to>
    <xdr:sp macro="" textlink="">
      <xdr:nvSpPr>
        <xdr:cNvPr id="252" name="楕円 251"/>
        <xdr:cNvSpPr/>
      </xdr:nvSpPr>
      <xdr:spPr>
        <a:xfrm>
          <a:off x="3746500" y="16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160115</xdr:rowOff>
    </xdr:from>
    <xdr:ext cx="534377" cy="259045"/>
    <xdr:sp macro="" textlink="">
      <xdr:nvSpPr>
        <xdr:cNvPr id="253" name="テキスト ボックス 252"/>
        <xdr:cNvSpPr txBox="1"/>
      </xdr:nvSpPr>
      <xdr:spPr>
        <a:xfrm>
          <a:off x="3530111" y="167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136068</xdr:rowOff>
    </xdr:from>
    <xdr:to>
      <xdr:col>15</xdr:col>
      <xdr:colOff>101600</xdr:colOff>
      <xdr:row>98</xdr:row>
      <xdr:rowOff>66218</xdr:rowOff>
    </xdr:to>
    <xdr:sp macro="" textlink="">
      <xdr:nvSpPr>
        <xdr:cNvPr id="254" name="楕円 253"/>
        <xdr:cNvSpPr/>
      </xdr:nvSpPr>
      <xdr:spPr>
        <a:xfrm>
          <a:off x="2857500" y="16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57345</xdr:rowOff>
    </xdr:from>
    <xdr:ext cx="534377" cy="259045"/>
    <xdr:sp macro="" textlink="">
      <xdr:nvSpPr>
        <xdr:cNvPr id="255" name="テキスト ボックス 254"/>
        <xdr:cNvSpPr txBox="1"/>
      </xdr:nvSpPr>
      <xdr:spPr>
        <a:xfrm>
          <a:off x="2641111" y="1685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148047</xdr:rowOff>
    </xdr:from>
    <xdr:to>
      <xdr:col>10</xdr:col>
      <xdr:colOff>165100</xdr:colOff>
      <xdr:row>98</xdr:row>
      <xdr:rowOff>78197</xdr:rowOff>
    </xdr:to>
    <xdr:sp macro="" textlink="">
      <xdr:nvSpPr>
        <xdr:cNvPr id="256" name="楕円 255"/>
        <xdr:cNvSpPr/>
      </xdr:nvSpPr>
      <xdr:spPr>
        <a:xfrm>
          <a:off x="1968500" y="1677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69324</xdr:rowOff>
    </xdr:from>
    <xdr:ext cx="534377" cy="259045"/>
    <xdr:sp macro="" textlink="">
      <xdr:nvSpPr>
        <xdr:cNvPr id="257" name="テキスト ボックス 256"/>
        <xdr:cNvSpPr txBox="1"/>
      </xdr:nvSpPr>
      <xdr:spPr>
        <a:xfrm>
          <a:off x="1752111" y="168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12029</xdr:rowOff>
    </xdr:from>
    <xdr:to>
      <xdr:col>6</xdr:col>
      <xdr:colOff>38100</xdr:colOff>
      <xdr:row>98</xdr:row>
      <xdr:rowOff>113629</xdr:rowOff>
    </xdr:to>
    <xdr:sp macro="" textlink="">
      <xdr:nvSpPr>
        <xdr:cNvPr id="258" name="楕円 257"/>
        <xdr:cNvSpPr/>
      </xdr:nvSpPr>
      <xdr:spPr>
        <a:xfrm>
          <a:off x="1079500" y="168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104756</xdr:rowOff>
    </xdr:from>
    <xdr:ext cx="534377" cy="259045"/>
    <xdr:sp macro="" textlink="">
      <xdr:nvSpPr>
        <xdr:cNvPr id="259" name="テキスト ボックス 258"/>
        <xdr:cNvSpPr txBox="1"/>
      </xdr:nvSpPr>
      <xdr:spPr>
        <a:xfrm>
          <a:off x="863111" y="16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141584</xdr:rowOff>
    </xdr:from>
    <xdr:to>
      <xdr:col>55</xdr:col>
      <xdr:colOff>0</xdr:colOff>
      <xdr:row>38</xdr:row>
      <xdr:rowOff>164008</xdr:rowOff>
    </xdr:to>
    <xdr:cxnSp macro="">
      <xdr:nvCxnSpPr>
        <xdr:cNvPr id="291" name="直線コネクタ 290"/>
        <xdr:cNvCxnSpPr/>
      </xdr:nvCxnSpPr>
      <xdr:spPr>
        <a:xfrm>
          <a:off x="9639300" y="6656684"/>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141584</xdr:rowOff>
    </xdr:from>
    <xdr:to>
      <xdr:col>50</xdr:col>
      <xdr:colOff>114300</xdr:colOff>
      <xdr:row>38</xdr:row>
      <xdr:rowOff>147669</xdr:rowOff>
    </xdr:to>
    <xdr:cxnSp macro="">
      <xdr:nvCxnSpPr>
        <xdr:cNvPr id="294" name="直線コネクタ 293"/>
        <xdr:cNvCxnSpPr/>
      </xdr:nvCxnSpPr>
      <xdr:spPr>
        <a:xfrm flipV="1">
          <a:off x="8750300" y="665668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147669</xdr:rowOff>
    </xdr:from>
    <xdr:to>
      <xdr:col>45</xdr:col>
      <xdr:colOff>177800</xdr:colOff>
      <xdr:row>39</xdr:row>
      <xdr:rowOff>36264</xdr:rowOff>
    </xdr:to>
    <xdr:cxnSp macro="">
      <xdr:nvCxnSpPr>
        <xdr:cNvPr id="297" name="直線コネクタ 296"/>
        <xdr:cNvCxnSpPr/>
      </xdr:nvCxnSpPr>
      <xdr:spPr>
        <a:xfrm flipV="1">
          <a:off x="7861300" y="6662769"/>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36264</xdr:rowOff>
    </xdr:from>
    <xdr:to>
      <xdr:col>41</xdr:col>
      <xdr:colOff>50800</xdr:colOff>
      <xdr:row>39</xdr:row>
      <xdr:rowOff>46758</xdr:rowOff>
    </xdr:to>
    <xdr:cxnSp macro="">
      <xdr:nvCxnSpPr>
        <xdr:cNvPr id="300" name="直線コネクタ 299"/>
        <xdr:cNvCxnSpPr/>
      </xdr:nvCxnSpPr>
      <xdr:spPr>
        <a:xfrm flipV="1">
          <a:off x="6972300" y="672281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113208</xdr:rowOff>
    </xdr:from>
    <xdr:to>
      <xdr:col>55</xdr:col>
      <xdr:colOff>50800</xdr:colOff>
      <xdr:row>39</xdr:row>
      <xdr:rowOff>43358</xdr:rowOff>
    </xdr:to>
    <xdr:sp macro="" textlink="">
      <xdr:nvSpPr>
        <xdr:cNvPr id="310" name="楕円 309"/>
        <xdr:cNvSpPr/>
      </xdr:nvSpPr>
      <xdr:spPr>
        <a:xfrm>
          <a:off x="10426700" y="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28135</xdr:rowOff>
    </xdr:from>
    <xdr:ext cx="534377" cy="259045"/>
    <xdr:sp macro="" textlink="">
      <xdr:nvSpPr>
        <xdr:cNvPr id="311" name="補助費等該当値テキスト"/>
        <xdr:cNvSpPr txBox="1"/>
      </xdr:nvSpPr>
      <xdr:spPr>
        <a:xfrm>
          <a:off x="10528300" y="6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90784</xdr:rowOff>
    </xdr:from>
    <xdr:to>
      <xdr:col>50</xdr:col>
      <xdr:colOff>165100</xdr:colOff>
      <xdr:row>39</xdr:row>
      <xdr:rowOff>20934</xdr:rowOff>
    </xdr:to>
    <xdr:sp macro="" textlink="">
      <xdr:nvSpPr>
        <xdr:cNvPr id="312" name="楕円 311"/>
        <xdr:cNvSpPr/>
      </xdr:nvSpPr>
      <xdr:spPr>
        <a:xfrm>
          <a:off x="9588500" y="66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12061</xdr:rowOff>
    </xdr:from>
    <xdr:ext cx="534377" cy="259045"/>
    <xdr:sp macro="" textlink="">
      <xdr:nvSpPr>
        <xdr:cNvPr id="313" name="テキスト ボックス 312"/>
        <xdr:cNvSpPr txBox="1"/>
      </xdr:nvSpPr>
      <xdr:spPr>
        <a:xfrm>
          <a:off x="9372111" y="66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96869</xdr:rowOff>
    </xdr:from>
    <xdr:to>
      <xdr:col>46</xdr:col>
      <xdr:colOff>38100</xdr:colOff>
      <xdr:row>39</xdr:row>
      <xdr:rowOff>27019</xdr:rowOff>
    </xdr:to>
    <xdr:sp macro="" textlink="">
      <xdr:nvSpPr>
        <xdr:cNvPr id="314" name="楕円 313"/>
        <xdr:cNvSpPr/>
      </xdr:nvSpPr>
      <xdr:spPr>
        <a:xfrm>
          <a:off x="8699500" y="66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18146</xdr:rowOff>
    </xdr:from>
    <xdr:ext cx="534377" cy="259045"/>
    <xdr:sp macro="" textlink="">
      <xdr:nvSpPr>
        <xdr:cNvPr id="315" name="テキスト ボックス 314"/>
        <xdr:cNvSpPr txBox="1"/>
      </xdr:nvSpPr>
      <xdr:spPr>
        <a:xfrm>
          <a:off x="8483111" y="67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156914</xdr:rowOff>
    </xdr:from>
    <xdr:to>
      <xdr:col>41</xdr:col>
      <xdr:colOff>101600</xdr:colOff>
      <xdr:row>39</xdr:row>
      <xdr:rowOff>87064</xdr:rowOff>
    </xdr:to>
    <xdr:sp macro="" textlink="">
      <xdr:nvSpPr>
        <xdr:cNvPr id="316" name="楕円 315"/>
        <xdr:cNvSpPr/>
      </xdr:nvSpPr>
      <xdr:spPr>
        <a:xfrm>
          <a:off x="7810500" y="66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78191</xdr:rowOff>
    </xdr:from>
    <xdr:ext cx="534377" cy="259045"/>
    <xdr:sp macro="" textlink="">
      <xdr:nvSpPr>
        <xdr:cNvPr id="317" name="テキスト ボックス 316"/>
        <xdr:cNvSpPr txBox="1"/>
      </xdr:nvSpPr>
      <xdr:spPr>
        <a:xfrm>
          <a:off x="7594111" y="67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167408</xdr:rowOff>
    </xdr:from>
    <xdr:to>
      <xdr:col>36</xdr:col>
      <xdr:colOff>165100</xdr:colOff>
      <xdr:row>39</xdr:row>
      <xdr:rowOff>97558</xdr:rowOff>
    </xdr:to>
    <xdr:sp macro="" textlink="">
      <xdr:nvSpPr>
        <xdr:cNvPr id="318" name="楕円 317"/>
        <xdr:cNvSpPr/>
      </xdr:nvSpPr>
      <xdr:spPr>
        <a:xfrm>
          <a:off x="6921500" y="66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88685</xdr:rowOff>
    </xdr:from>
    <xdr:ext cx="534377" cy="259045"/>
    <xdr:sp macro="" textlink="">
      <xdr:nvSpPr>
        <xdr:cNvPr id="319" name="テキスト ボックス 318"/>
        <xdr:cNvSpPr txBox="1"/>
      </xdr:nvSpPr>
      <xdr:spPr>
        <a:xfrm>
          <a:off x="6705111" y="67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15555</xdr:rowOff>
    </xdr:from>
    <xdr:to>
      <xdr:col>55</xdr:col>
      <xdr:colOff>0</xdr:colOff>
      <xdr:row>58</xdr:row>
      <xdr:rowOff>138039</xdr:rowOff>
    </xdr:to>
    <xdr:cxnSp macro="">
      <xdr:nvCxnSpPr>
        <xdr:cNvPr id="348" name="直線コネクタ 347"/>
        <xdr:cNvCxnSpPr/>
      </xdr:nvCxnSpPr>
      <xdr:spPr>
        <a:xfrm>
          <a:off x="9639300" y="9959655"/>
          <a:ext cx="8382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15555</xdr:rowOff>
    </xdr:from>
    <xdr:to>
      <xdr:col>50</xdr:col>
      <xdr:colOff>114300</xdr:colOff>
      <xdr:row>58</xdr:row>
      <xdr:rowOff>33462</xdr:rowOff>
    </xdr:to>
    <xdr:cxnSp macro="">
      <xdr:nvCxnSpPr>
        <xdr:cNvPr id="351" name="直線コネクタ 350"/>
        <xdr:cNvCxnSpPr/>
      </xdr:nvCxnSpPr>
      <xdr:spPr>
        <a:xfrm flipV="1">
          <a:off x="8750300" y="9959655"/>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33462</xdr:rowOff>
    </xdr:from>
    <xdr:to>
      <xdr:col>45</xdr:col>
      <xdr:colOff>177800</xdr:colOff>
      <xdr:row>58</xdr:row>
      <xdr:rowOff>60924</xdr:rowOff>
    </xdr:to>
    <xdr:cxnSp macro="">
      <xdr:nvCxnSpPr>
        <xdr:cNvPr id="354" name="直線コネクタ 353"/>
        <xdr:cNvCxnSpPr/>
      </xdr:nvCxnSpPr>
      <xdr:spPr>
        <a:xfrm flipV="1">
          <a:off x="7861300" y="9977562"/>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52722</xdr:rowOff>
    </xdr:from>
    <xdr:to>
      <xdr:col>41</xdr:col>
      <xdr:colOff>50800</xdr:colOff>
      <xdr:row>58</xdr:row>
      <xdr:rowOff>60924</xdr:rowOff>
    </xdr:to>
    <xdr:cxnSp macro="">
      <xdr:nvCxnSpPr>
        <xdr:cNvPr id="357" name="直線コネクタ 356"/>
        <xdr:cNvCxnSpPr/>
      </xdr:nvCxnSpPr>
      <xdr:spPr>
        <a:xfrm>
          <a:off x="6972300" y="9996822"/>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87239</xdr:rowOff>
    </xdr:from>
    <xdr:to>
      <xdr:col>55</xdr:col>
      <xdr:colOff>50800</xdr:colOff>
      <xdr:row>59</xdr:row>
      <xdr:rowOff>17389</xdr:rowOff>
    </xdr:to>
    <xdr:sp macro="" textlink="">
      <xdr:nvSpPr>
        <xdr:cNvPr id="367" name="楕円 366"/>
        <xdr:cNvSpPr/>
      </xdr:nvSpPr>
      <xdr:spPr>
        <a:xfrm>
          <a:off x="10426700" y="100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2166</xdr:rowOff>
    </xdr:from>
    <xdr:ext cx="534377" cy="259045"/>
    <xdr:sp macro="" textlink="">
      <xdr:nvSpPr>
        <xdr:cNvPr id="368" name="普通建設事業費該当値テキスト"/>
        <xdr:cNvSpPr txBox="1"/>
      </xdr:nvSpPr>
      <xdr:spPr>
        <a:xfrm>
          <a:off x="10528300" y="99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136205</xdr:rowOff>
    </xdr:from>
    <xdr:to>
      <xdr:col>50</xdr:col>
      <xdr:colOff>165100</xdr:colOff>
      <xdr:row>58</xdr:row>
      <xdr:rowOff>66355</xdr:rowOff>
    </xdr:to>
    <xdr:sp macro="" textlink="">
      <xdr:nvSpPr>
        <xdr:cNvPr id="369" name="楕円 368"/>
        <xdr:cNvSpPr/>
      </xdr:nvSpPr>
      <xdr:spPr>
        <a:xfrm>
          <a:off x="9588500" y="99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57482</xdr:rowOff>
    </xdr:from>
    <xdr:ext cx="534377" cy="259045"/>
    <xdr:sp macro="" textlink="">
      <xdr:nvSpPr>
        <xdr:cNvPr id="370" name="テキスト ボックス 369"/>
        <xdr:cNvSpPr txBox="1"/>
      </xdr:nvSpPr>
      <xdr:spPr>
        <a:xfrm>
          <a:off x="9372111" y="100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154112</xdr:rowOff>
    </xdr:from>
    <xdr:to>
      <xdr:col>46</xdr:col>
      <xdr:colOff>38100</xdr:colOff>
      <xdr:row>58</xdr:row>
      <xdr:rowOff>84262</xdr:rowOff>
    </xdr:to>
    <xdr:sp macro="" textlink="">
      <xdr:nvSpPr>
        <xdr:cNvPr id="371" name="楕円 370"/>
        <xdr:cNvSpPr/>
      </xdr:nvSpPr>
      <xdr:spPr>
        <a:xfrm>
          <a:off x="8699500" y="99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75389</xdr:rowOff>
    </xdr:from>
    <xdr:ext cx="534377" cy="259045"/>
    <xdr:sp macro="" textlink="">
      <xdr:nvSpPr>
        <xdr:cNvPr id="372" name="テキスト ボックス 371"/>
        <xdr:cNvSpPr txBox="1"/>
      </xdr:nvSpPr>
      <xdr:spPr>
        <a:xfrm>
          <a:off x="8483111" y="100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10124</xdr:rowOff>
    </xdr:from>
    <xdr:to>
      <xdr:col>41</xdr:col>
      <xdr:colOff>101600</xdr:colOff>
      <xdr:row>58</xdr:row>
      <xdr:rowOff>111724</xdr:rowOff>
    </xdr:to>
    <xdr:sp macro="" textlink="">
      <xdr:nvSpPr>
        <xdr:cNvPr id="373" name="楕円 372"/>
        <xdr:cNvSpPr/>
      </xdr:nvSpPr>
      <xdr:spPr>
        <a:xfrm>
          <a:off x="7810500" y="99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102851</xdr:rowOff>
    </xdr:from>
    <xdr:ext cx="534377" cy="259045"/>
    <xdr:sp macro="" textlink="">
      <xdr:nvSpPr>
        <xdr:cNvPr id="374" name="テキスト ボックス 373"/>
        <xdr:cNvSpPr txBox="1"/>
      </xdr:nvSpPr>
      <xdr:spPr>
        <a:xfrm>
          <a:off x="7594111" y="1004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1922</xdr:rowOff>
    </xdr:from>
    <xdr:to>
      <xdr:col>36</xdr:col>
      <xdr:colOff>165100</xdr:colOff>
      <xdr:row>58</xdr:row>
      <xdr:rowOff>103522</xdr:rowOff>
    </xdr:to>
    <xdr:sp macro="" textlink="">
      <xdr:nvSpPr>
        <xdr:cNvPr id="375" name="楕円 374"/>
        <xdr:cNvSpPr/>
      </xdr:nvSpPr>
      <xdr:spPr>
        <a:xfrm>
          <a:off x="6921500" y="99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94649</xdr:rowOff>
    </xdr:from>
    <xdr:ext cx="534377" cy="259045"/>
    <xdr:sp macro="" textlink="">
      <xdr:nvSpPr>
        <xdr:cNvPr id="376" name="テキスト ボックス 375"/>
        <xdr:cNvSpPr txBox="1"/>
      </xdr:nvSpPr>
      <xdr:spPr>
        <a:xfrm>
          <a:off x="6705111" y="1003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12576</xdr:rowOff>
    </xdr:from>
    <xdr:to>
      <xdr:col>55</xdr:col>
      <xdr:colOff>0</xdr:colOff>
      <xdr:row>79</xdr:row>
      <xdr:rowOff>39946</xdr:rowOff>
    </xdr:to>
    <xdr:cxnSp macro="">
      <xdr:nvCxnSpPr>
        <xdr:cNvPr id="405" name="直線コネクタ 404"/>
        <xdr:cNvCxnSpPr/>
      </xdr:nvCxnSpPr>
      <xdr:spPr>
        <a:xfrm flipV="1">
          <a:off x="9639300" y="13557126"/>
          <a:ext cx="8382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74488</xdr:rowOff>
    </xdr:from>
    <xdr:to>
      <xdr:col>50</xdr:col>
      <xdr:colOff>114300</xdr:colOff>
      <xdr:row>79</xdr:row>
      <xdr:rowOff>39946</xdr:rowOff>
    </xdr:to>
    <xdr:cxnSp macro="">
      <xdr:nvCxnSpPr>
        <xdr:cNvPr id="408" name="直線コネクタ 407"/>
        <xdr:cNvCxnSpPr/>
      </xdr:nvCxnSpPr>
      <xdr:spPr>
        <a:xfrm>
          <a:off x="8750300" y="13447588"/>
          <a:ext cx="889000" cy="13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74488</xdr:rowOff>
    </xdr:from>
    <xdr:to>
      <xdr:col>45</xdr:col>
      <xdr:colOff>177800</xdr:colOff>
      <xdr:row>79</xdr:row>
      <xdr:rowOff>10252</xdr:rowOff>
    </xdr:to>
    <xdr:cxnSp macro="">
      <xdr:nvCxnSpPr>
        <xdr:cNvPr id="411" name="直線コネクタ 410"/>
        <xdr:cNvCxnSpPr/>
      </xdr:nvCxnSpPr>
      <xdr:spPr>
        <a:xfrm flipV="1">
          <a:off x="7861300" y="13447588"/>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133226</xdr:rowOff>
    </xdr:from>
    <xdr:to>
      <xdr:col>55</xdr:col>
      <xdr:colOff>50800</xdr:colOff>
      <xdr:row>79</xdr:row>
      <xdr:rowOff>63376</xdr:rowOff>
    </xdr:to>
    <xdr:sp macro="" textlink="">
      <xdr:nvSpPr>
        <xdr:cNvPr id="421" name="楕円 420"/>
        <xdr:cNvSpPr/>
      </xdr:nvSpPr>
      <xdr:spPr>
        <a:xfrm>
          <a:off x="10426700" y="1350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48153</xdr:rowOff>
    </xdr:from>
    <xdr:ext cx="469744" cy="259045"/>
    <xdr:sp macro="" textlink="">
      <xdr:nvSpPr>
        <xdr:cNvPr id="422" name="普通建設事業費 （ うち新規整備　）該当値テキスト"/>
        <xdr:cNvSpPr txBox="1"/>
      </xdr:nvSpPr>
      <xdr:spPr>
        <a:xfrm>
          <a:off x="10528300" y="134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160596</xdr:rowOff>
    </xdr:from>
    <xdr:to>
      <xdr:col>50</xdr:col>
      <xdr:colOff>165100</xdr:colOff>
      <xdr:row>79</xdr:row>
      <xdr:rowOff>90746</xdr:rowOff>
    </xdr:to>
    <xdr:sp macro="" textlink="">
      <xdr:nvSpPr>
        <xdr:cNvPr id="423" name="楕円 422"/>
        <xdr:cNvSpPr/>
      </xdr:nvSpPr>
      <xdr:spPr>
        <a:xfrm>
          <a:off x="95885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81873</xdr:rowOff>
    </xdr:from>
    <xdr:ext cx="378565" cy="259045"/>
    <xdr:sp macro="" textlink="">
      <xdr:nvSpPr>
        <xdr:cNvPr id="424" name="テキスト ボックス 423"/>
        <xdr:cNvSpPr txBox="1"/>
      </xdr:nvSpPr>
      <xdr:spPr>
        <a:xfrm>
          <a:off x="9450017" y="136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23688</xdr:rowOff>
    </xdr:from>
    <xdr:to>
      <xdr:col>46</xdr:col>
      <xdr:colOff>38100</xdr:colOff>
      <xdr:row>78</xdr:row>
      <xdr:rowOff>125288</xdr:rowOff>
    </xdr:to>
    <xdr:sp macro="" textlink="">
      <xdr:nvSpPr>
        <xdr:cNvPr id="425" name="楕円 424"/>
        <xdr:cNvSpPr/>
      </xdr:nvSpPr>
      <xdr:spPr>
        <a:xfrm>
          <a:off x="8699500" y="133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116415</xdr:rowOff>
    </xdr:from>
    <xdr:ext cx="534377" cy="259045"/>
    <xdr:sp macro="" textlink="">
      <xdr:nvSpPr>
        <xdr:cNvPr id="426" name="テキスト ボックス 425"/>
        <xdr:cNvSpPr txBox="1"/>
      </xdr:nvSpPr>
      <xdr:spPr>
        <a:xfrm>
          <a:off x="8483111" y="13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130902</xdr:rowOff>
    </xdr:from>
    <xdr:to>
      <xdr:col>41</xdr:col>
      <xdr:colOff>101600</xdr:colOff>
      <xdr:row>79</xdr:row>
      <xdr:rowOff>61052</xdr:rowOff>
    </xdr:to>
    <xdr:sp macro="" textlink="">
      <xdr:nvSpPr>
        <xdr:cNvPr id="427" name="楕円 426"/>
        <xdr:cNvSpPr/>
      </xdr:nvSpPr>
      <xdr:spPr>
        <a:xfrm>
          <a:off x="7810500" y="135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52179</xdr:rowOff>
    </xdr:from>
    <xdr:ext cx="469744" cy="259045"/>
    <xdr:sp macro="" textlink="">
      <xdr:nvSpPr>
        <xdr:cNvPr id="428" name="テキスト ボックス 427"/>
        <xdr:cNvSpPr txBox="1"/>
      </xdr:nvSpPr>
      <xdr:spPr>
        <a:xfrm>
          <a:off x="7626428" y="135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19106</xdr:rowOff>
    </xdr:from>
    <xdr:to>
      <xdr:col>55</xdr:col>
      <xdr:colOff>0</xdr:colOff>
      <xdr:row>98</xdr:row>
      <xdr:rowOff>111117</xdr:rowOff>
    </xdr:to>
    <xdr:cxnSp macro="">
      <xdr:nvCxnSpPr>
        <xdr:cNvPr id="457" name="直線コネクタ 456"/>
        <xdr:cNvCxnSpPr/>
      </xdr:nvCxnSpPr>
      <xdr:spPr>
        <a:xfrm>
          <a:off x="9639300" y="16649756"/>
          <a:ext cx="8382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19106</xdr:rowOff>
    </xdr:from>
    <xdr:to>
      <xdr:col>50</xdr:col>
      <xdr:colOff>114300</xdr:colOff>
      <xdr:row>98</xdr:row>
      <xdr:rowOff>33454</xdr:rowOff>
    </xdr:to>
    <xdr:cxnSp macro="">
      <xdr:nvCxnSpPr>
        <xdr:cNvPr id="460" name="直線コネクタ 459"/>
        <xdr:cNvCxnSpPr/>
      </xdr:nvCxnSpPr>
      <xdr:spPr>
        <a:xfrm flipV="1">
          <a:off x="8750300" y="16649756"/>
          <a:ext cx="8890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139205</xdr:rowOff>
    </xdr:from>
    <xdr:to>
      <xdr:col>45</xdr:col>
      <xdr:colOff>177800</xdr:colOff>
      <xdr:row>98</xdr:row>
      <xdr:rowOff>33454</xdr:rowOff>
    </xdr:to>
    <xdr:cxnSp macro="">
      <xdr:nvCxnSpPr>
        <xdr:cNvPr id="463" name="直線コネクタ 462"/>
        <xdr:cNvCxnSpPr/>
      </xdr:nvCxnSpPr>
      <xdr:spPr>
        <a:xfrm>
          <a:off x="7861300" y="16769855"/>
          <a:ext cx="8890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60317</xdr:rowOff>
    </xdr:from>
    <xdr:to>
      <xdr:col>55</xdr:col>
      <xdr:colOff>50800</xdr:colOff>
      <xdr:row>98</xdr:row>
      <xdr:rowOff>161917</xdr:rowOff>
    </xdr:to>
    <xdr:sp macro="" textlink="">
      <xdr:nvSpPr>
        <xdr:cNvPr id="473" name="楕円 472"/>
        <xdr:cNvSpPr/>
      </xdr:nvSpPr>
      <xdr:spPr>
        <a:xfrm>
          <a:off x="10426700" y="168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146694</xdr:rowOff>
    </xdr:from>
    <xdr:ext cx="534377" cy="259045"/>
    <xdr:sp macro="" textlink="">
      <xdr:nvSpPr>
        <xdr:cNvPr id="474" name="普通建設事業費 （ うち更新整備　）該当値テキスト"/>
        <xdr:cNvSpPr txBox="1"/>
      </xdr:nvSpPr>
      <xdr:spPr>
        <a:xfrm>
          <a:off x="10528300" y="167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139756</xdr:rowOff>
    </xdr:from>
    <xdr:to>
      <xdr:col>50</xdr:col>
      <xdr:colOff>165100</xdr:colOff>
      <xdr:row>97</xdr:row>
      <xdr:rowOff>69906</xdr:rowOff>
    </xdr:to>
    <xdr:sp macro="" textlink="">
      <xdr:nvSpPr>
        <xdr:cNvPr id="475" name="楕円 474"/>
        <xdr:cNvSpPr/>
      </xdr:nvSpPr>
      <xdr:spPr>
        <a:xfrm>
          <a:off x="9588500" y="16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86433</xdr:rowOff>
    </xdr:from>
    <xdr:ext cx="534377" cy="259045"/>
    <xdr:sp macro="" textlink="">
      <xdr:nvSpPr>
        <xdr:cNvPr id="476" name="テキスト ボックス 475"/>
        <xdr:cNvSpPr txBox="1"/>
      </xdr:nvSpPr>
      <xdr:spPr>
        <a:xfrm>
          <a:off x="9372111" y="163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154104</xdr:rowOff>
    </xdr:from>
    <xdr:to>
      <xdr:col>46</xdr:col>
      <xdr:colOff>38100</xdr:colOff>
      <xdr:row>98</xdr:row>
      <xdr:rowOff>84254</xdr:rowOff>
    </xdr:to>
    <xdr:sp macro="" textlink="">
      <xdr:nvSpPr>
        <xdr:cNvPr id="477" name="楕円 476"/>
        <xdr:cNvSpPr/>
      </xdr:nvSpPr>
      <xdr:spPr>
        <a:xfrm>
          <a:off x="8699500" y="167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75381</xdr:rowOff>
    </xdr:from>
    <xdr:ext cx="534377" cy="259045"/>
    <xdr:sp macro="" textlink="">
      <xdr:nvSpPr>
        <xdr:cNvPr id="478" name="テキスト ボックス 477"/>
        <xdr:cNvSpPr txBox="1"/>
      </xdr:nvSpPr>
      <xdr:spPr>
        <a:xfrm>
          <a:off x="8483111" y="168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88405</xdr:rowOff>
    </xdr:from>
    <xdr:to>
      <xdr:col>41</xdr:col>
      <xdr:colOff>101600</xdr:colOff>
      <xdr:row>98</xdr:row>
      <xdr:rowOff>18555</xdr:rowOff>
    </xdr:to>
    <xdr:sp macro="" textlink="">
      <xdr:nvSpPr>
        <xdr:cNvPr id="479" name="楕円 478"/>
        <xdr:cNvSpPr/>
      </xdr:nvSpPr>
      <xdr:spPr>
        <a:xfrm>
          <a:off x="7810500" y="167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9682</xdr:rowOff>
    </xdr:from>
    <xdr:ext cx="534377" cy="259045"/>
    <xdr:sp macro="" textlink="">
      <xdr:nvSpPr>
        <xdr:cNvPr id="480" name="テキスト ボックス 479"/>
        <xdr:cNvSpPr txBox="1"/>
      </xdr:nvSpPr>
      <xdr:spPr>
        <a:xfrm>
          <a:off x="7594111"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19647</xdr:rowOff>
    </xdr:from>
    <xdr:to>
      <xdr:col>85</xdr:col>
      <xdr:colOff>127000</xdr:colOff>
      <xdr:row>39</xdr:row>
      <xdr:rowOff>38278</xdr:rowOff>
    </xdr:to>
    <xdr:cxnSp macro="">
      <xdr:nvCxnSpPr>
        <xdr:cNvPr id="509" name="直線コネクタ 508"/>
        <xdr:cNvCxnSpPr/>
      </xdr:nvCxnSpPr>
      <xdr:spPr>
        <a:xfrm flipV="1">
          <a:off x="15481300" y="670619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38278</xdr:rowOff>
    </xdr:from>
    <xdr:to>
      <xdr:col>81</xdr:col>
      <xdr:colOff>50800</xdr:colOff>
      <xdr:row>39</xdr:row>
      <xdr:rowOff>40392</xdr:rowOff>
    </xdr:to>
    <xdr:cxnSp macro="">
      <xdr:nvCxnSpPr>
        <xdr:cNvPr id="512" name="直線コネクタ 511"/>
        <xdr:cNvCxnSpPr/>
      </xdr:nvCxnSpPr>
      <xdr:spPr>
        <a:xfrm flipV="1">
          <a:off x="14592300" y="672482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35096</xdr:rowOff>
    </xdr:from>
    <xdr:to>
      <xdr:col>76</xdr:col>
      <xdr:colOff>114300</xdr:colOff>
      <xdr:row>39</xdr:row>
      <xdr:rowOff>40392</xdr:rowOff>
    </xdr:to>
    <xdr:cxnSp macro="">
      <xdr:nvCxnSpPr>
        <xdr:cNvPr id="515" name="直線コネクタ 514"/>
        <xdr:cNvCxnSpPr/>
      </xdr:nvCxnSpPr>
      <xdr:spPr>
        <a:xfrm>
          <a:off x="13703300" y="6721646"/>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33496</xdr:rowOff>
    </xdr:from>
    <xdr:to>
      <xdr:col>71</xdr:col>
      <xdr:colOff>177800</xdr:colOff>
      <xdr:row>39</xdr:row>
      <xdr:rowOff>35096</xdr:rowOff>
    </xdr:to>
    <xdr:cxnSp macro="">
      <xdr:nvCxnSpPr>
        <xdr:cNvPr id="518" name="直線コネクタ 517"/>
        <xdr:cNvCxnSpPr/>
      </xdr:nvCxnSpPr>
      <xdr:spPr>
        <a:xfrm>
          <a:off x="12814300" y="67200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140297</xdr:rowOff>
    </xdr:from>
    <xdr:to>
      <xdr:col>85</xdr:col>
      <xdr:colOff>177800</xdr:colOff>
      <xdr:row>39</xdr:row>
      <xdr:rowOff>70447</xdr:rowOff>
    </xdr:to>
    <xdr:sp macro="" textlink="">
      <xdr:nvSpPr>
        <xdr:cNvPr id="528" name="楕円 527"/>
        <xdr:cNvSpPr/>
      </xdr:nvSpPr>
      <xdr:spPr>
        <a:xfrm>
          <a:off x="162687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469744" cy="259045"/>
    <xdr:sp macro="" textlink="">
      <xdr:nvSpPr>
        <xdr:cNvPr id="529" name="災害復旧事業費該当値テキスト"/>
        <xdr:cNvSpPr txBox="1"/>
      </xdr:nvSpPr>
      <xdr:spPr>
        <a:xfrm>
          <a:off x="16370300" y="66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158928</xdr:rowOff>
    </xdr:from>
    <xdr:to>
      <xdr:col>81</xdr:col>
      <xdr:colOff>101600</xdr:colOff>
      <xdr:row>39</xdr:row>
      <xdr:rowOff>89078</xdr:rowOff>
    </xdr:to>
    <xdr:sp macro="" textlink="">
      <xdr:nvSpPr>
        <xdr:cNvPr id="530" name="楕円 529"/>
        <xdr:cNvSpPr/>
      </xdr:nvSpPr>
      <xdr:spPr>
        <a:xfrm>
          <a:off x="15430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80205</xdr:rowOff>
    </xdr:from>
    <xdr:ext cx="378565" cy="259045"/>
    <xdr:sp macro="" textlink="">
      <xdr:nvSpPr>
        <xdr:cNvPr id="531" name="テキスト ボックス 530"/>
        <xdr:cNvSpPr txBox="1"/>
      </xdr:nvSpPr>
      <xdr:spPr>
        <a:xfrm>
          <a:off x="15292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161042</xdr:rowOff>
    </xdr:from>
    <xdr:to>
      <xdr:col>76</xdr:col>
      <xdr:colOff>165100</xdr:colOff>
      <xdr:row>39</xdr:row>
      <xdr:rowOff>91192</xdr:rowOff>
    </xdr:to>
    <xdr:sp macro="" textlink="">
      <xdr:nvSpPr>
        <xdr:cNvPr id="532" name="楕円 531"/>
        <xdr:cNvSpPr/>
      </xdr:nvSpPr>
      <xdr:spPr>
        <a:xfrm>
          <a:off x="145415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82319</xdr:rowOff>
    </xdr:from>
    <xdr:ext cx="378565" cy="259045"/>
    <xdr:sp macro="" textlink="">
      <xdr:nvSpPr>
        <xdr:cNvPr id="533" name="テキスト ボックス 532"/>
        <xdr:cNvSpPr txBox="1"/>
      </xdr:nvSpPr>
      <xdr:spPr>
        <a:xfrm>
          <a:off x="14403017" y="6768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155746</xdr:rowOff>
    </xdr:from>
    <xdr:to>
      <xdr:col>72</xdr:col>
      <xdr:colOff>38100</xdr:colOff>
      <xdr:row>39</xdr:row>
      <xdr:rowOff>85896</xdr:rowOff>
    </xdr:to>
    <xdr:sp macro="" textlink="">
      <xdr:nvSpPr>
        <xdr:cNvPr id="534" name="楕円 533"/>
        <xdr:cNvSpPr/>
      </xdr:nvSpPr>
      <xdr:spPr>
        <a:xfrm>
          <a:off x="13652500" y="66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77023</xdr:rowOff>
    </xdr:from>
    <xdr:ext cx="378565" cy="259045"/>
    <xdr:sp macro="" textlink="">
      <xdr:nvSpPr>
        <xdr:cNvPr id="535" name="テキスト ボックス 534"/>
        <xdr:cNvSpPr txBox="1"/>
      </xdr:nvSpPr>
      <xdr:spPr>
        <a:xfrm>
          <a:off x="13514017" y="6763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154146</xdr:rowOff>
    </xdr:from>
    <xdr:to>
      <xdr:col>67</xdr:col>
      <xdr:colOff>101600</xdr:colOff>
      <xdr:row>39</xdr:row>
      <xdr:rowOff>84296</xdr:rowOff>
    </xdr:to>
    <xdr:sp macro="" textlink="">
      <xdr:nvSpPr>
        <xdr:cNvPr id="536" name="楕円 535"/>
        <xdr:cNvSpPr/>
      </xdr:nvSpPr>
      <xdr:spPr>
        <a:xfrm>
          <a:off x="12763500" y="66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75423</xdr:rowOff>
    </xdr:from>
    <xdr:ext cx="378565" cy="259045"/>
    <xdr:sp macro="" textlink="">
      <xdr:nvSpPr>
        <xdr:cNvPr id="537" name="テキスト ボックス 536"/>
        <xdr:cNvSpPr txBox="1"/>
      </xdr:nvSpPr>
      <xdr:spPr>
        <a:xfrm>
          <a:off x="12625017" y="676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8767</xdr:rowOff>
    </xdr:from>
    <xdr:to>
      <xdr:col>85</xdr:col>
      <xdr:colOff>127000</xdr:colOff>
      <xdr:row>79</xdr:row>
      <xdr:rowOff>9485</xdr:rowOff>
    </xdr:to>
    <xdr:cxnSp macro="">
      <xdr:nvCxnSpPr>
        <xdr:cNvPr id="628" name="直線コネクタ 627"/>
        <xdr:cNvCxnSpPr/>
      </xdr:nvCxnSpPr>
      <xdr:spPr>
        <a:xfrm>
          <a:off x="15481300" y="1355331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8767</xdr:rowOff>
    </xdr:from>
    <xdr:to>
      <xdr:col>81</xdr:col>
      <xdr:colOff>50800</xdr:colOff>
      <xdr:row>79</xdr:row>
      <xdr:rowOff>23560</xdr:rowOff>
    </xdr:to>
    <xdr:cxnSp macro="">
      <xdr:nvCxnSpPr>
        <xdr:cNvPr id="631" name="直線コネクタ 630"/>
        <xdr:cNvCxnSpPr/>
      </xdr:nvCxnSpPr>
      <xdr:spPr>
        <a:xfrm flipV="1">
          <a:off x="14592300" y="1355331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23560</xdr:rowOff>
    </xdr:from>
    <xdr:to>
      <xdr:col>76</xdr:col>
      <xdr:colOff>114300</xdr:colOff>
      <xdr:row>79</xdr:row>
      <xdr:rowOff>24964</xdr:rowOff>
    </xdr:to>
    <xdr:cxnSp macro="">
      <xdr:nvCxnSpPr>
        <xdr:cNvPr id="634" name="直線コネクタ 633"/>
        <xdr:cNvCxnSpPr/>
      </xdr:nvCxnSpPr>
      <xdr:spPr>
        <a:xfrm flipV="1">
          <a:off x="13703300" y="1356811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168776</xdr:rowOff>
    </xdr:from>
    <xdr:to>
      <xdr:col>71</xdr:col>
      <xdr:colOff>177800</xdr:colOff>
      <xdr:row>79</xdr:row>
      <xdr:rowOff>24964</xdr:rowOff>
    </xdr:to>
    <xdr:cxnSp macro="">
      <xdr:nvCxnSpPr>
        <xdr:cNvPr id="637" name="直線コネクタ 636"/>
        <xdr:cNvCxnSpPr/>
      </xdr:nvCxnSpPr>
      <xdr:spPr>
        <a:xfrm>
          <a:off x="12814300" y="13541876"/>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130135</xdr:rowOff>
    </xdr:from>
    <xdr:to>
      <xdr:col>85</xdr:col>
      <xdr:colOff>177800</xdr:colOff>
      <xdr:row>79</xdr:row>
      <xdr:rowOff>60285</xdr:rowOff>
    </xdr:to>
    <xdr:sp macro="" textlink="">
      <xdr:nvSpPr>
        <xdr:cNvPr id="647" name="楕円 646"/>
        <xdr:cNvSpPr/>
      </xdr:nvSpPr>
      <xdr:spPr>
        <a:xfrm>
          <a:off x="16268700" y="135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45062</xdr:rowOff>
    </xdr:from>
    <xdr:ext cx="534377" cy="259045"/>
    <xdr:sp macro="" textlink="">
      <xdr:nvSpPr>
        <xdr:cNvPr id="648" name="公債費該当値テキスト"/>
        <xdr:cNvSpPr txBox="1"/>
      </xdr:nvSpPr>
      <xdr:spPr>
        <a:xfrm>
          <a:off x="16370300" y="134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129417</xdr:rowOff>
    </xdr:from>
    <xdr:to>
      <xdr:col>81</xdr:col>
      <xdr:colOff>101600</xdr:colOff>
      <xdr:row>79</xdr:row>
      <xdr:rowOff>59567</xdr:rowOff>
    </xdr:to>
    <xdr:sp macro="" textlink="">
      <xdr:nvSpPr>
        <xdr:cNvPr id="649" name="楕円 648"/>
        <xdr:cNvSpPr/>
      </xdr:nvSpPr>
      <xdr:spPr>
        <a:xfrm>
          <a:off x="15430500" y="135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50694</xdr:rowOff>
    </xdr:from>
    <xdr:ext cx="534377" cy="259045"/>
    <xdr:sp macro="" textlink="">
      <xdr:nvSpPr>
        <xdr:cNvPr id="650" name="テキスト ボックス 649"/>
        <xdr:cNvSpPr txBox="1"/>
      </xdr:nvSpPr>
      <xdr:spPr>
        <a:xfrm>
          <a:off x="15214111" y="135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144210</xdr:rowOff>
    </xdr:from>
    <xdr:to>
      <xdr:col>76</xdr:col>
      <xdr:colOff>165100</xdr:colOff>
      <xdr:row>79</xdr:row>
      <xdr:rowOff>74360</xdr:rowOff>
    </xdr:to>
    <xdr:sp macro="" textlink="">
      <xdr:nvSpPr>
        <xdr:cNvPr id="651" name="楕円 650"/>
        <xdr:cNvSpPr/>
      </xdr:nvSpPr>
      <xdr:spPr>
        <a:xfrm>
          <a:off x="14541500" y="135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65487</xdr:rowOff>
    </xdr:from>
    <xdr:ext cx="534377" cy="259045"/>
    <xdr:sp macro="" textlink="">
      <xdr:nvSpPr>
        <xdr:cNvPr id="652" name="テキスト ボックス 651"/>
        <xdr:cNvSpPr txBox="1"/>
      </xdr:nvSpPr>
      <xdr:spPr>
        <a:xfrm>
          <a:off x="14325111" y="136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145614</xdr:rowOff>
    </xdr:from>
    <xdr:to>
      <xdr:col>72</xdr:col>
      <xdr:colOff>38100</xdr:colOff>
      <xdr:row>79</xdr:row>
      <xdr:rowOff>75764</xdr:rowOff>
    </xdr:to>
    <xdr:sp macro="" textlink="">
      <xdr:nvSpPr>
        <xdr:cNvPr id="653" name="楕円 652"/>
        <xdr:cNvSpPr/>
      </xdr:nvSpPr>
      <xdr:spPr>
        <a:xfrm>
          <a:off x="13652500" y="1351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66891</xdr:rowOff>
    </xdr:from>
    <xdr:ext cx="534377" cy="259045"/>
    <xdr:sp macro="" textlink="">
      <xdr:nvSpPr>
        <xdr:cNvPr id="654" name="テキスト ボックス 653"/>
        <xdr:cNvSpPr txBox="1"/>
      </xdr:nvSpPr>
      <xdr:spPr>
        <a:xfrm>
          <a:off x="13436111" y="136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117976</xdr:rowOff>
    </xdr:from>
    <xdr:to>
      <xdr:col>67</xdr:col>
      <xdr:colOff>101600</xdr:colOff>
      <xdr:row>79</xdr:row>
      <xdr:rowOff>48126</xdr:rowOff>
    </xdr:to>
    <xdr:sp macro="" textlink="">
      <xdr:nvSpPr>
        <xdr:cNvPr id="655" name="楕円 654"/>
        <xdr:cNvSpPr/>
      </xdr:nvSpPr>
      <xdr:spPr>
        <a:xfrm>
          <a:off x="12763500" y="134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39253</xdr:rowOff>
    </xdr:from>
    <xdr:ext cx="534377" cy="259045"/>
    <xdr:sp macro="" textlink="">
      <xdr:nvSpPr>
        <xdr:cNvPr id="656" name="テキスト ボックス 655"/>
        <xdr:cNvSpPr txBox="1"/>
      </xdr:nvSpPr>
      <xdr:spPr>
        <a:xfrm>
          <a:off x="12547111" y="1358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107045</xdr:rowOff>
    </xdr:from>
    <xdr:to>
      <xdr:col>85</xdr:col>
      <xdr:colOff>127000</xdr:colOff>
      <xdr:row>98</xdr:row>
      <xdr:rowOff>133629</xdr:rowOff>
    </xdr:to>
    <xdr:cxnSp macro="">
      <xdr:nvCxnSpPr>
        <xdr:cNvPr id="683" name="直線コネクタ 682"/>
        <xdr:cNvCxnSpPr/>
      </xdr:nvCxnSpPr>
      <xdr:spPr>
        <a:xfrm flipV="1">
          <a:off x="15481300" y="16909145"/>
          <a:ext cx="838200" cy="2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133629</xdr:rowOff>
    </xdr:from>
    <xdr:to>
      <xdr:col>81</xdr:col>
      <xdr:colOff>50800</xdr:colOff>
      <xdr:row>98</xdr:row>
      <xdr:rowOff>133798</xdr:rowOff>
    </xdr:to>
    <xdr:cxnSp macro="">
      <xdr:nvCxnSpPr>
        <xdr:cNvPr id="686" name="直線コネクタ 685"/>
        <xdr:cNvCxnSpPr/>
      </xdr:nvCxnSpPr>
      <xdr:spPr>
        <a:xfrm flipV="1">
          <a:off x="14592300" y="16935729"/>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133798</xdr:rowOff>
    </xdr:from>
    <xdr:to>
      <xdr:col>76</xdr:col>
      <xdr:colOff>114300</xdr:colOff>
      <xdr:row>98</xdr:row>
      <xdr:rowOff>133930</xdr:rowOff>
    </xdr:to>
    <xdr:cxnSp macro="">
      <xdr:nvCxnSpPr>
        <xdr:cNvPr id="689" name="直線コネクタ 688"/>
        <xdr:cNvCxnSpPr/>
      </xdr:nvCxnSpPr>
      <xdr:spPr>
        <a:xfrm flipV="1">
          <a:off x="13703300" y="1693589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123149</xdr:rowOff>
    </xdr:from>
    <xdr:to>
      <xdr:col>71</xdr:col>
      <xdr:colOff>177800</xdr:colOff>
      <xdr:row>98</xdr:row>
      <xdr:rowOff>133930</xdr:rowOff>
    </xdr:to>
    <xdr:cxnSp macro="">
      <xdr:nvCxnSpPr>
        <xdr:cNvPr id="692" name="直線コネクタ 691"/>
        <xdr:cNvCxnSpPr/>
      </xdr:nvCxnSpPr>
      <xdr:spPr>
        <a:xfrm>
          <a:off x="12814300" y="16925249"/>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56245</xdr:rowOff>
    </xdr:from>
    <xdr:to>
      <xdr:col>85</xdr:col>
      <xdr:colOff>177800</xdr:colOff>
      <xdr:row>98</xdr:row>
      <xdr:rowOff>157845</xdr:rowOff>
    </xdr:to>
    <xdr:sp macro="" textlink="">
      <xdr:nvSpPr>
        <xdr:cNvPr id="702" name="楕円 701"/>
        <xdr:cNvSpPr/>
      </xdr:nvSpPr>
      <xdr:spPr>
        <a:xfrm>
          <a:off x="16268700" y="16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32852</xdr:rowOff>
    </xdr:from>
    <xdr:ext cx="534377" cy="259045"/>
    <xdr:sp macro="" textlink="">
      <xdr:nvSpPr>
        <xdr:cNvPr id="703" name="積立金該当値テキスト"/>
        <xdr:cNvSpPr txBox="1"/>
      </xdr:nvSpPr>
      <xdr:spPr>
        <a:xfrm>
          <a:off x="16370300" y="1683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82829</xdr:rowOff>
    </xdr:from>
    <xdr:to>
      <xdr:col>81</xdr:col>
      <xdr:colOff>101600</xdr:colOff>
      <xdr:row>99</xdr:row>
      <xdr:rowOff>12979</xdr:rowOff>
    </xdr:to>
    <xdr:sp macro="" textlink="">
      <xdr:nvSpPr>
        <xdr:cNvPr id="704" name="楕円 703"/>
        <xdr:cNvSpPr/>
      </xdr:nvSpPr>
      <xdr:spPr>
        <a:xfrm>
          <a:off x="15430500" y="168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4106</xdr:rowOff>
    </xdr:from>
    <xdr:ext cx="469744" cy="259045"/>
    <xdr:sp macro="" textlink="">
      <xdr:nvSpPr>
        <xdr:cNvPr id="705" name="テキスト ボックス 704"/>
        <xdr:cNvSpPr txBox="1"/>
      </xdr:nvSpPr>
      <xdr:spPr>
        <a:xfrm>
          <a:off x="15246428" y="1697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82998</xdr:rowOff>
    </xdr:from>
    <xdr:to>
      <xdr:col>76</xdr:col>
      <xdr:colOff>165100</xdr:colOff>
      <xdr:row>99</xdr:row>
      <xdr:rowOff>13148</xdr:rowOff>
    </xdr:to>
    <xdr:sp macro="" textlink="">
      <xdr:nvSpPr>
        <xdr:cNvPr id="706" name="楕円 705"/>
        <xdr:cNvSpPr/>
      </xdr:nvSpPr>
      <xdr:spPr>
        <a:xfrm>
          <a:off x="14541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4275</xdr:rowOff>
    </xdr:from>
    <xdr:ext cx="469744" cy="259045"/>
    <xdr:sp macro="" textlink="">
      <xdr:nvSpPr>
        <xdr:cNvPr id="707" name="テキスト ボックス 706"/>
        <xdr:cNvSpPr txBox="1"/>
      </xdr:nvSpPr>
      <xdr:spPr>
        <a:xfrm>
          <a:off x="14357428" y="16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83130</xdr:rowOff>
    </xdr:from>
    <xdr:to>
      <xdr:col>72</xdr:col>
      <xdr:colOff>38100</xdr:colOff>
      <xdr:row>99</xdr:row>
      <xdr:rowOff>13280</xdr:rowOff>
    </xdr:to>
    <xdr:sp macro="" textlink="">
      <xdr:nvSpPr>
        <xdr:cNvPr id="708" name="楕円 707"/>
        <xdr:cNvSpPr/>
      </xdr:nvSpPr>
      <xdr:spPr>
        <a:xfrm>
          <a:off x="13652500" y="168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4407</xdr:rowOff>
    </xdr:from>
    <xdr:ext cx="469744" cy="259045"/>
    <xdr:sp macro="" textlink="">
      <xdr:nvSpPr>
        <xdr:cNvPr id="709" name="テキスト ボックス 708"/>
        <xdr:cNvSpPr txBox="1"/>
      </xdr:nvSpPr>
      <xdr:spPr>
        <a:xfrm>
          <a:off x="13468428" y="169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72349</xdr:rowOff>
    </xdr:from>
    <xdr:to>
      <xdr:col>67</xdr:col>
      <xdr:colOff>101600</xdr:colOff>
      <xdr:row>99</xdr:row>
      <xdr:rowOff>2499</xdr:rowOff>
    </xdr:to>
    <xdr:sp macro="" textlink="">
      <xdr:nvSpPr>
        <xdr:cNvPr id="710" name="楕円 709"/>
        <xdr:cNvSpPr/>
      </xdr:nvSpPr>
      <xdr:spPr>
        <a:xfrm>
          <a:off x="12763500" y="168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165076</xdr:rowOff>
    </xdr:from>
    <xdr:ext cx="469744" cy="259045"/>
    <xdr:sp macro="" textlink="">
      <xdr:nvSpPr>
        <xdr:cNvPr id="711" name="テキスト ボックス 710"/>
        <xdr:cNvSpPr txBox="1"/>
      </xdr:nvSpPr>
      <xdr:spPr>
        <a:xfrm>
          <a:off x="12579428" y="169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81979</xdr:rowOff>
    </xdr:from>
    <xdr:to>
      <xdr:col>116</xdr:col>
      <xdr:colOff>63500</xdr:colOff>
      <xdr:row>38</xdr:row>
      <xdr:rowOff>123698</xdr:rowOff>
    </xdr:to>
    <xdr:cxnSp macro="">
      <xdr:nvCxnSpPr>
        <xdr:cNvPr id="740" name="直線コネクタ 739"/>
        <xdr:cNvCxnSpPr/>
      </xdr:nvCxnSpPr>
      <xdr:spPr>
        <a:xfrm flipV="1">
          <a:off x="21323300" y="6597079"/>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128765</xdr:rowOff>
    </xdr:to>
    <xdr:cxnSp macro="">
      <xdr:nvCxnSpPr>
        <xdr:cNvPr id="743" name="直線コネクタ 742"/>
        <xdr:cNvCxnSpPr/>
      </xdr:nvCxnSpPr>
      <xdr:spPr>
        <a:xfrm flipV="1">
          <a:off x="20434300" y="663879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128765</xdr:rowOff>
    </xdr:from>
    <xdr:to>
      <xdr:col>107</xdr:col>
      <xdr:colOff>50800</xdr:colOff>
      <xdr:row>38</xdr:row>
      <xdr:rowOff>160274</xdr:rowOff>
    </xdr:to>
    <xdr:cxnSp macro="">
      <xdr:nvCxnSpPr>
        <xdr:cNvPr id="746" name="直線コネクタ 745"/>
        <xdr:cNvCxnSpPr/>
      </xdr:nvCxnSpPr>
      <xdr:spPr>
        <a:xfrm flipV="1">
          <a:off x="19545300" y="6643865"/>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135395</xdr:rowOff>
    </xdr:from>
    <xdr:to>
      <xdr:col>102</xdr:col>
      <xdr:colOff>114300</xdr:colOff>
      <xdr:row>38</xdr:row>
      <xdr:rowOff>160274</xdr:rowOff>
    </xdr:to>
    <xdr:cxnSp macro="">
      <xdr:nvCxnSpPr>
        <xdr:cNvPr id="749" name="直線コネクタ 748"/>
        <xdr:cNvCxnSpPr/>
      </xdr:nvCxnSpPr>
      <xdr:spPr>
        <a:xfrm>
          <a:off x="18656300" y="665049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3" name="テキスト ボックス 752"/>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31179</xdr:rowOff>
    </xdr:from>
    <xdr:to>
      <xdr:col>116</xdr:col>
      <xdr:colOff>114300</xdr:colOff>
      <xdr:row>38</xdr:row>
      <xdr:rowOff>132779</xdr:rowOff>
    </xdr:to>
    <xdr:sp macro="" textlink="">
      <xdr:nvSpPr>
        <xdr:cNvPr id="759" name="楕円 758"/>
        <xdr:cNvSpPr/>
      </xdr:nvSpPr>
      <xdr:spPr>
        <a:xfrm>
          <a:off x="221107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9606</xdr:rowOff>
    </xdr:from>
    <xdr:ext cx="469744" cy="259045"/>
    <xdr:sp macro="" textlink="">
      <xdr:nvSpPr>
        <xdr:cNvPr id="760" name="投資及び出資金該当値テキスト"/>
        <xdr:cNvSpPr txBox="1"/>
      </xdr:nvSpPr>
      <xdr:spPr>
        <a:xfrm>
          <a:off x="22212300" y="65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61" name="楕円 760"/>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165625</xdr:rowOff>
    </xdr:from>
    <xdr:ext cx="469744" cy="259045"/>
    <xdr:sp macro="" textlink="">
      <xdr:nvSpPr>
        <xdr:cNvPr id="762" name="テキスト ボックス 761"/>
        <xdr:cNvSpPr txBox="1"/>
      </xdr:nvSpPr>
      <xdr:spPr>
        <a:xfrm>
          <a:off x="21088428"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77965</xdr:rowOff>
    </xdr:from>
    <xdr:to>
      <xdr:col>107</xdr:col>
      <xdr:colOff>101600</xdr:colOff>
      <xdr:row>39</xdr:row>
      <xdr:rowOff>8115</xdr:rowOff>
    </xdr:to>
    <xdr:sp macro="" textlink="">
      <xdr:nvSpPr>
        <xdr:cNvPr id="763" name="楕円 762"/>
        <xdr:cNvSpPr/>
      </xdr:nvSpPr>
      <xdr:spPr>
        <a:xfrm>
          <a:off x="20383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170692</xdr:rowOff>
    </xdr:from>
    <xdr:ext cx="469744" cy="259045"/>
    <xdr:sp macro="" textlink="">
      <xdr:nvSpPr>
        <xdr:cNvPr id="764" name="テキスト ボックス 763"/>
        <xdr:cNvSpPr txBox="1"/>
      </xdr:nvSpPr>
      <xdr:spPr>
        <a:xfrm>
          <a:off x="20199428" y="668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109474</xdr:rowOff>
    </xdr:from>
    <xdr:to>
      <xdr:col>102</xdr:col>
      <xdr:colOff>165100</xdr:colOff>
      <xdr:row>39</xdr:row>
      <xdr:rowOff>39624</xdr:rowOff>
    </xdr:to>
    <xdr:sp macro="" textlink="">
      <xdr:nvSpPr>
        <xdr:cNvPr id="765" name="楕円 764"/>
        <xdr:cNvSpPr/>
      </xdr:nvSpPr>
      <xdr:spPr>
        <a:xfrm>
          <a:off x="19494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30751</xdr:rowOff>
    </xdr:from>
    <xdr:ext cx="469744" cy="259045"/>
    <xdr:sp macro="" textlink="">
      <xdr:nvSpPr>
        <xdr:cNvPr id="766" name="テキスト ボックス 765"/>
        <xdr:cNvSpPr txBox="1"/>
      </xdr:nvSpPr>
      <xdr:spPr>
        <a:xfrm>
          <a:off x="19310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84595</xdr:rowOff>
    </xdr:from>
    <xdr:to>
      <xdr:col>98</xdr:col>
      <xdr:colOff>38100</xdr:colOff>
      <xdr:row>39</xdr:row>
      <xdr:rowOff>14745</xdr:rowOff>
    </xdr:to>
    <xdr:sp macro="" textlink="">
      <xdr:nvSpPr>
        <xdr:cNvPr id="767" name="楕円 766"/>
        <xdr:cNvSpPr/>
      </xdr:nvSpPr>
      <xdr:spPr>
        <a:xfrm>
          <a:off x="18605500" y="65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31272</xdr:rowOff>
    </xdr:from>
    <xdr:ext cx="469744" cy="259045"/>
    <xdr:sp macro="" textlink="">
      <xdr:nvSpPr>
        <xdr:cNvPr id="768" name="テキスト ボックス 767"/>
        <xdr:cNvSpPr txBox="1"/>
      </xdr:nvSpPr>
      <xdr:spPr>
        <a:xfrm>
          <a:off x="18421428" y="637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35099</xdr:rowOff>
    </xdr:from>
    <xdr:to>
      <xdr:col>116</xdr:col>
      <xdr:colOff>63500</xdr:colOff>
      <xdr:row>59</xdr:row>
      <xdr:rowOff>40520</xdr:rowOff>
    </xdr:to>
    <xdr:cxnSp macro="">
      <xdr:nvCxnSpPr>
        <xdr:cNvPr id="799" name="直線コネクタ 798"/>
        <xdr:cNvCxnSpPr/>
      </xdr:nvCxnSpPr>
      <xdr:spPr>
        <a:xfrm>
          <a:off x="21323300" y="10150649"/>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119485</xdr:rowOff>
    </xdr:from>
    <xdr:to>
      <xdr:col>111</xdr:col>
      <xdr:colOff>177800</xdr:colOff>
      <xdr:row>59</xdr:row>
      <xdr:rowOff>35099</xdr:rowOff>
    </xdr:to>
    <xdr:cxnSp macro="">
      <xdr:nvCxnSpPr>
        <xdr:cNvPr id="802" name="直線コネクタ 801"/>
        <xdr:cNvCxnSpPr/>
      </xdr:nvCxnSpPr>
      <xdr:spPr>
        <a:xfrm>
          <a:off x="20434300" y="10063585"/>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119485</xdr:rowOff>
    </xdr:from>
    <xdr:to>
      <xdr:col>107</xdr:col>
      <xdr:colOff>50800</xdr:colOff>
      <xdr:row>58</xdr:row>
      <xdr:rowOff>169157</xdr:rowOff>
    </xdr:to>
    <xdr:cxnSp macro="">
      <xdr:nvCxnSpPr>
        <xdr:cNvPr id="805" name="直線コネクタ 804"/>
        <xdr:cNvCxnSpPr/>
      </xdr:nvCxnSpPr>
      <xdr:spPr>
        <a:xfrm flipV="1">
          <a:off x="19545300" y="10063585"/>
          <a:ext cx="8890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147472</xdr:rowOff>
    </xdr:from>
    <xdr:to>
      <xdr:col>102</xdr:col>
      <xdr:colOff>114300</xdr:colOff>
      <xdr:row>58</xdr:row>
      <xdr:rowOff>169157</xdr:rowOff>
    </xdr:to>
    <xdr:cxnSp macro="">
      <xdr:nvCxnSpPr>
        <xdr:cNvPr id="808" name="直線コネクタ 807"/>
        <xdr:cNvCxnSpPr/>
      </xdr:nvCxnSpPr>
      <xdr:spPr>
        <a:xfrm>
          <a:off x="18656300" y="10091572"/>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161170</xdr:rowOff>
    </xdr:from>
    <xdr:to>
      <xdr:col>116</xdr:col>
      <xdr:colOff>114300</xdr:colOff>
      <xdr:row>59</xdr:row>
      <xdr:rowOff>91320</xdr:rowOff>
    </xdr:to>
    <xdr:sp macro="" textlink="">
      <xdr:nvSpPr>
        <xdr:cNvPr id="818" name="楕円 817"/>
        <xdr:cNvSpPr/>
      </xdr:nvSpPr>
      <xdr:spPr>
        <a:xfrm>
          <a:off x="22110700" y="101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76097</xdr:rowOff>
    </xdr:from>
    <xdr:ext cx="469744" cy="259045"/>
    <xdr:sp macro="" textlink="">
      <xdr:nvSpPr>
        <xdr:cNvPr id="819" name="貸付金該当値テキスト"/>
        <xdr:cNvSpPr txBox="1"/>
      </xdr:nvSpPr>
      <xdr:spPr>
        <a:xfrm>
          <a:off x="22212300" y="100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155749</xdr:rowOff>
    </xdr:from>
    <xdr:to>
      <xdr:col>112</xdr:col>
      <xdr:colOff>38100</xdr:colOff>
      <xdr:row>59</xdr:row>
      <xdr:rowOff>85899</xdr:rowOff>
    </xdr:to>
    <xdr:sp macro="" textlink="">
      <xdr:nvSpPr>
        <xdr:cNvPr id="820" name="楕円 819"/>
        <xdr:cNvSpPr/>
      </xdr:nvSpPr>
      <xdr:spPr>
        <a:xfrm>
          <a:off x="21272500" y="100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77026</xdr:rowOff>
    </xdr:from>
    <xdr:ext cx="469744" cy="259045"/>
    <xdr:sp macro="" textlink="">
      <xdr:nvSpPr>
        <xdr:cNvPr id="821" name="テキスト ボックス 820"/>
        <xdr:cNvSpPr txBox="1"/>
      </xdr:nvSpPr>
      <xdr:spPr>
        <a:xfrm>
          <a:off x="21088428" y="1019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68685</xdr:rowOff>
    </xdr:from>
    <xdr:to>
      <xdr:col>107</xdr:col>
      <xdr:colOff>101600</xdr:colOff>
      <xdr:row>58</xdr:row>
      <xdr:rowOff>170285</xdr:rowOff>
    </xdr:to>
    <xdr:sp macro="" textlink="">
      <xdr:nvSpPr>
        <xdr:cNvPr id="822" name="楕円 821"/>
        <xdr:cNvSpPr/>
      </xdr:nvSpPr>
      <xdr:spPr>
        <a:xfrm>
          <a:off x="20383500" y="100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161412</xdr:rowOff>
    </xdr:from>
    <xdr:ext cx="469744" cy="259045"/>
    <xdr:sp macro="" textlink="">
      <xdr:nvSpPr>
        <xdr:cNvPr id="823" name="テキスト ボックス 822"/>
        <xdr:cNvSpPr txBox="1"/>
      </xdr:nvSpPr>
      <xdr:spPr>
        <a:xfrm>
          <a:off x="20199428" y="101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118357</xdr:rowOff>
    </xdr:from>
    <xdr:to>
      <xdr:col>102</xdr:col>
      <xdr:colOff>165100</xdr:colOff>
      <xdr:row>59</xdr:row>
      <xdr:rowOff>48507</xdr:rowOff>
    </xdr:to>
    <xdr:sp macro="" textlink="">
      <xdr:nvSpPr>
        <xdr:cNvPr id="824" name="楕円 823"/>
        <xdr:cNvSpPr/>
      </xdr:nvSpPr>
      <xdr:spPr>
        <a:xfrm>
          <a:off x="19494500" y="100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39634</xdr:rowOff>
    </xdr:from>
    <xdr:ext cx="469744" cy="259045"/>
    <xdr:sp macro="" textlink="">
      <xdr:nvSpPr>
        <xdr:cNvPr id="825" name="テキスト ボックス 824"/>
        <xdr:cNvSpPr txBox="1"/>
      </xdr:nvSpPr>
      <xdr:spPr>
        <a:xfrm>
          <a:off x="19310428" y="101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96672</xdr:rowOff>
    </xdr:from>
    <xdr:to>
      <xdr:col>98</xdr:col>
      <xdr:colOff>38100</xdr:colOff>
      <xdr:row>59</xdr:row>
      <xdr:rowOff>26822</xdr:rowOff>
    </xdr:to>
    <xdr:sp macro="" textlink="">
      <xdr:nvSpPr>
        <xdr:cNvPr id="826" name="楕円 825"/>
        <xdr:cNvSpPr/>
      </xdr:nvSpPr>
      <xdr:spPr>
        <a:xfrm>
          <a:off x="18605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17949</xdr:rowOff>
    </xdr:from>
    <xdr:ext cx="469744" cy="259045"/>
    <xdr:sp macro="" textlink="">
      <xdr:nvSpPr>
        <xdr:cNvPr id="827" name="テキスト ボックス 826"/>
        <xdr:cNvSpPr txBox="1"/>
      </xdr:nvSpPr>
      <xdr:spPr>
        <a:xfrm>
          <a:off x="18421428"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57993</xdr:rowOff>
    </xdr:from>
    <xdr:to>
      <xdr:col>116</xdr:col>
      <xdr:colOff>63500</xdr:colOff>
      <xdr:row>77</xdr:row>
      <xdr:rowOff>63914</xdr:rowOff>
    </xdr:to>
    <xdr:cxnSp macro="">
      <xdr:nvCxnSpPr>
        <xdr:cNvPr id="854" name="直線コネクタ 853"/>
        <xdr:cNvCxnSpPr/>
      </xdr:nvCxnSpPr>
      <xdr:spPr>
        <a:xfrm flipV="1">
          <a:off x="21323300" y="13259643"/>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63914</xdr:rowOff>
    </xdr:from>
    <xdr:to>
      <xdr:col>111</xdr:col>
      <xdr:colOff>177800</xdr:colOff>
      <xdr:row>77</xdr:row>
      <xdr:rowOff>64852</xdr:rowOff>
    </xdr:to>
    <xdr:cxnSp macro="">
      <xdr:nvCxnSpPr>
        <xdr:cNvPr id="857" name="直線コネクタ 856"/>
        <xdr:cNvCxnSpPr/>
      </xdr:nvCxnSpPr>
      <xdr:spPr>
        <a:xfrm flipV="1">
          <a:off x="20434300" y="13265564"/>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64852</xdr:rowOff>
    </xdr:from>
    <xdr:to>
      <xdr:col>107</xdr:col>
      <xdr:colOff>50800</xdr:colOff>
      <xdr:row>77</xdr:row>
      <xdr:rowOff>80159</xdr:rowOff>
    </xdr:to>
    <xdr:cxnSp macro="">
      <xdr:nvCxnSpPr>
        <xdr:cNvPr id="860" name="直線コネクタ 859"/>
        <xdr:cNvCxnSpPr/>
      </xdr:nvCxnSpPr>
      <xdr:spPr>
        <a:xfrm flipV="1">
          <a:off x="19545300" y="13266502"/>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80159</xdr:rowOff>
    </xdr:from>
    <xdr:to>
      <xdr:col>102</xdr:col>
      <xdr:colOff>114300</xdr:colOff>
      <xdr:row>77</xdr:row>
      <xdr:rowOff>92723</xdr:rowOff>
    </xdr:to>
    <xdr:cxnSp macro="">
      <xdr:nvCxnSpPr>
        <xdr:cNvPr id="863" name="直線コネクタ 862"/>
        <xdr:cNvCxnSpPr/>
      </xdr:nvCxnSpPr>
      <xdr:spPr>
        <a:xfrm flipV="1">
          <a:off x="18656300" y="13281809"/>
          <a:ext cx="8890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7193</xdr:rowOff>
    </xdr:from>
    <xdr:to>
      <xdr:col>116</xdr:col>
      <xdr:colOff>114300</xdr:colOff>
      <xdr:row>77</xdr:row>
      <xdr:rowOff>108793</xdr:rowOff>
    </xdr:to>
    <xdr:sp macro="" textlink="">
      <xdr:nvSpPr>
        <xdr:cNvPr id="873" name="楕円 872"/>
        <xdr:cNvSpPr/>
      </xdr:nvSpPr>
      <xdr:spPr>
        <a:xfrm>
          <a:off x="22110700" y="132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135339</xdr:rowOff>
    </xdr:from>
    <xdr:ext cx="534377" cy="259045"/>
    <xdr:sp macro="" textlink="">
      <xdr:nvSpPr>
        <xdr:cNvPr id="874" name="繰出金該当値テキスト"/>
        <xdr:cNvSpPr txBox="1"/>
      </xdr:nvSpPr>
      <xdr:spPr>
        <a:xfrm>
          <a:off x="22212300" y="131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13114</xdr:rowOff>
    </xdr:from>
    <xdr:to>
      <xdr:col>112</xdr:col>
      <xdr:colOff>38100</xdr:colOff>
      <xdr:row>77</xdr:row>
      <xdr:rowOff>114714</xdr:rowOff>
    </xdr:to>
    <xdr:sp macro="" textlink="">
      <xdr:nvSpPr>
        <xdr:cNvPr id="875" name="楕円 874"/>
        <xdr:cNvSpPr/>
      </xdr:nvSpPr>
      <xdr:spPr>
        <a:xfrm>
          <a:off x="21272500" y="132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105841</xdr:rowOff>
    </xdr:from>
    <xdr:ext cx="534377" cy="259045"/>
    <xdr:sp macro="" textlink="">
      <xdr:nvSpPr>
        <xdr:cNvPr id="876" name="テキスト ボックス 875"/>
        <xdr:cNvSpPr txBox="1"/>
      </xdr:nvSpPr>
      <xdr:spPr>
        <a:xfrm>
          <a:off x="21056111" y="133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14052</xdr:rowOff>
    </xdr:from>
    <xdr:to>
      <xdr:col>107</xdr:col>
      <xdr:colOff>101600</xdr:colOff>
      <xdr:row>77</xdr:row>
      <xdr:rowOff>115652</xdr:rowOff>
    </xdr:to>
    <xdr:sp macro="" textlink="">
      <xdr:nvSpPr>
        <xdr:cNvPr id="877" name="楕円 876"/>
        <xdr:cNvSpPr/>
      </xdr:nvSpPr>
      <xdr:spPr>
        <a:xfrm>
          <a:off x="20383500" y="132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106779</xdr:rowOff>
    </xdr:from>
    <xdr:ext cx="534377" cy="259045"/>
    <xdr:sp macro="" textlink="">
      <xdr:nvSpPr>
        <xdr:cNvPr id="878" name="テキスト ボックス 877"/>
        <xdr:cNvSpPr txBox="1"/>
      </xdr:nvSpPr>
      <xdr:spPr>
        <a:xfrm>
          <a:off x="20167111" y="13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29359</xdr:rowOff>
    </xdr:from>
    <xdr:to>
      <xdr:col>102</xdr:col>
      <xdr:colOff>165100</xdr:colOff>
      <xdr:row>77</xdr:row>
      <xdr:rowOff>130959</xdr:rowOff>
    </xdr:to>
    <xdr:sp macro="" textlink="">
      <xdr:nvSpPr>
        <xdr:cNvPr id="879" name="楕円 878"/>
        <xdr:cNvSpPr/>
      </xdr:nvSpPr>
      <xdr:spPr>
        <a:xfrm>
          <a:off x="19494500" y="1323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122086</xdr:rowOff>
    </xdr:from>
    <xdr:ext cx="534377" cy="259045"/>
    <xdr:sp macro="" textlink="">
      <xdr:nvSpPr>
        <xdr:cNvPr id="880" name="テキスト ボックス 879"/>
        <xdr:cNvSpPr txBox="1"/>
      </xdr:nvSpPr>
      <xdr:spPr>
        <a:xfrm>
          <a:off x="19278111" y="133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41923</xdr:rowOff>
    </xdr:from>
    <xdr:to>
      <xdr:col>98</xdr:col>
      <xdr:colOff>38100</xdr:colOff>
      <xdr:row>77</xdr:row>
      <xdr:rowOff>143523</xdr:rowOff>
    </xdr:to>
    <xdr:sp macro="" textlink="">
      <xdr:nvSpPr>
        <xdr:cNvPr id="881" name="楕円 880"/>
        <xdr:cNvSpPr/>
      </xdr:nvSpPr>
      <xdr:spPr>
        <a:xfrm>
          <a:off x="18605500" y="132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134650</xdr:rowOff>
    </xdr:from>
    <xdr:ext cx="534377" cy="259045"/>
    <xdr:sp macro="" textlink="">
      <xdr:nvSpPr>
        <xdr:cNvPr id="882" name="テキスト ボックス 881"/>
        <xdr:cNvSpPr txBox="1"/>
      </xdr:nvSpPr>
      <xdr:spPr>
        <a:xfrm>
          <a:off x="18389111" y="133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374,868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千円となっている。性質別歳出について，住民一人あたりのコストで見ると，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の項目で類似団体を下回る状態となった。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これは，厳しい財政状況から，職員給与のカット（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％）など，様々な歳出を切り詰めた結果であると考えられる。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今後も，効率的な財政運営を継続するとともに，経常収支比率の改善により，各事業に必要な支出が確保できるような財政運営に努める。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47,345
46,969
110.05
18,923,664
17,748,146
1,161,663
10,924,498
17,686,025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99695</xdr:rowOff>
    </xdr:from>
    <xdr:to>
      <xdr:col>24</xdr:col>
      <xdr:colOff>63500</xdr:colOff>
      <xdr:row>37</xdr:row>
      <xdr:rowOff>101371</xdr:rowOff>
    </xdr:to>
    <xdr:cxnSp macro="">
      <xdr:nvCxnSpPr>
        <xdr:cNvPr id="60" name="直線コネクタ 59"/>
        <xdr:cNvCxnSpPr/>
      </xdr:nvCxnSpPr>
      <xdr:spPr>
        <a:xfrm flipV="1">
          <a:off x="3797300" y="644334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84531</xdr:rowOff>
    </xdr:from>
    <xdr:to>
      <xdr:col>19</xdr:col>
      <xdr:colOff>177800</xdr:colOff>
      <xdr:row>37</xdr:row>
      <xdr:rowOff>101371</xdr:rowOff>
    </xdr:to>
    <xdr:cxnSp macro="">
      <xdr:nvCxnSpPr>
        <xdr:cNvPr id="63" name="直線コネクタ 62"/>
        <xdr:cNvCxnSpPr/>
      </xdr:nvCxnSpPr>
      <xdr:spPr>
        <a:xfrm>
          <a:off x="2908300" y="6428181"/>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84531</xdr:rowOff>
    </xdr:from>
    <xdr:to>
      <xdr:col>15</xdr:col>
      <xdr:colOff>50800</xdr:colOff>
      <xdr:row>37</xdr:row>
      <xdr:rowOff>94513</xdr:rowOff>
    </xdr:to>
    <xdr:cxnSp macro="">
      <xdr:nvCxnSpPr>
        <xdr:cNvPr id="66" name="直線コネクタ 65"/>
        <xdr:cNvCxnSpPr/>
      </xdr:nvCxnSpPr>
      <xdr:spPr>
        <a:xfrm flipV="1">
          <a:off x="2019300" y="642818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94513</xdr:rowOff>
    </xdr:from>
    <xdr:to>
      <xdr:col>10</xdr:col>
      <xdr:colOff>114300</xdr:colOff>
      <xdr:row>37</xdr:row>
      <xdr:rowOff>100609</xdr:rowOff>
    </xdr:to>
    <xdr:cxnSp macro="">
      <xdr:nvCxnSpPr>
        <xdr:cNvPr id="69" name="直線コネクタ 68"/>
        <xdr:cNvCxnSpPr/>
      </xdr:nvCxnSpPr>
      <xdr:spPr>
        <a:xfrm flipV="1">
          <a:off x="1130300" y="643816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48895</xdr:rowOff>
    </xdr:from>
    <xdr:to>
      <xdr:col>24</xdr:col>
      <xdr:colOff>114300</xdr:colOff>
      <xdr:row>37</xdr:row>
      <xdr:rowOff>150495</xdr:rowOff>
    </xdr:to>
    <xdr:sp macro="" textlink="">
      <xdr:nvSpPr>
        <xdr:cNvPr id="79" name="楕円 78"/>
        <xdr:cNvSpPr/>
      </xdr:nvSpPr>
      <xdr:spPr>
        <a:xfrm>
          <a:off x="45847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135272</xdr:rowOff>
    </xdr:from>
    <xdr:ext cx="469744" cy="259045"/>
    <xdr:sp macro="" textlink="">
      <xdr:nvSpPr>
        <xdr:cNvPr id="80" name="議会費該当値テキスト"/>
        <xdr:cNvSpPr txBox="1"/>
      </xdr:nvSpPr>
      <xdr:spPr>
        <a:xfrm>
          <a:off x="4686300" y="63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50571</xdr:rowOff>
    </xdr:from>
    <xdr:to>
      <xdr:col>20</xdr:col>
      <xdr:colOff>38100</xdr:colOff>
      <xdr:row>37</xdr:row>
      <xdr:rowOff>152171</xdr:rowOff>
    </xdr:to>
    <xdr:sp macro="" textlink="">
      <xdr:nvSpPr>
        <xdr:cNvPr id="81" name="楕円 80"/>
        <xdr:cNvSpPr/>
      </xdr:nvSpPr>
      <xdr:spPr>
        <a:xfrm>
          <a:off x="3746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143298</xdr:rowOff>
    </xdr:from>
    <xdr:ext cx="469744" cy="259045"/>
    <xdr:sp macro="" textlink="">
      <xdr:nvSpPr>
        <xdr:cNvPr id="82" name="テキスト ボックス 81"/>
        <xdr:cNvSpPr txBox="1"/>
      </xdr:nvSpPr>
      <xdr:spPr>
        <a:xfrm>
          <a:off x="3562428" y="64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33731</xdr:rowOff>
    </xdr:from>
    <xdr:to>
      <xdr:col>15</xdr:col>
      <xdr:colOff>101600</xdr:colOff>
      <xdr:row>37</xdr:row>
      <xdr:rowOff>135331</xdr:rowOff>
    </xdr:to>
    <xdr:sp macro="" textlink="">
      <xdr:nvSpPr>
        <xdr:cNvPr id="83" name="楕円 82"/>
        <xdr:cNvSpPr/>
      </xdr:nvSpPr>
      <xdr:spPr>
        <a:xfrm>
          <a:off x="2857500" y="63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126458</xdr:rowOff>
    </xdr:from>
    <xdr:ext cx="469744" cy="259045"/>
    <xdr:sp macro="" textlink="">
      <xdr:nvSpPr>
        <xdr:cNvPr id="84" name="テキスト ボックス 83"/>
        <xdr:cNvSpPr txBox="1"/>
      </xdr:nvSpPr>
      <xdr:spPr>
        <a:xfrm>
          <a:off x="2673428" y="647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43713</xdr:rowOff>
    </xdr:from>
    <xdr:to>
      <xdr:col>10</xdr:col>
      <xdr:colOff>165100</xdr:colOff>
      <xdr:row>37</xdr:row>
      <xdr:rowOff>145313</xdr:rowOff>
    </xdr:to>
    <xdr:sp macro="" textlink="">
      <xdr:nvSpPr>
        <xdr:cNvPr id="85" name="楕円 84"/>
        <xdr:cNvSpPr/>
      </xdr:nvSpPr>
      <xdr:spPr>
        <a:xfrm>
          <a:off x="1968500" y="6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136441</xdr:rowOff>
    </xdr:from>
    <xdr:ext cx="469744" cy="259045"/>
    <xdr:sp macro="" textlink="">
      <xdr:nvSpPr>
        <xdr:cNvPr id="86" name="テキスト ボックス 85"/>
        <xdr:cNvSpPr txBox="1"/>
      </xdr:nvSpPr>
      <xdr:spPr>
        <a:xfrm>
          <a:off x="1784428" y="6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49809</xdr:rowOff>
    </xdr:from>
    <xdr:to>
      <xdr:col>6</xdr:col>
      <xdr:colOff>38100</xdr:colOff>
      <xdr:row>37</xdr:row>
      <xdr:rowOff>151409</xdr:rowOff>
    </xdr:to>
    <xdr:sp macro="" textlink="">
      <xdr:nvSpPr>
        <xdr:cNvPr id="87" name="楕円 86"/>
        <xdr:cNvSpPr/>
      </xdr:nvSpPr>
      <xdr:spPr>
        <a:xfrm>
          <a:off x="1079500" y="63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142536</xdr:rowOff>
    </xdr:from>
    <xdr:ext cx="469744" cy="259045"/>
    <xdr:sp macro="" textlink="">
      <xdr:nvSpPr>
        <xdr:cNvPr id="88" name="テキスト ボックス 87"/>
        <xdr:cNvSpPr txBox="1"/>
      </xdr:nvSpPr>
      <xdr:spPr>
        <a:xfrm>
          <a:off x="895428" y="648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47595</xdr:rowOff>
    </xdr:from>
    <xdr:to>
      <xdr:col>24</xdr:col>
      <xdr:colOff>63500</xdr:colOff>
      <xdr:row>58</xdr:row>
      <xdr:rowOff>53778</xdr:rowOff>
    </xdr:to>
    <xdr:cxnSp macro="">
      <xdr:nvCxnSpPr>
        <xdr:cNvPr id="115" name="直線コネクタ 114"/>
        <xdr:cNvCxnSpPr/>
      </xdr:nvCxnSpPr>
      <xdr:spPr>
        <a:xfrm>
          <a:off x="3797300" y="9991695"/>
          <a:ext cx="8382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47595</xdr:rowOff>
    </xdr:from>
    <xdr:to>
      <xdr:col>19</xdr:col>
      <xdr:colOff>177800</xdr:colOff>
      <xdr:row>58</xdr:row>
      <xdr:rowOff>56506</xdr:rowOff>
    </xdr:to>
    <xdr:cxnSp macro="">
      <xdr:nvCxnSpPr>
        <xdr:cNvPr id="118" name="直線コネクタ 117"/>
        <xdr:cNvCxnSpPr/>
      </xdr:nvCxnSpPr>
      <xdr:spPr>
        <a:xfrm flipV="1">
          <a:off x="2908300" y="9991695"/>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56506</xdr:rowOff>
    </xdr:from>
    <xdr:to>
      <xdr:col>15</xdr:col>
      <xdr:colOff>50800</xdr:colOff>
      <xdr:row>58</xdr:row>
      <xdr:rowOff>60305</xdr:rowOff>
    </xdr:to>
    <xdr:cxnSp macro="">
      <xdr:nvCxnSpPr>
        <xdr:cNvPr id="121" name="直線コネクタ 120"/>
        <xdr:cNvCxnSpPr/>
      </xdr:nvCxnSpPr>
      <xdr:spPr>
        <a:xfrm flipV="1">
          <a:off x="2019300" y="10000606"/>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57390</xdr:rowOff>
    </xdr:from>
    <xdr:to>
      <xdr:col>10</xdr:col>
      <xdr:colOff>114300</xdr:colOff>
      <xdr:row>58</xdr:row>
      <xdr:rowOff>60305</xdr:rowOff>
    </xdr:to>
    <xdr:cxnSp macro="">
      <xdr:nvCxnSpPr>
        <xdr:cNvPr id="124" name="直線コネクタ 123"/>
        <xdr:cNvCxnSpPr/>
      </xdr:nvCxnSpPr>
      <xdr:spPr>
        <a:xfrm>
          <a:off x="1130300" y="10001490"/>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2978</xdr:rowOff>
    </xdr:from>
    <xdr:to>
      <xdr:col>24</xdr:col>
      <xdr:colOff>114300</xdr:colOff>
      <xdr:row>58</xdr:row>
      <xdr:rowOff>104578</xdr:rowOff>
    </xdr:to>
    <xdr:sp macro="" textlink="">
      <xdr:nvSpPr>
        <xdr:cNvPr id="134" name="楕円 133"/>
        <xdr:cNvSpPr/>
      </xdr:nvSpPr>
      <xdr:spPr>
        <a:xfrm>
          <a:off x="4584700" y="99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89355</xdr:rowOff>
    </xdr:from>
    <xdr:ext cx="534377" cy="259045"/>
    <xdr:sp macro="" textlink="">
      <xdr:nvSpPr>
        <xdr:cNvPr id="135" name="総務費該当値テキスト"/>
        <xdr:cNvSpPr txBox="1"/>
      </xdr:nvSpPr>
      <xdr:spPr>
        <a:xfrm>
          <a:off x="4686300" y="98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168245</xdr:rowOff>
    </xdr:from>
    <xdr:to>
      <xdr:col>20</xdr:col>
      <xdr:colOff>38100</xdr:colOff>
      <xdr:row>58</xdr:row>
      <xdr:rowOff>98395</xdr:rowOff>
    </xdr:to>
    <xdr:sp macro="" textlink="">
      <xdr:nvSpPr>
        <xdr:cNvPr id="136" name="楕円 135"/>
        <xdr:cNvSpPr/>
      </xdr:nvSpPr>
      <xdr:spPr>
        <a:xfrm>
          <a:off x="3746500" y="994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89522</xdr:rowOff>
    </xdr:from>
    <xdr:ext cx="534377" cy="259045"/>
    <xdr:sp macro="" textlink="">
      <xdr:nvSpPr>
        <xdr:cNvPr id="137" name="テキスト ボックス 136"/>
        <xdr:cNvSpPr txBox="1"/>
      </xdr:nvSpPr>
      <xdr:spPr>
        <a:xfrm>
          <a:off x="3530111" y="100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5706</xdr:rowOff>
    </xdr:from>
    <xdr:to>
      <xdr:col>15</xdr:col>
      <xdr:colOff>101600</xdr:colOff>
      <xdr:row>58</xdr:row>
      <xdr:rowOff>107306</xdr:rowOff>
    </xdr:to>
    <xdr:sp macro="" textlink="">
      <xdr:nvSpPr>
        <xdr:cNvPr id="138" name="楕円 137"/>
        <xdr:cNvSpPr/>
      </xdr:nvSpPr>
      <xdr:spPr>
        <a:xfrm>
          <a:off x="28575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98433</xdr:rowOff>
    </xdr:from>
    <xdr:ext cx="534377" cy="259045"/>
    <xdr:sp macro="" textlink="">
      <xdr:nvSpPr>
        <xdr:cNvPr id="139" name="テキスト ボックス 138"/>
        <xdr:cNvSpPr txBox="1"/>
      </xdr:nvSpPr>
      <xdr:spPr>
        <a:xfrm>
          <a:off x="2641111" y="10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9505</xdr:rowOff>
    </xdr:from>
    <xdr:to>
      <xdr:col>10</xdr:col>
      <xdr:colOff>165100</xdr:colOff>
      <xdr:row>58</xdr:row>
      <xdr:rowOff>111105</xdr:rowOff>
    </xdr:to>
    <xdr:sp macro="" textlink="">
      <xdr:nvSpPr>
        <xdr:cNvPr id="140" name="楕円 139"/>
        <xdr:cNvSpPr/>
      </xdr:nvSpPr>
      <xdr:spPr>
        <a:xfrm>
          <a:off x="1968500" y="99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102232</xdr:rowOff>
    </xdr:from>
    <xdr:ext cx="534377" cy="259045"/>
    <xdr:sp macro="" textlink="">
      <xdr:nvSpPr>
        <xdr:cNvPr id="141" name="テキスト ボックス 140"/>
        <xdr:cNvSpPr txBox="1"/>
      </xdr:nvSpPr>
      <xdr:spPr>
        <a:xfrm>
          <a:off x="1752111" y="100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6590</xdr:rowOff>
    </xdr:from>
    <xdr:to>
      <xdr:col>6</xdr:col>
      <xdr:colOff>38100</xdr:colOff>
      <xdr:row>58</xdr:row>
      <xdr:rowOff>108190</xdr:rowOff>
    </xdr:to>
    <xdr:sp macro="" textlink="">
      <xdr:nvSpPr>
        <xdr:cNvPr id="142" name="楕円 141"/>
        <xdr:cNvSpPr/>
      </xdr:nvSpPr>
      <xdr:spPr>
        <a:xfrm>
          <a:off x="1079500" y="9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99317</xdr:rowOff>
    </xdr:from>
    <xdr:ext cx="534377" cy="259045"/>
    <xdr:sp macro="" textlink="">
      <xdr:nvSpPr>
        <xdr:cNvPr id="143" name="テキスト ボックス 142"/>
        <xdr:cNvSpPr txBox="1"/>
      </xdr:nvSpPr>
      <xdr:spPr>
        <a:xfrm>
          <a:off x="863111" y="100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72684</xdr:rowOff>
    </xdr:from>
    <xdr:to>
      <xdr:col>24</xdr:col>
      <xdr:colOff>63500</xdr:colOff>
      <xdr:row>77</xdr:row>
      <xdr:rowOff>89165</xdr:rowOff>
    </xdr:to>
    <xdr:cxnSp macro="">
      <xdr:nvCxnSpPr>
        <xdr:cNvPr id="171" name="直線コネクタ 170"/>
        <xdr:cNvCxnSpPr/>
      </xdr:nvCxnSpPr>
      <xdr:spPr>
        <a:xfrm flipV="1">
          <a:off x="3797300" y="13274334"/>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89165</xdr:rowOff>
    </xdr:from>
    <xdr:to>
      <xdr:col>19</xdr:col>
      <xdr:colOff>177800</xdr:colOff>
      <xdr:row>77</xdr:row>
      <xdr:rowOff>115976</xdr:rowOff>
    </xdr:to>
    <xdr:cxnSp macro="">
      <xdr:nvCxnSpPr>
        <xdr:cNvPr id="174" name="直線コネクタ 173"/>
        <xdr:cNvCxnSpPr/>
      </xdr:nvCxnSpPr>
      <xdr:spPr>
        <a:xfrm flipV="1">
          <a:off x="2908300" y="1329081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115976</xdr:rowOff>
    </xdr:from>
    <xdr:to>
      <xdr:col>15</xdr:col>
      <xdr:colOff>50800</xdr:colOff>
      <xdr:row>77</xdr:row>
      <xdr:rowOff>151336</xdr:rowOff>
    </xdr:to>
    <xdr:cxnSp macro="">
      <xdr:nvCxnSpPr>
        <xdr:cNvPr id="177" name="直線コネクタ 176"/>
        <xdr:cNvCxnSpPr/>
      </xdr:nvCxnSpPr>
      <xdr:spPr>
        <a:xfrm flipV="1">
          <a:off x="2019300" y="13317626"/>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151336</xdr:rowOff>
    </xdr:from>
    <xdr:to>
      <xdr:col>10</xdr:col>
      <xdr:colOff>114300</xdr:colOff>
      <xdr:row>78</xdr:row>
      <xdr:rowOff>10505</xdr:rowOff>
    </xdr:to>
    <xdr:cxnSp macro="">
      <xdr:nvCxnSpPr>
        <xdr:cNvPr id="180" name="直線コネクタ 179"/>
        <xdr:cNvCxnSpPr/>
      </xdr:nvCxnSpPr>
      <xdr:spPr>
        <a:xfrm flipV="1">
          <a:off x="1130300" y="13352986"/>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21884</xdr:rowOff>
    </xdr:from>
    <xdr:to>
      <xdr:col>24</xdr:col>
      <xdr:colOff>114300</xdr:colOff>
      <xdr:row>77</xdr:row>
      <xdr:rowOff>123484</xdr:rowOff>
    </xdr:to>
    <xdr:sp macro="" textlink="">
      <xdr:nvSpPr>
        <xdr:cNvPr id="190" name="楕円 189"/>
        <xdr:cNvSpPr/>
      </xdr:nvSpPr>
      <xdr:spPr>
        <a:xfrm>
          <a:off x="4584700" y="13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108261</xdr:rowOff>
    </xdr:from>
    <xdr:ext cx="599010" cy="259045"/>
    <xdr:sp macro="" textlink="">
      <xdr:nvSpPr>
        <xdr:cNvPr id="191" name="民生費該当値テキスト"/>
        <xdr:cNvSpPr txBox="1"/>
      </xdr:nvSpPr>
      <xdr:spPr>
        <a:xfrm>
          <a:off x="4686300" y="1313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38365</xdr:rowOff>
    </xdr:from>
    <xdr:to>
      <xdr:col>20</xdr:col>
      <xdr:colOff>38100</xdr:colOff>
      <xdr:row>77</xdr:row>
      <xdr:rowOff>139965</xdr:rowOff>
    </xdr:to>
    <xdr:sp macro="" textlink="">
      <xdr:nvSpPr>
        <xdr:cNvPr id="192" name="楕円 191"/>
        <xdr:cNvSpPr/>
      </xdr:nvSpPr>
      <xdr:spPr>
        <a:xfrm>
          <a:off x="3746500" y="132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131092</xdr:rowOff>
    </xdr:from>
    <xdr:ext cx="599010" cy="259045"/>
    <xdr:sp macro="" textlink="">
      <xdr:nvSpPr>
        <xdr:cNvPr id="193" name="テキスト ボックス 192"/>
        <xdr:cNvSpPr txBox="1"/>
      </xdr:nvSpPr>
      <xdr:spPr>
        <a:xfrm>
          <a:off x="3497795" y="1333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65176</xdr:rowOff>
    </xdr:from>
    <xdr:to>
      <xdr:col>15</xdr:col>
      <xdr:colOff>101600</xdr:colOff>
      <xdr:row>77</xdr:row>
      <xdr:rowOff>166776</xdr:rowOff>
    </xdr:to>
    <xdr:sp macro="" textlink="">
      <xdr:nvSpPr>
        <xdr:cNvPr id="194" name="楕円 193"/>
        <xdr:cNvSpPr/>
      </xdr:nvSpPr>
      <xdr:spPr>
        <a:xfrm>
          <a:off x="2857500" y="132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157903</xdr:rowOff>
    </xdr:from>
    <xdr:ext cx="599010" cy="259045"/>
    <xdr:sp macro="" textlink="">
      <xdr:nvSpPr>
        <xdr:cNvPr id="195" name="テキスト ボックス 194"/>
        <xdr:cNvSpPr txBox="1"/>
      </xdr:nvSpPr>
      <xdr:spPr>
        <a:xfrm>
          <a:off x="2608795" y="133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100536</xdr:rowOff>
    </xdr:from>
    <xdr:to>
      <xdr:col>10</xdr:col>
      <xdr:colOff>165100</xdr:colOff>
      <xdr:row>78</xdr:row>
      <xdr:rowOff>30686</xdr:rowOff>
    </xdr:to>
    <xdr:sp macro="" textlink="">
      <xdr:nvSpPr>
        <xdr:cNvPr id="196" name="楕円 195"/>
        <xdr:cNvSpPr/>
      </xdr:nvSpPr>
      <xdr:spPr>
        <a:xfrm>
          <a:off x="1968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21813</xdr:rowOff>
    </xdr:from>
    <xdr:ext cx="599010" cy="259045"/>
    <xdr:sp macro="" textlink="">
      <xdr:nvSpPr>
        <xdr:cNvPr id="197" name="テキスト ボックス 196"/>
        <xdr:cNvSpPr txBox="1"/>
      </xdr:nvSpPr>
      <xdr:spPr>
        <a:xfrm>
          <a:off x="1719795" y="1339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131155</xdr:rowOff>
    </xdr:from>
    <xdr:to>
      <xdr:col>6</xdr:col>
      <xdr:colOff>38100</xdr:colOff>
      <xdr:row>78</xdr:row>
      <xdr:rowOff>61305</xdr:rowOff>
    </xdr:to>
    <xdr:sp macro="" textlink="">
      <xdr:nvSpPr>
        <xdr:cNvPr id="198" name="楕円 197"/>
        <xdr:cNvSpPr/>
      </xdr:nvSpPr>
      <xdr:spPr>
        <a:xfrm>
          <a:off x="1079500" y="133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52432</xdr:rowOff>
    </xdr:from>
    <xdr:ext cx="599010" cy="259045"/>
    <xdr:sp macro="" textlink="">
      <xdr:nvSpPr>
        <xdr:cNvPr id="199" name="テキスト ボックス 198"/>
        <xdr:cNvSpPr txBox="1"/>
      </xdr:nvSpPr>
      <xdr:spPr>
        <a:xfrm>
          <a:off x="830795" y="1342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125974</xdr:rowOff>
    </xdr:from>
    <xdr:to>
      <xdr:col>24</xdr:col>
      <xdr:colOff>63500</xdr:colOff>
      <xdr:row>98</xdr:row>
      <xdr:rowOff>155984</xdr:rowOff>
    </xdr:to>
    <xdr:cxnSp macro="">
      <xdr:nvCxnSpPr>
        <xdr:cNvPr id="231" name="直線コネクタ 230"/>
        <xdr:cNvCxnSpPr/>
      </xdr:nvCxnSpPr>
      <xdr:spPr>
        <a:xfrm flipV="1">
          <a:off x="3797300" y="16928074"/>
          <a:ext cx="8382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148920</xdr:rowOff>
    </xdr:from>
    <xdr:to>
      <xdr:col>19</xdr:col>
      <xdr:colOff>177800</xdr:colOff>
      <xdr:row>98</xdr:row>
      <xdr:rowOff>155984</xdr:rowOff>
    </xdr:to>
    <xdr:cxnSp macro="">
      <xdr:nvCxnSpPr>
        <xdr:cNvPr id="234" name="直線コネクタ 233"/>
        <xdr:cNvCxnSpPr/>
      </xdr:nvCxnSpPr>
      <xdr:spPr>
        <a:xfrm>
          <a:off x="2908300" y="169510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148920</xdr:rowOff>
    </xdr:from>
    <xdr:to>
      <xdr:col>15</xdr:col>
      <xdr:colOff>50800</xdr:colOff>
      <xdr:row>98</xdr:row>
      <xdr:rowOff>153155</xdr:rowOff>
    </xdr:to>
    <xdr:cxnSp macro="">
      <xdr:nvCxnSpPr>
        <xdr:cNvPr id="237" name="直線コネクタ 236"/>
        <xdr:cNvCxnSpPr/>
      </xdr:nvCxnSpPr>
      <xdr:spPr>
        <a:xfrm flipV="1">
          <a:off x="2019300" y="16951020"/>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150335</xdr:rowOff>
    </xdr:from>
    <xdr:to>
      <xdr:col>10</xdr:col>
      <xdr:colOff>114300</xdr:colOff>
      <xdr:row>98</xdr:row>
      <xdr:rowOff>153155</xdr:rowOff>
    </xdr:to>
    <xdr:cxnSp macro="">
      <xdr:nvCxnSpPr>
        <xdr:cNvPr id="240" name="直線コネクタ 239"/>
        <xdr:cNvCxnSpPr/>
      </xdr:nvCxnSpPr>
      <xdr:spPr>
        <a:xfrm>
          <a:off x="1130300" y="1695243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75174</xdr:rowOff>
    </xdr:from>
    <xdr:to>
      <xdr:col>24</xdr:col>
      <xdr:colOff>114300</xdr:colOff>
      <xdr:row>99</xdr:row>
      <xdr:rowOff>5324</xdr:rowOff>
    </xdr:to>
    <xdr:sp macro="" textlink="">
      <xdr:nvSpPr>
        <xdr:cNvPr id="250" name="楕円 249"/>
        <xdr:cNvSpPr/>
      </xdr:nvSpPr>
      <xdr:spPr>
        <a:xfrm>
          <a:off x="4584700" y="168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53601</xdr:rowOff>
    </xdr:from>
    <xdr:ext cx="534377" cy="259045"/>
    <xdr:sp macro="" textlink="">
      <xdr:nvSpPr>
        <xdr:cNvPr id="251" name="衛生費該当値テキスト"/>
        <xdr:cNvSpPr txBox="1"/>
      </xdr:nvSpPr>
      <xdr:spPr>
        <a:xfrm>
          <a:off x="4686300" y="168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105184</xdr:rowOff>
    </xdr:from>
    <xdr:to>
      <xdr:col>20</xdr:col>
      <xdr:colOff>38100</xdr:colOff>
      <xdr:row>99</xdr:row>
      <xdr:rowOff>35334</xdr:rowOff>
    </xdr:to>
    <xdr:sp macro="" textlink="">
      <xdr:nvSpPr>
        <xdr:cNvPr id="252" name="楕円 251"/>
        <xdr:cNvSpPr/>
      </xdr:nvSpPr>
      <xdr:spPr>
        <a:xfrm>
          <a:off x="3746500" y="169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26461</xdr:rowOff>
    </xdr:from>
    <xdr:ext cx="534377" cy="259045"/>
    <xdr:sp macro="" textlink="">
      <xdr:nvSpPr>
        <xdr:cNvPr id="253" name="テキスト ボックス 252"/>
        <xdr:cNvSpPr txBox="1"/>
      </xdr:nvSpPr>
      <xdr:spPr>
        <a:xfrm>
          <a:off x="3530111" y="170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98120</xdr:rowOff>
    </xdr:from>
    <xdr:to>
      <xdr:col>15</xdr:col>
      <xdr:colOff>101600</xdr:colOff>
      <xdr:row>99</xdr:row>
      <xdr:rowOff>28270</xdr:rowOff>
    </xdr:to>
    <xdr:sp macro="" textlink="">
      <xdr:nvSpPr>
        <xdr:cNvPr id="254" name="楕円 253"/>
        <xdr:cNvSpPr/>
      </xdr:nvSpPr>
      <xdr:spPr>
        <a:xfrm>
          <a:off x="2857500" y="16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19397</xdr:rowOff>
    </xdr:from>
    <xdr:ext cx="534377" cy="259045"/>
    <xdr:sp macro="" textlink="">
      <xdr:nvSpPr>
        <xdr:cNvPr id="255" name="テキスト ボックス 254"/>
        <xdr:cNvSpPr txBox="1"/>
      </xdr:nvSpPr>
      <xdr:spPr>
        <a:xfrm>
          <a:off x="2641111" y="1699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102355</xdr:rowOff>
    </xdr:from>
    <xdr:to>
      <xdr:col>10</xdr:col>
      <xdr:colOff>165100</xdr:colOff>
      <xdr:row>99</xdr:row>
      <xdr:rowOff>32505</xdr:rowOff>
    </xdr:to>
    <xdr:sp macro="" textlink="">
      <xdr:nvSpPr>
        <xdr:cNvPr id="256" name="楕円 255"/>
        <xdr:cNvSpPr/>
      </xdr:nvSpPr>
      <xdr:spPr>
        <a:xfrm>
          <a:off x="1968500" y="169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23632</xdr:rowOff>
    </xdr:from>
    <xdr:ext cx="534377" cy="259045"/>
    <xdr:sp macro="" textlink="">
      <xdr:nvSpPr>
        <xdr:cNvPr id="257" name="テキスト ボックス 256"/>
        <xdr:cNvSpPr txBox="1"/>
      </xdr:nvSpPr>
      <xdr:spPr>
        <a:xfrm>
          <a:off x="1752111" y="169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99535</xdr:rowOff>
    </xdr:from>
    <xdr:to>
      <xdr:col>6</xdr:col>
      <xdr:colOff>38100</xdr:colOff>
      <xdr:row>99</xdr:row>
      <xdr:rowOff>29685</xdr:rowOff>
    </xdr:to>
    <xdr:sp macro="" textlink="">
      <xdr:nvSpPr>
        <xdr:cNvPr id="258" name="楕円 257"/>
        <xdr:cNvSpPr/>
      </xdr:nvSpPr>
      <xdr:spPr>
        <a:xfrm>
          <a:off x="1079500" y="169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20812</xdr:rowOff>
    </xdr:from>
    <xdr:ext cx="534377" cy="259045"/>
    <xdr:sp macro="" textlink="">
      <xdr:nvSpPr>
        <xdr:cNvPr id="259" name="テキスト ボックス 258"/>
        <xdr:cNvSpPr txBox="1"/>
      </xdr:nvSpPr>
      <xdr:spPr>
        <a:xfrm>
          <a:off x="863111" y="169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138100</xdr:rowOff>
    </xdr:from>
    <xdr:to>
      <xdr:col>55</xdr:col>
      <xdr:colOff>0</xdr:colOff>
      <xdr:row>38</xdr:row>
      <xdr:rowOff>139700</xdr:rowOff>
    </xdr:to>
    <xdr:cxnSp macro="">
      <xdr:nvCxnSpPr>
        <xdr:cNvPr id="286" name="直線コネクタ 285"/>
        <xdr:cNvCxnSpPr/>
      </xdr:nvCxnSpPr>
      <xdr:spPr>
        <a:xfrm flipV="1">
          <a:off x="9639300" y="665320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105181</xdr:rowOff>
    </xdr:from>
    <xdr:to>
      <xdr:col>45</xdr:col>
      <xdr:colOff>177800</xdr:colOff>
      <xdr:row>38</xdr:row>
      <xdr:rowOff>139700</xdr:rowOff>
    </xdr:to>
    <xdr:cxnSp macro="">
      <xdr:nvCxnSpPr>
        <xdr:cNvPr id="292" name="直線コネクタ 291"/>
        <xdr:cNvCxnSpPr/>
      </xdr:nvCxnSpPr>
      <xdr:spPr>
        <a:xfrm>
          <a:off x="7861300" y="662028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87350</xdr:rowOff>
    </xdr:from>
    <xdr:to>
      <xdr:col>41</xdr:col>
      <xdr:colOff>50800</xdr:colOff>
      <xdr:row>38</xdr:row>
      <xdr:rowOff>105181</xdr:rowOff>
    </xdr:to>
    <xdr:cxnSp macro="">
      <xdr:nvCxnSpPr>
        <xdr:cNvPr id="295" name="直線コネクタ 294"/>
        <xdr:cNvCxnSpPr/>
      </xdr:nvCxnSpPr>
      <xdr:spPr>
        <a:xfrm>
          <a:off x="6972300" y="6259550"/>
          <a:ext cx="889000" cy="3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87300</xdr:rowOff>
    </xdr:from>
    <xdr:to>
      <xdr:col>55</xdr:col>
      <xdr:colOff>50800</xdr:colOff>
      <xdr:row>39</xdr:row>
      <xdr:rowOff>17450</xdr:rowOff>
    </xdr:to>
    <xdr:sp macro="" textlink="">
      <xdr:nvSpPr>
        <xdr:cNvPr id="305" name="楕円 304"/>
        <xdr:cNvSpPr/>
      </xdr:nvSpPr>
      <xdr:spPr>
        <a:xfrm>
          <a:off x="104267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2227</xdr:rowOff>
    </xdr:from>
    <xdr:ext cx="249299" cy="259045"/>
    <xdr:sp macro="" textlink="">
      <xdr:nvSpPr>
        <xdr:cNvPr id="306" name="労働費該当値テキスト"/>
        <xdr:cNvSpPr txBox="1"/>
      </xdr:nvSpPr>
      <xdr:spPr>
        <a:xfrm>
          <a:off x="10528300" y="6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54381</xdr:rowOff>
    </xdr:from>
    <xdr:to>
      <xdr:col>41</xdr:col>
      <xdr:colOff>101600</xdr:colOff>
      <xdr:row>38</xdr:row>
      <xdr:rowOff>155981</xdr:rowOff>
    </xdr:to>
    <xdr:sp macro="" textlink="">
      <xdr:nvSpPr>
        <xdr:cNvPr id="311" name="楕円 310"/>
        <xdr:cNvSpPr/>
      </xdr:nvSpPr>
      <xdr:spPr>
        <a:xfrm>
          <a:off x="7810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147108</xdr:rowOff>
    </xdr:from>
    <xdr:ext cx="378565" cy="259045"/>
    <xdr:sp macro="" textlink="">
      <xdr:nvSpPr>
        <xdr:cNvPr id="312" name="テキスト ボックス 311"/>
        <xdr:cNvSpPr txBox="1"/>
      </xdr:nvSpPr>
      <xdr:spPr>
        <a:xfrm>
          <a:off x="7672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36550</xdr:rowOff>
    </xdr:from>
    <xdr:to>
      <xdr:col>36</xdr:col>
      <xdr:colOff>165100</xdr:colOff>
      <xdr:row>36</xdr:row>
      <xdr:rowOff>138150</xdr:rowOff>
    </xdr:to>
    <xdr:sp macro="" textlink="">
      <xdr:nvSpPr>
        <xdr:cNvPr id="313" name="楕円 312"/>
        <xdr:cNvSpPr/>
      </xdr:nvSpPr>
      <xdr:spPr>
        <a:xfrm>
          <a:off x="6921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129277</xdr:rowOff>
    </xdr:from>
    <xdr:ext cx="469744" cy="259045"/>
    <xdr:sp macro="" textlink="">
      <xdr:nvSpPr>
        <xdr:cNvPr id="314" name="テキスト ボックス 313"/>
        <xdr:cNvSpPr txBox="1"/>
      </xdr:nvSpPr>
      <xdr:spPr>
        <a:xfrm>
          <a:off x="6737428" y="63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5316</xdr:rowOff>
    </xdr:from>
    <xdr:to>
      <xdr:col>55</xdr:col>
      <xdr:colOff>0</xdr:colOff>
      <xdr:row>58</xdr:row>
      <xdr:rowOff>43166</xdr:rowOff>
    </xdr:to>
    <xdr:cxnSp macro="">
      <xdr:nvCxnSpPr>
        <xdr:cNvPr id="345" name="直線コネクタ 344"/>
        <xdr:cNvCxnSpPr/>
      </xdr:nvCxnSpPr>
      <xdr:spPr>
        <a:xfrm>
          <a:off x="9639300" y="9949416"/>
          <a:ext cx="8382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5316</xdr:rowOff>
    </xdr:from>
    <xdr:to>
      <xdr:col>50</xdr:col>
      <xdr:colOff>114300</xdr:colOff>
      <xdr:row>58</xdr:row>
      <xdr:rowOff>19065</xdr:rowOff>
    </xdr:to>
    <xdr:cxnSp macro="">
      <xdr:nvCxnSpPr>
        <xdr:cNvPr id="348" name="直線コネクタ 347"/>
        <xdr:cNvCxnSpPr/>
      </xdr:nvCxnSpPr>
      <xdr:spPr>
        <a:xfrm flipV="1">
          <a:off x="8750300" y="9949416"/>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19065</xdr:rowOff>
    </xdr:from>
    <xdr:to>
      <xdr:col>45</xdr:col>
      <xdr:colOff>177800</xdr:colOff>
      <xdr:row>58</xdr:row>
      <xdr:rowOff>57665</xdr:rowOff>
    </xdr:to>
    <xdr:cxnSp macro="">
      <xdr:nvCxnSpPr>
        <xdr:cNvPr id="351" name="直線コネクタ 350"/>
        <xdr:cNvCxnSpPr/>
      </xdr:nvCxnSpPr>
      <xdr:spPr>
        <a:xfrm flipV="1">
          <a:off x="7861300" y="996316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57665</xdr:rowOff>
    </xdr:from>
    <xdr:to>
      <xdr:col>41</xdr:col>
      <xdr:colOff>50800</xdr:colOff>
      <xdr:row>58</xdr:row>
      <xdr:rowOff>57665</xdr:rowOff>
    </xdr:to>
    <xdr:cxnSp macro="">
      <xdr:nvCxnSpPr>
        <xdr:cNvPr id="354" name="直線コネクタ 353"/>
        <xdr:cNvCxnSpPr/>
      </xdr:nvCxnSpPr>
      <xdr:spPr>
        <a:xfrm>
          <a:off x="6972300" y="10001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163816</xdr:rowOff>
    </xdr:from>
    <xdr:to>
      <xdr:col>55</xdr:col>
      <xdr:colOff>50800</xdr:colOff>
      <xdr:row>58</xdr:row>
      <xdr:rowOff>93966</xdr:rowOff>
    </xdr:to>
    <xdr:sp macro="" textlink="">
      <xdr:nvSpPr>
        <xdr:cNvPr id="364" name="楕円 363"/>
        <xdr:cNvSpPr/>
      </xdr:nvSpPr>
      <xdr:spPr>
        <a:xfrm>
          <a:off x="10426700" y="9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142243</xdr:rowOff>
    </xdr:from>
    <xdr:ext cx="469744" cy="259045"/>
    <xdr:sp macro="" textlink="">
      <xdr:nvSpPr>
        <xdr:cNvPr id="365" name="農林水産業費該当値テキスト"/>
        <xdr:cNvSpPr txBox="1"/>
      </xdr:nvSpPr>
      <xdr:spPr>
        <a:xfrm>
          <a:off x="10528300" y="99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125966</xdr:rowOff>
    </xdr:from>
    <xdr:to>
      <xdr:col>50</xdr:col>
      <xdr:colOff>165100</xdr:colOff>
      <xdr:row>58</xdr:row>
      <xdr:rowOff>56116</xdr:rowOff>
    </xdr:to>
    <xdr:sp macro="" textlink="">
      <xdr:nvSpPr>
        <xdr:cNvPr id="366" name="楕円 365"/>
        <xdr:cNvSpPr/>
      </xdr:nvSpPr>
      <xdr:spPr>
        <a:xfrm>
          <a:off x="9588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47243</xdr:rowOff>
    </xdr:from>
    <xdr:ext cx="469744" cy="259045"/>
    <xdr:sp macro="" textlink="">
      <xdr:nvSpPr>
        <xdr:cNvPr id="367" name="テキスト ボックス 366"/>
        <xdr:cNvSpPr txBox="1"/>
      </xdr:nvSpPr>
      <xdr:spPr>
        <a:xfrm>
          <a:off x="9404428" y="99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139715</xdr:rowOff>
    </xdr:from>
    <xdr:to>
      <xdr:col>46</xdr:col>
      <xdr:colOff>38100</xdr:colOff>
      <xdr:row>58</xdr:row>
      <xdr:rowOff>69865</xdr:rowOff>
    </xdr:to>
    <xdr:sp macro="" textlink="">
      <xdr:nvSpPr>
        <xdr:cNvPr id="368" name="楕円 367"/>
        <xdr:cNvSpPr/>
      </xdr:nvSpPr>
      <xdr:spPr>
        <a:xfrm>
          <a:off x="8699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60992</xdr:rowOff>
    </xdr:from>
    <xdr:ext cx="469744" cy="259045"/>
    <xdr:sp macro="" textlink="">
      <xdr:nvSpPr>
        <xdr:cNvPr id="369" name="テキスト ボックス 368"/>
        <xdr:cNvSpPr txBox="1"/>
      </xdr:nvSpPr>
      <xdr:spPr>
        <a:xfrm>
          <a:off x="8515428" y="100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6865</xdr:rowOff>
    </xdr:from>
    <xdr:to>
      <xdr:col>41</xdr:col>
      <xdr:colOff>101600</xdr:colOff>
      <xdr:row>58</xdr:row>
      <xdr:rowOff>108465</xdr:rowOff>
    </xdr:to>
    <xdr:sp macro="" textlink="">
      <xdr:nvSpPr>
        <xdr:cNvPr id="370" name="楕円 369"/>
        <xdr:cNvSpPr/>
      </xdr:nvSpPr>
      <xdr:spPr>
        <a:xfrm>
          <a:off x="7810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99592</xdr:rowOff>
    </xdr:from>
    <xdr:ext cx="469744" cy="259045"/>
    <xdr:sp macro="" textlink="">
      <xdr:nvSpPr>
        <xdr:cNvPr id="371" name="テキスト ボックス 370"/>
        <xdr:cNvSpPr txBox="1"/>
      </xdr:nvSpPr>
      <xdr:spPr>
        <a:xfrm>
          <a:off x="7626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6865</xdr:rowOff>
    </xdr:from>
    <xdr:to>
      <xdr:col>36</xdr:col>
      <xdr:colOff>165100</xdr:colOff>
      <xdr:row>58</xdr:row>
      <xdr:rowOff>108465</xdr:rowOff>
    </xdr:to>
    <xdr:sp macro="" textlink="">
      <xdr:nvSpPr>
        <xdr:cNvPr id="372" name="楕円 371"/>
        <xdr:cNvSpPr/>
      </xdr:nvSpPr>
      <xdr:spPr>
        <a:xfrm>
          <a:off x="6921500" y="99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99592</xdr:rowOff>
    </xdr:from>
    <xdr:ext cx="469744" cy="259045"/>
    <xdr:sp macro="" textlink="">
      <xdr:nvSpPr>
        <xdr:cNvPr id="373" name="テキスト ボックス 372"/>
        <xdr:cNvSpPr txBox="1"/>
      </xdr:nvSpPr>
      <xdr:spPr>
        <a:xfrm>
          <a:off x="6737428" y="100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93360</xdr:rowOff>
    </xdr:from>
    <xdr:to>
      <xdr:col>55</xdr:col>
      <xdr:colOff>0</xdr:colOff>
      <xdr:row>77</xdr:row>
      <xdr:rowOff>132548</xdr:rowOff>
    </xdr:to>
    <xdr:cxnSp macro="">
      <xdr:nvCxnSpPr>
        <xdr:cNvPr id="404" name="直線コネクタ 403"/>
        <xdr:cNvCxnSpPr/>
      </xdr:nvCxnSpPr>
      <xdr:spPr>
        <a:xfrm flipV="1">
          <a:off x="9639300" y="1329501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22068</xdr:rowOff>
    </xdr:from>
    <xdr:to>
      <xdr:col>50</xdr:col>
      <xdr:colOff>114300</xdr:colOff>
      <xdr:row>77</xdr:row>
      <xdr:rowOff>132548</xdr:rowOff>
    </xdr:to>
    <xdr:cxnSp macro="">
      <xdr:nvCxnSpPr>
        <xdr:cNvPr id="407" name="直線コネクタ 406"/>
        <xdr:cNvCxnSpPr/>
      </xdr:nvCxnSpPr>
      <xdr:spPr>
        <a:xfrm>
          <a:off x="8750300" y="13223718"/>
          <a:ext cx="8890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22068</xdr:rowOff>
    </xdr:from>
    <xdr:to>
      <xdr:col>45</xdr:col>
      <xdr:colOff>177800</xdr:colOff>
      <xdr:row>77</xdr:row>
      <xdr:rowOff>143587</xdr:rowOff>
    </xdr:to>
    <xdr:cxnSp macro="">
      <xdr:nvCxnSpPr>
        <xdr:cNvPr id="410" name="直線コネクタ 409"/>
        <xdr:cNvCxnSpPr/>
      </xdr:nvCxnSpPr>
      <xdr:spPr>
        <a:xfrm flipV="1">
          <a:off x="7861300" y="13223718"/>
          <a:ext cx="889000" cy="1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143587</xdr:rowOff>
    </xdr:from>
    <xdr:to>
      <xdr:col>41</xdr:col>
      <xdr:colOff>50800</xdr:colOff>
      <xdr:row>78</xdr:row>
      <xdr:rowOff>8973</xdr:rowOff>
    </xdr:to>
    <xdr:cxnSp macro="">
      <xdr:nvCxnSpPr>
        <xdr:cNvPr id="413" name="直線コネクタ 412"/>
        <xdr:cNvCxnSpPr/>
      </xdr:nvCxnSpPr>
      <xdr:spPr>
        <a:xfrm flipV="1">
          <a:off x="6972300" y="13345237"/>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42560</xdr:rowOff>
    </xdr:from>
    <xdr:to>
      <xdr:col>55</xdr:col>
      <xdr:colOff>50800</xdr:colOff>
      <xdr:row>77</xdr:row>
      <xdr:rowOff>144160</xdr:rowOff>
    </xdr:to>
    <xdr:sp macro="" textlink="">
      <xdr:nvSpPr>
        <xdr:cNvPr id="423" name="楕円 422"/>
        <xdr:cNvSpPr/>
      </xdr:nvSpPr>
      <xdr:spPr>
        <a:xfrm>
          <a:off x="10426700" y="132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20987</xdr:rowOff>
    </xdr:from>
    <xdr:ext cx="534377" cy="259045"/>
    <xdr:sp macro="" textlink="">
      <xdr:nvSpPr>
        <xdr:cNvPr id="424" name="商工費該当値テキスト"/>
        <xdr:cNvSpPr txBox="1"/>
      </xdr:nvSpPr>
      <xdr:spPr>
        <a:xfrm>
          <a:off x="10528300" y="132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81748</xdr:rowOff>
    </xdr:from>
    <xdr:to>
      <xdr:col>50</xdr:col>
      <xdr:colOff>165100</xdr:colOff>
      <xdr:row>78</xdr:row>
      <xdr:rowOff>11898</xdr:rowOff>
    </xdr:to>
    <xdr:sp macro="" textlink="">
      <xdr:nvSpPr>
        <xdr:cNvPr id="425" name="楕円 424"/>
        <xdr:cNvSpPr/>
      </xdr:nvSpPr>
      <xdr:spPr>
        <a:xfrm>
          <a:off x="9588500" y="132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3025</xdr:rowOff>
    </xdr:from>
    <xdr:ext cx="469744" cy="259045"/>
    <xdr:sp macro="" textlink="">
      <xdr:nvSpPr>
        <xdr:cNvPr id="426" name="テキスト ボックス 425"/>
        <xdr:cNvSpPr txBox="1"/>
      </xdr:nvSpPr>
      <xdr:spPr>
        <a:xfrm>
          <a:off x="9404428" y="1337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142718</xdr:rowOff>
    </xdr:from>
    <xdr:to>
      <xdr:col>46</xdr:col>
      <xdr:colOff>38100</xdr:colOff>
      <xdr:row>77</xdr:row>
      <xdr:rowOff>72868</xdr:rowOff>
    </xdr:to>
    <xdr:sp macro="" textlink="">
      <xdr:nvSpPr>
        <xdr:cNvPr id="427" name="楕円 426"/>
        <xdr:cNvSpPr/>
      </xdr:nvSpPr>
      <xdr:spPr>
        <a:xfrm>
          <a:off x="8699500" y="131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63995</xdr:rowOff>
    </xdr:from>
    <xdr:ext cx="534377" cy="259045"/>
    <xdr:sp macro="" textlink="">
      <xdr:nvSpPr>
        <xdr:cNvPr id="428" name="テキスト ボックス 427"/>
        <xdr:cNvSpPr txBox="1"/>
      </xdr:nvSpPr>
      <xdr:spPr>
        <a:xfrm>
          <a:off x="8483111" y="13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92787</xdr:rowOff>
    </xdr:from>
    <xdr:to>
      <xdr:col>41</xdr:col>
      <xdr:colOff>101600</xdr:colOff>
      <xdr:row>78</xdr:row>
      <xdr:rowOff>22937</xdr:rowOff>
    </xdr:to>
    <xdr:sp macro="" textlink="">
      <xdr:nvSpPr>
        <xdr:cNvPr id="429" name="楕円 428"/>
        <xdr:cNvSpPr/>
      </xdr:nvSpPr>
      <xdr:spPr>
        <a:xfrm>
          <a:off x="7810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14064</xdr:rowOff>
    </xdr:from>
    <xdr:ext cx="469744" cy="259045"/>
    <xdr:sp macro="" textlink="">
      <xdr:nvSpPr>
        <xdr:cNvPr id="430" name="テキスト ボックス 429"/>
        <xdr:cNvSpPr txBox="1"/>
      </xdr:nvSpPr>
      <xdr:spPr>
        <a:xfrm>
          <a:off x="7626428" y="133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129623</xdr:rowOff>
    </xdr:from>
    <xdr:to>
      <xdr:col>36</xdr:col>
      <xdr:colOff>165100</xdr:colOff>
      <xdr:row>78</xdr:row>
      <xdr:rowOff>59773</xdr:rowOff>
    </xdr:to>
    <xdr:sp macro="" textlink="">
      <xdr:nvSpPr>
        <xdr:cNvPr id="431" name="楕円 430"/>
        <xdr:cNvSpPr/>
      </xdr:nvSpPr>
      <xdr:spPr>
        <a:xfrm>
          <a:off x="6921500" y="133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50900</xdr:rowOff>
    </xdr:from>
    <xdr:ext cx="469744" cy="259045"/>
    <xdr:sp macro="" textlink="">
      <xdr:nvSpPr>
        <xdr:cNvPr id="432" name="テキスト ボックス 431"/>
        <xdr:cNvSpPr txBox="1"/>
      </xdr:nvSpPr>
      <xdr:spPr>
        <a:xfrm>
          <a:off x="6737428" y="134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77863</xdr:rowOff>
    </xdr:from>
    <xdr:to>
      <xdr:col>55</xdr:col>
      <xdr:colOff>0</xdr:colOff>
      <xdr:row>98</xdr:row>
      <xdr:rowOff>84818</xdr:rowOff>
    </xdr:to>
    <xdr:cxnSp macro="">
      <xdr:nvCxnSpPr>
        <xdr:cNvPr id="459" name="直線コネクタ 458"/>
        <xdr:cNvCxnSpPr/>
      </xdr:nvCxnSpPr>
      <xdr:spPr>
        <a:xfrm flipV="1">
          <a:off x="9639300" y="16879963"/>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72868</xdr:rowOff>
    </xdr:from>
    <xdr:to>
      <xdr:col>50</xdr:col>
      <xdr:colOff>114300</xdr:colOff>
      <xdr:row>98</xdr:row>
      <xdr:rowOff>84818</xdr:rowOff>
    </xdr:to>
    <xdr:cxnSp macro="">
      <xdr:nvCxnSpPr>
        <xdr:cNvPr id="462" name="直線コネクタ 461"/>
        <xdr:cNvCxnSpPr/>
      </xdr:nvCxnSpPr>
      <xdr:spPr>
        <a:xfrm>
          <a:off x="8750300" y="16874968"/>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72868</xdr:rowOff>
    </xdr:from>
    <xdr:to>
      <xdr:col>45</xdr:col>
      <xdr:colOff>177800</xdr:colOff>
      <xdr:row>98</xdr:row>
      <xdr:rowOff>75181</xdr:rowOff>
    </xdr:to>
    <xdr:cxnSp macro="">
      <xdr:nvCxnSpPr>
        <xdr:cNvPr id="465" name="直線コネクタ 464"/>
        <xdr:cNvCxnSpPr/>
      </xdr:nvCxnSpPr>
      <xdr:spPr>
        <a:xfrm flipV="1">
          <a:off x="7861300" y="16874968"/>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73895</xdr:rowOff>
    </xdr:from>
    <xdr:to>
      <xdr:col>41</xdr:col>
      <xdr:colOff>50800</xdr:colOff>
      <xdr:row>98</xdr:row>
      <xdr:rowOff>75181</xdr:rowOff>
    </xdr:to>
    <xdr:cxnSp macro="">
      <xdr:nvCxnSpPr>
        <xdr:cNvPr id="468" name="直線コネクタ 467"/>
        <xdr:cNvCxnSpPr/>
      </xdr:nvCxnSpPr>
      <xdr:spPr>
        <a:xfrm>
          <a:off x="6972300" y="16875995"/>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27063</xdr:rowOff>
    </xdr:from>
    <xdr:to>
      <xdr:col>55</xdr:col>
      <xdr:colOff>50800</xdr:colOff>
      <xdr:row>98</xdr:row>
      <xdr:rowOff>128663</xdr:rowOff>
    </xdr:to>
    <xdr:sp macro="" textlink="">
      <xdr:nvSpPr>
        <xdr:cNvPr id="478" name="楕円 477"/>
        <xdr:cNvSpPr/>
      </xdr:nvSpPr>
      <xdr:spPr>
        <a:xfrm>
          <a:off x="10426700" y="168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113440</xdr:rowOff>
    </xdr:from>
    <xdr:ext cx="534377" cy="259045"/>
    <xdr:sp macro="" textlink="">
      <xdr:nvSpPr>
        <xdr:cNvPr id="479" name="土木費該当値テキスト"/>
        <xdr:cNvSpPr txBox="1"/>
      </xdr:nvSpPr>
      <xdr:spPr>
        <a:xfrm>
          <a:off x="10528300" y="167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34018</xdr:rowOff>
    </xdr:from>
    <xdr:to>
      <xdr:col>50</xdr:col>
      <xdr:colOff>165100</xdr:colOff>
      <xdr:row>98</xdr:row>
      <xdr:rowOff>135618</xdr:rowOff>
    </xdr:to>
    <xdr:sp macro="" textlink="">
      <xdr:nvSpPr>
        <xdr:cNvPr id="480" name="楕円 479"/>
        <xdr:cNvSpPr/>
      </xdr:nvSpPr>
      <xdr:spPr>
        <a:xfrm>
          <a:off x="9588500" y="168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126745</xdr:rowOff>
    </xdr:from>
    <xdr:ext cx="534377" cy="259045"/>
    <xdr:sp macro="" textlink="">
      <xdr:nvSpPr>
        <xdr:cNvPr id="481" name="テキスト ボックス 480"/>
        <xdr:cNvSpPr txBox="1"/>
      </xdr:nvSpPr>
      <xdr:spPr>
        <a:xfrm>
          <a:off x="9372111" y="169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22068</xdr:rowOff>
    </xdr:from>
    <xdr:to>
      <xdr:col>46</xdr:col>
      <xdr:colOff>38100</xdr:colOff>
      <xdr:row>98</xdr:row>
      <xdr:rowOff>123668</xdr:rowOff>
    </xdr:to>
    <xdr:sp macro="" textlink="">
      <xdr:nvSpPr>
        <xdr:cNvPr id="482" name="楕円 481"/>
        <xdr:cNvSpPr/>
      </xdr:nvSpPr>
      <xdr:spPr>
        <a:xfrm>
          <a:off x="8699500" y="168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114795</xdr:rowOff>
    </xdr:from>
    <xdr:ext cx="534377" cy="259045"/>
    <xdr:sp macro="" textlink="">
      <xdr:nvSpPr>
        <xdr:cNvPr id="483" name="テキスト ボックス 482"/>
        <xdr:cNvSpPr txBox="1"/>
      </xdr:nvSpPr>
      <xdr:spPr>
        <a:xfrm>
          <a:off x="8483111" y="169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24381</xdr:rowOff>
    </xdr:from>
    <xdr:to>
      <xdr:col>41</xdr:col>
      <xdr:colOff>101600</xdr:colOff>
      <xdr:row>98</xdr:row>
      <xdr:rowOff>125981</xdr:rowOff>
    </xdr:to>
    <xdr:sp macro="" textlink="">
      <xdr:nvSpPr>
        <xdr:cNvPr id="484" name="楕円 483"/>
        <xdr:cNvSpPr/>
      </xdr:nvSpPr>
      <xdr:spPr>
        <a:xfrm>
          <a:off x="7810500" y="168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117108</xdr:rowOff>
    </xdr:from>
    <xdr:ext cx="534377" cy="259045"/>
    <xdr:sp macro="" textlink="">
      <xdr:nvSpPr>
        <xdr:cNvPr id="485" name="テキスト ボックス 484"/>
        <xdr:cNvSpPr txBox="1"/>
      </xdr:nvSpPr>
      <xdr:spPr>
        <a:xfrm>
          <a:off x="7594111" y="169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23095</xdr:rowOff>
    </xdr:from>
    <xdr:to>
      <xdr:col>36</xdr:col>
      <xdr:colOff>165100</xdr:colOff>
      <xdr:row>98</xdr:row>
      <xdr:rowOff>124695</xdr:rowOff>
    </xdr:to>
    <xdr:sp macro="" textlink="">
      <xdr:nvSpPr>
        <xdr:cNvPr id="486" name="楕円 485"/>
        <xdr:cNvSpPr/>
      </xdr:nvSpPr>
      <xdr:spPr>
        <a:xfrm>
          <a:off x="6921500" y="168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115822</xdr:rowOff>
    </xdr:from>
    <xdr:ext cx="534377" cy="259045"/>
    <xdr:sp macro="" textlink="">
      <xdr:nvSpPr>
        <xdr:cNvPr id="487" name="テキスト ボックス 486"/>
        <xdr:cNvSpPr txBox="1"/>
      </xdr:nvSpPr>
      <xdr:spPr>
        <a:xfrm>
          <a:off x="6705111" y="169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168641</xdr:rowOff>
    </xdr:from>
    <xdr:to>
      <xdr:col>85</xdr:col>
      <xdr:colOff>127000</xdr:colOff>
      <xdr:row>35</xdr:row>
      <xdr:rowOff>169098</xdr:rowOff>
    </xdr:to>
    <xdr:cxnSp macro="">
      <xdr:nvCxnSpPr>
        <xdr:cNvPr id="514" name="直線コネクタ 513"/>
        <xdr:cNvCxnSpPr/>
      </xdr:nvCxnSpPr>
      <xdr:spPr>
        <a:xfrm flipV="1">
          <a:off x="15481300" y="61693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108999</xdr:rowOff>
    </xdr:from>
    <xdr:to>
      <xdr:col>81</xdr:col>
      <xdr:colOff>50800</xdr:colOff>
      <xdr:row>35</xdr:row>
      <xdr:rowOff>169098</xdr:rowOff>
    </xdr:to>
    <xdr:cxnSp macro="">
      <xdr:nvCxnSpPr>
        <xdr:cNvPr id="517" name="直線コネクタ 516"/>
        <xdr:cNvCxnSpPr/>
      </xdr:nvCxnSpPr>
      <xdr:spPr>
        <a:xfrm>
          <a:off x="14592300" y="6109749"/>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108999</xdr:rowOff>
    </xdr:from>
    <xdr:to>
      <xdr:col>76</xdr:col>
      <xdr:colOff>114300</xdr:colOff>
      <xdr:row>35</xdr:row>
      <xdr:rowOff>154491</xdr:rowOff>
    </xdr:to>
    <xdr:cxnSp macro="">
      <xdr:nvCxnSpPr>
        <xdr:cNvPr id="520" name="直線コネクタ 519"/>
        <xdr:cNvCxnSpPr/>
      </xdr:nvCxnSpPr>
      <xdr:spPr>
        <a:xfrm flipV="1">
          <a:off x="13703300" y="610974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154491</xdr:rowOff>
    </xdr:from>
    <xdr:to>
      <xdr:col>71</xdr:col>
      <xdr:colOff>177800</xdr:colOff>
      <xdr:row>36</xdr:row>
      <xdr:rowOff>6769</xdr:rowOff>
    </xdr:to>
    <xdr:cxnSp macro="">
      <xdr:nvCxnSpPr>
        <xdr:cNvPr id="523" name="直線コネクタ 522"/>
        <xdr:cNvCxnSpPr/>
      </xdr:nvCxnSpPr>
      <xdr:spPr>
        <a:xfrm flipV="1">
          <a:off x="12814300" y="6155241"/>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117841</xdr:rowOff>
    </xdr:from>
    <xdr:to>
      <xdr:col>85</xdr:col>
      <xdr:colOff>177800</xdr:colOff>
      <xdr:row>36</xdr:row>
      <xdr:rowOff>47991</xdr:rowOff>
    </xdr:to>
    <xdr:sp macro="" textlink="">
      <xdr:nvSpPr>
        <xdr:cNvPr id="533" name="楕円 532"/>
        <xdr:cNvSpPr/>
      </xdr:nvSpPr>
      <xdr:spPr>
        <a:xfrm>
          <a:off x="16268700" y="6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96268</xdr:rowOff>
    </xdr:from>
    <xdr:ext cx="534377" cy="259045"/>
    <xdr:sp macro="" textlink="">
      <xdr:nvSpPr>
        <xdr:cNvPr id="534" name="消防費該当値テキスト"/>
        <xdr:cNvSpPr txBox="1"/>
      </xdr:nvSpPr>
      <xdr:spPr>
        <a:xfrm>
          <a:off x="16370300" y="60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118298</xdr:rowOff>
    </xdr:from>
    <xdr:to>
      <xdr:col>81</xdr:col>
      <xdr:colOff>101600</xdr:colOff>
      <xdr:row>36</xdr:row>
      <xdr:rowOff>48448</xdr:rowOff>
    </xdr:to>
    <xdr:sp macro="" textlink="">
      <xdr:nvSpPr>
        <xdr:cNvPr id="535" name="楕円 534"/>
        <xdr:cNvSpPr/>
      </xdr:nvSpPr>
      <xdr:spPr>
        <a:xfrm>
          <a:off x="15430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36" name="テキスト ボックス 535"/>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58199</xdr:rowOff>
    </xdr:from>
    <xdr:to>
      <xdr:col>76</xdr:col>
      <xdr:colOff>165100</xdr:colOff>
      <xdr:row>35</xdr:row>
      <xdr:rowOff>159799</xdr:rowOff>
    </xdr:to>
    <xdr:sp macro="" textlink="">
      <xdr:nvSpPr>
        <xdr:cNvPr id="537" name="楕円 536"/>
        <xdr:cNvSpPr/>
      </xdr:nvSpPr>
      <xdr:spPr>
        <a:xfrm>
          <a:off x="14541500" y="60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150926</xdr:rowOff>
    </xdr:from>
    <xdr:ext cx="534377" cy="259045"/>
    <xdr:sp macro="" textlink="">
      <xdr:nvSpPr>
        <xdr:cNvPr id="538" name="テキスト ボックス 537"/>
        <xdr:cNvSpPr txBox="1"/>
      </xdr:nvSpPr>
      <xdr:spPr>
        <a:xfrm>
          <a:off x="14325111" y="615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103691</xdr:rowOff>
    </xdr:from>
    <xdr:to>
      <xdr:col>72</xdr:col>
      <xdr:colOff>38100</xdr:colOff>
      <xdr:row>36</xdr:row>
      <xdr:rowOff>33841</xdr:rowOff>
    </xdr:to>
    <xdr:sp macro="" textlink="">
      <xdr:nvSpPr>
        <xdr:cNvPr id="539" name="楕円 538"/>
        <xdr:cNvSpPr/>
      </xdr:nvSpPr>
      <xdr:spPr>
        <a:xfrm>
          <a:off x="13652500" y="61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24968</xdr:rowOff>
    </xdr:from>
    <xdr:ext cx="534377" cy="259045"/>
    <xdr:sp macro="" textlink="">
      <xdr:nvSpPr>
        <xdr:cNvPr id="540" name="テキスト ボックス 539"/>
        <xdr:cNvSpPr txBox="1"/>
      </xdr:nvSpPr>
      <xdr:spPr>
        <a:xfrm>
          <a:off x="13436111" y="61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127419</xdr:rowOff>
    </xdr:from>
    <xdr:to>
      <xdr:col>67</xdr:col>
      <xdr:colOff>101600</xdr:colOff>
      <xdr:row>36</xdr:row>
      <xdr:rowOff>57569</xdr:rowOff>
    </xdr:to>
    <xdr:sp macro="" textlink="">
      <xdr:nvSpPr>
        <xdr:cNvPr id="541" name="楕円 540"/>
        <xdr:cNvSpPr/>
      </xdr:nvSpPr>
      <xdr:spPr>
        <a:xfrm>
          <a:off x="12763500" y="61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48696</xdr:rowOff>
    </xdr:from>
    <xdr:ext cx="534377" cy="259045"/>
    <xdr:sp macro="" textlink="">
      <xdr:nvSpPr>
        <xdr:cNvPr id="542" name="テキスト ボックス 541"/>
        <xdr:cNvSpPr txBox="1"/>
      </xdr:nvSpPr>
      <xdr:spPr>
        <a:xfrm>
          <a:off x="12547111" y="62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80828</xdr:rowOff>
    </xdr:from>
    <xdr:to>
      <xdr:col>85</xdr:col>
      <xdr:colOff>127000</xdr:colOff>
      <xdr:row>57</xdr:row>
      <xdr:rowOff>138481</xdr:rowOff>
    </xdr:to>
    <xdr:cxnSp macro="">
      <xdr:nvCxnSpPr>
        <xdr:cNvPr id="571" name="直線コネクタ 570"/>
        <xdr:cNvCxnSpPr/>
      </xdr:nvCxnSpPr>
      <xdr:spPr>
        <a:xfrm>
          <a:off x="15481300" y="9682028"/>
          <a:ext cx="838200" cy="22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80828</xdr:rowOff>
    </xdr:from>
    <xdr:to>
      <xdr:col>81</xdr:col>
      <xdr:colOff>50800</xdr:colOff>
      <xdr:row>56</xdr:row>
      <xdr:rowOff>164884</xdr:rowOff>
    </xdr:to>
    <xdr:cxnSp macro="">
      <xdr:nvCxnSpPr>
        <xdr:cNvPr id="574" name="直線コネクタ 573"/>
        <xdr:cNvCxnSpPr/>
      </xdr:nvCxnSpPr>
      <xdr:spPr>
        <a:xfrm flipV="1">
          <a:off x="14592300" y="9682028"/>
          <a:ext cx="8890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164884</xdr:rowOff>
    </xdr:from>
    <xdr:to>
      <xdr:col>76</xdr:col>
      <xdr:colOff>114300</xdr:colOff>
      <xdr:row>57</xdr:row>
      <xdr:rowOff>27663</xdr:rowOff>
    </xdr:to>
    <xdr:cxnSp macro="">
      <xdr:nvCxnSpPr>
        <xdr:cNvPr id="577" name="直線コネクタ 576"/>
        <xdr:cNvCxnSpPr/>
      </xdr:nvCxnSpPr>
      <xdr:spPr>
        <a:xfrm flipV="1">
          <a:off x="13703300" y="9766084"/>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27663</xdr:rowOff>
    </xdr:from>
    <xdr:to>
      <xdr:col>71</xdr:col>
      <xdr:colOff>177800</xdr:colOff>
      <xdr:row>57</xdr:row>
      <xdr:rowOff>29355</xdr:rowOff>
    </xdr:to>
    <xdr:cxnSp macro="">
      <xdr:nvCxnSpPr>
        <xdr:cNvPr id="580" name="直線コネクタ 579"/>
        <xdr:cNvCxnSpPr/>
      </xdr:nvCxnSpPr>
      <xdr:spPr>
        <a:xfrm flipV="1">
          <a:off x="12814300" y="9800313"/>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87681</xdr:rowOff>
    </xdr:from>
    <xdr:to>
      <xdr:col>85</xdr:col>
      <xdr:colOff>177800</xdr:colOff>
      <xdr:row>58</xdr:row>
      <xdr:rowOff>17831</xdr:rowOff>
    </xdr:to>
    <xdr:sp macro="" textlink="">
      <xdr:nvSpPr>
        <xdr:cNvPr id="590" name="楕円 589"/>
        <xdr:cNvSpPr/>
      </xdr:nvSpPr>
      <xdr:spPr>
        <a:xfrm>
          <a:off x="16268700" y="98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2608</xdr:rowOff>
    </xdr:from>
    <xdr:ext cx="534377" cy="259045"/>
    <xdr:sp macro="" textlink="">
      <xdr:nvSpPr>
        <xdr:cNvPr id="591" name="教育費該当値テキスト"/>
        <xdr:cNvSpPr txBox="1"/>
      </xdr:nvSpPr>
      <xdr:spPr>
        <a:xfrm>
          <a:off x="16370300" y="977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30028</xdr:rowOff>
    </xdr:from>
    <xdr:to>
      <xdr:col>81</xdr:col>
      <xdr:colOff>101600</xdr:colOff>
      <xdr:row>56</xdr:row>
      <xdr:rowOff>131628</xdr:rowOff>
    </xdr:to>
    <xdr:sp macro="" textlink="">
      <xdr:nvSpPr>
        <xdr:cNvPr id="592" name="楕円 591"/>
        <xdr:cNvSpPr/>
      </xdr:nvSpPr>
      <xdr:spPr>
        <a:xfrm>
          <a:off x="15430500" y="96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148155</xdr:rowOff>
    </xdr:from>
    <xdr:ext cx="534377" cy="259045"/>
    <xdr:sp macro="" textlink="">
      <xdr:nvSpPr>
        <xdr:cNvPr id="593" name="テキスト ボックス 592"/>
        <xdr:cNvSpPr txBox="1"/>
      </xdr:nvSpPr>
      <xdr:spPr>
        <a:xfrm>
          <a:off x="15214111" y="94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114084</xdr:rowOff>
    </xdr:from>
    <xdr:to>
      <xdr:col>76</xdr:col>
      <xdr:colOff>165100</xdr:colOff>
      <xdr:row>57</xdr:row>
      <xdr:rowOff>44234</xdr:rowOff>
    </xdr:to>
    <xdr:sp macro="" textlink="">
      <xdr:nvSpPr>
        <xdr:cNvPr id="594" name="楕円 593"/>
        <xdr:cNvSpPr/>
      </xdr:nvSpPr>
      <xdr:spPr>
        <a:xfrm>
          <a:off x="14541500" y="9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60761</xdr:rowOff>
    </xdr:from>
    <xdr:ext cx="534377" cy="259045"/>
    <xdr:sp macro="" textlink="">
      <xdr:nvSpPr>
        <xdr:cNvPr id="595" name="テキスト ボックス 594"/>
        <xdr:cNvSpPr txBox="1"/>
      </xdr:nvSpPr>
      <xdr:spPr>
        <a:xfrm>
          <a:off x="14325111" y="94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148313</xdr:rowOff>
    </xdr:from>
    <xdr:to>
      <xdr:col>72</xdr:col>
      <xdr:colOff>38100</xdr:colOff>
      <xdr:row>57</xdr:row>
      <xdr:rowOff>78463</xdr:rowOff>
    </xdr:to>
    <xdr:sp macro="" textlink="">
      <xdr:nvSpPr>
        <xdr:cNvPr id="596" name="楕円 595"/>
        <xdr:cNvSpPr/>
      </xdr:nvSpPr>
      <xdr:spPr>
        <a:xfrm>
          <a:off x="13652500" y="97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69590</xdr:rowOff>
    </xdr:from>
    <xdr:ext cx="534377" cy="259045"/>
    <xdr:sp macro="" textlink="">
      <xdr:nvSpPr>
        <xdr:cNvPr id="597" name="テキスト ボックス 596"/>
        <xdr:cNvSpPr txBox="1"/>
      </xdr:nvSpPr>
      <xdr:spPr>
        <a:xfrm>
          <a:off x="13436111" y="98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150005</xdr:rowOff>
    </xdr:from>
    <xdr:to>
      <xdr:col>67</xdr:col>
      <xdr:colOff>101600</xdr:colOff>
      <xdr:row>57</xdr:row>
      <xdr:rowOff>80155</xdr:rowOff>
    </xdr:to>
    <xdr:sp macro="" textlink="">
      <xdr:nvSpPr>
        <xdr:cNvPr id="598" name="楕円 597"/>
        <xdr:cNvSpPr/>
      </xdr:nvSpPr>
      <xdr:spPr>
        <a:xfrm>
          <a:off x="12763500" y="97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71282</xdr:rowOff>
    </xdr:from>
    <xdr:ext cx="534377" cy="259045"/>
    <xdr:sp macro="" textlink="">
      <xdr:nvSpPr>
        <xdr:cNvPr id="599" name="テキスト ボックス 598"/>
        <xdr:cNvSpPr txBox="1"/>
      </xdr:nvSpPr>
      <xdr:spPr>
        <a:xfrm>
          <a:off x="12547111" y="98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19647</xdr:rowOff>
    </xdr:from>
    <xdr:to>
      <xdr:col>85</xdr:col>
      <xdr:colOff>127000</xdr:colOff>
      <xdr:row>79</xdr:row>
      <xdr:rowOff>38278</xdr:rowOff>
    </xdr:to>
    <xdr:cxnSp macro="">
      <xdr:nvCxnSpPr>
        <xdr:cNvPr id="628" name="直線コネクタ 627"/>
        <xdr:cNvCxnSpPr/>
      </xdr:nvCxnSpPr>
      <xdr:spPr>
        <a:xfrm flipV="1">
          <a:off x="15481300" y="13564197"/>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38278</xdr:rowOff>
    </xdr:from>
    <xdr:to>
      <xdr:col>81</xdr:col>
      <xdr:colOff>50800</xdr:colOff>
      <xdr:row>79</xdr:row>
      <xdr:rowOff>40393</xdr:rowOff>
    </xdr:to>
    <xdr:cxnSp macro="">
      <xdr:nvCxnSpPr>
        <xdr:cNvPr id="631" name="直線コネクタ 630"/>
        <xdr:cNvCxnSpPr/>
      </xdr:nvCxnSpPr>
      <xdr:spPr>
        <a:xfrm flipV="1">
          <a:off x="14592300" y="1358282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35097</xdr:rowOff>
    </xdr:from>
    <xdr:to>
      <xdr:col>76</xdr:col>
      <xdr:colOff>114300</xdr:colOff>
      <xdr:row>79</xdr:row>
      <xdr:rowOff>40393</xdr:rowOff>
    </xdr:to>
    <xdr:cxnSp macro="">
      <xdr:nvCxnSpPr>
        <xdr:cNvPr id="634" name="直線コネクタ 633"/>
        <xdr:cNvCxnSpPr/>
      </xdr:nvCxnSpPr>
      <xdr:spPr>
        <a:xfrm>
          <a:off x="13703300" y="13579647"/>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33496</xdr:rowOff>
    </xdr:from>
    <xdr:to>
      <xdr:col>71</xdr:col>
      <xdr:colOff>177800</xdr:colOff>
      <xdr:row>79</xdr:row>
      <xdr:rowOff>35097</xdr:rowOff>
    </xdr:to>
    <xdr:cxnSp macro="">
      <xdr:nvCxnSpPr>
        <xdr:cNvPr id="637" name="直線コネクタ 636"/>
        <xdr:cNvCxnSpPr/>
      </xdr:nvCxnSpPr>
      <xdr:spPr>
        <a:xfrm>
          <a:off x="12814300" y="1357804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140297</xdr:rowOff>
    </xdr:from>
    <xdr:to>
      <xdr:col>85</xdr:col>
      <xdr:colOff>177800</xdr:colOff>
      <xdr:row>79</xdr:row>
      <xdr:rowOff>70447</xdr:rowOff>
    </xdr:to>
    <xdr:sp macro="" textlink="">
      <xdr:nvSpPr>
        <xdr:cNvPr id="647" name="楕円 646"/>
        <xdr:cNvSpPr/>
      </xdr:nvSpPr>
      <xdr:spPr>
        <a:xfrm>
          <a:off x="162687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469744" cy="259045"/>
    <xdr:sp macro="" textlink="">
      <xdr:nvSpPr>
        <xdr:cNvPr id="648" name="災害復旧費該当値テキスト"/>
        <xdr:cNvSpPr txBox="1"/>
      </xdr:nvSpPr>
      <xdr:spPr>
        <a:xfrm>
          <a:off x="16370300"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158928</xdr:rowOff>
    </xdr:from>
    <xdr:to>
      <xdr:col>81</xdr:col>
      <xdr:colOff>101600</xdr:colOff>
      <xdr:row>79</xdr:row>
      <xdr:rowOff>89078</xdr:rowOff>
    </xdr:to>
    <xdr:sp macro="" textlink="">
      <xdr:nvSpPr>
        <xdr:cNvPr id="649" name="楕円 648"/>
        <xdr:cNvSpPr/>
      </xdr:nvSpPr>
      <xdr:spPr>
        <a:xfrm>
          <a:off x="15430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80205</xdr:rowOff>
    </xdr:from>
    <xdr:ext cx="378565" cy="259045"/>
    <xdr:sp macro="" textlink="">
      <xdr:nvSpPr>
        <xdr:cNvPr id="650" name="テキスト ボックス 649"/>
        <xdr:cNvSpPr txBox="1"/>
      </xdr:nvSpPr>
      <xdr:spPr>
        <a:xfrm>
          <a:off x="15292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161043</xdr:rowOff>
    </xdr:from>
    <xdr:to>
      <xdr:col>76</xdr:col>
      <xdr:colOff>165100</xdr:colOff>
      <xdr:row>79</xdr:row>
      <xdr:rowOff>91193</xdr:rowOff>
    </xdr:to>
    <xdr:sp macro="" textlink="">
      <xdr:nvSpPr>
        <xdr:cNvPr id="651" name="楕円 650"/>
        <xdr:cNvSpPr/>
      </xdr:nvSpPr>
      <xdr:spPr>
        <a:xfrm>
          <a:off x="14541500" y="135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82320</xdr:rowOff>
    </xdr:from>
    <xdr:ext cx="378565" cy="259045"/>
    <xdr:sp macro="" textlink="">
      <xdr:nvSpPr>
        <xdr:cNvPr id="652" name="テキスト ボックス 651"/>
        <xdr:cNvSpPr txBox="1"/>
      </xdr:nvSpPr>
      <xdr:spPr>
        <a:xfrm>
          <a:off x="14403017" y="13626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155747</xdr:rowOff>
    </xdr:from>
    <xdr:to>
      <xdr:col>72</xdr:col>
      <xdr:colOff>38100</xdr:colOff>
      <xdr:row>79</xdr:row>
      <xdr:rowOff>85897</xdr:rowOff>
    </xdr:to>
    <xdr:sp macro="" textlink="">
      <xdr:nvSpPr>
        <xdr:cNvPr id="653" name="楕円 652"/>
        <xdr:cNvSpPr/>
      </xdr:nvSpPr>
      <xdr:spPr>
        <a:xfrm>
          <a:off x="13652500" y="135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77024</xdr:rowOff>
    </xdr:from>
    <xdr:ext cx="378565" cy="259045"/>
    <xdr:sp macro="" textlink="">
      <xdr:nvSpPr>
        <xdr:cNvPr id="654" name="テキスト ボックス 653"/>
        <xdr:cNvSpPr txBox="1"/>
      </xdr:nvSpPr>
      <xdr:spPr>
        <a:xfrm>
          <a:off x="13514017" y="1362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154146</xdr:rowOff>
    </xdr:from>
    <xdr:to>
      <xdr:col>67</xdr:col>
      <xdr:colOff>101600</xdr:colOff>
      <xdr:row>79</xdr:row>
      <xdr:rowOff>84296</xdr:rowOff>
    </xdr:to>
    <xdr:sp macro="" textlink="">
      <xdr:nvSpPr>
        <xdr:cNvPr id="655" name="楕円 654"/>
        <xdr:cNvSpPr/>
      </xdr:nvSpPr>
      <xdr:spPr>
        <a:xfrm>
          <a:off x="12763500" y="13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75423</xdr:rowOff>
    </xdr:from>
    <xdr:ext cx="378565" cy="259045"/>
    <xdr:sp macro="" textlink="">
      <xdr:nvSpPr>
        <xdr:cNvPr id="656" name="テキスト ボックス 655"/>
        <xdr:cNvSpPr txBox="1"/>
      </xdr:nvSpPr>
      <xdr:spPr>
        <a:xfrm>
          <a:off x="12625017" y="1361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8767</xdr:rowOff>
    </xdr:from>
    <xdr:to>
      <xdr:col>85</xdr:col>
      <xdr:colOff>127000</xdr:colOff>
      <xdr:row>99</xdr:row>
      <xdr:rowOff>9485</xdr:rowOff>
    </xdr:to>
    <xdr:cxnSp macro="">
      <xdr:nvCxnSpPr>
        <xdr:cNvPr id="688" name="直線コネクタ 687"/>
        <xdr:cNvCxnSpPr/>
      </xdr:nvCxnSpPr>
      <xdr:spPr>
        <a:xfrm>
          <a:off x="15481300" y="16982317"/>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8767</xdr:rowOff>
    </xdr:from>
    <xdr:to>
      <xdr:col>81</xdr:col>
      <xdr:colOff>50800</xdr:colOff>
      <xdr:row>99</xdr:row>
      <xdr:rowOff>23560</xdr:rowOff>
    </xdr:to>
    <xdr:cxnSp macro="">
      <xdr:nvCxnSpPr>
        <xdr:cNvPr id="691" name="直線コネクタ 690"/>
        <xdr:cNvCxnSpPr/>
      </xdr:nvCxnSpPr>
      <xdr:spPr>
        <a:xfrm flipV="1">
          <a:off x="14592300" y="1698231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23560</xdr:rowOff>
    </xdr:from>
    <xdr:to>
      <xdr:col>76</xdr:col>
      <xdr:colOff>114300</xdr:colOff>
      <xdr:row>99</xdr:row>
      <xdr:rowOff>24964</xdr:rowOff>
    </xdr:to>
    <xdr:cxnSp macro="">
      <xdr:nvCxnSpPr>
        <xdr:cNvPr id="694" name="直線コネクタ 693"/>
        <xdr:cNvCxnSpPr/>
      </xdr:nvCxnSpPr>
      <xdr:spPr>
        <a:xfrm flipV="1">
          <a:off x="13703300" y="1699711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168776</xdr:rowOff>
    </xdr:from>
    <xdr:to>
      <xdr:col>71</xdr:col>
      <xdr:colOff>177800</xdr:colOff>
      <xdr:row>99</xdr:row>
      <xdr:rowOff>24964</xdr:rowOff>
    </xdr:to>
    <xdr:cxnSp macro="">
      <xdr:nvCxnSpPr>
        <xdr:cNvPr id="697" name="直線コネクタ 696"/>
        <xdr:cNvCxnSpPr/>
      </xdr:nvCxnSpPr>
      <xdr:spPr>
        <a:xfrm>
          <a:off x="12814300" y="16970876"/>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130135</xdr:rowOff>
    </xdr:from>
    <xdr:to>
      <xdr:col>85</xdr:col>
      <xdr:colOff>177800</xdr:colOff>
      <xdr:row>99</xdr:row>
      <xdr:rowOff>60285</xdr:rowOff>
    </xdr:to>
    <xdr:sp macro="" textlink="">
      <xdr:nvSpPr>
        <xdr:cNvPr id="707" name="楕円 706"/>
        <xdr:cNvSpPr/>
      </xdr:nvSpPr>
      <xdr:spPr>
        <a:xfrm>
          <a:off x="16268700" y="16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45062</xdr:rowOff>
    </xdr:from>
    <xdr:ext cx="534377" cy="259045"/>
    <xdr:sp macro="" textlink="">
      <xdr:nvSpPr>
        <xdr:cNvPr id="708" name="公債費該当値テキスト"/>
        <xdr:cNvSpPr txBox="1"/>
      </xdr:nvSpPr>
      <xdr:spPr>
        <a:xfrm>
          <a:off x="16370300" y="168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129417</xdr:rowOff>
    </xdr:from>
    <xdr:to>
      <xdr:col>81</xdr:col>
      <xdr:colOff>101600</xdr:colOff>
      <xdr:row>99</xdr:row>
      <xdr:rowOff>59567</xdr:rowOff>
    </xdr:to>
    <xdr:sp macro="" textlink="">
      <xdr:nvSpPr>
        <xdr:cNvPr id="709" name="楕円 708"/>
        <xdr:cNvSpPr/>
      </xdr:nvSpPr>
      <xdr:spPr>
        <a:xfrm>
          <a:off x="15430500" y="16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50694</xdr:rowOff>
    </xdr:from>
    <xdr:ext cx="534377" cy="259045"/>
    <xdr:sp macro="" textlink="">
      <xdr:nvSpPr>
        <xdr:cNvPr id="710" name="テキスト ボックス 709"/>
        <xdr:cNvSpPr txBox="1"/>
      </xdr:nvSpPr>
      <xdr:spPr>
        <a:xfrm>
          <a:off x="15214111" y="170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144210</xdr:rowOff>
    </xdr:from>
    <xdr:to>
      <xdr:col>76</xdr:col>
      <xdr:colOff>165100</xdr:colOff>
      <xdr:row>99</xdr:row>
      <xdr:rowOff>74360</xdr:rowOff>
    </xdr:to>
    <xdr:sp macro="" textlink="">
      <xdr:nvSpPr>
        <xdr:cNvPr id="711" name="楕円 710"/>
        <xdr:cNvSpPr/>
      </xdr:nvSpPr>
      <xdr:spPr>
        <a:xfrm>
          <a:off x="14541500" y="169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65487</xdr:rowOff>
    </xdr:from>
    <xdr:ext cx="534377" cy="259045"/>
    <xdr:sp macro="" textlink="">
      <xdr:nvSpPr>
        <xdr:cNvPr id="712" name="テキスト ボックス 711"/>
        <xdr:cNvSpPr txBox="1"/>
      </xdr:nvSpPr>
      <xdr:spPr>
        <a:xfrm>
          <a:off x="14325111" y="170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145614</xdr:rowOff>
    </xdr:from>
    <xdr:to>
      <xdr:col>72</xdr:col>
      <xdr:colOff>38100</xdr:colOff>
      <xdr:row>99</xdr:row>
      <xdr:rowOff>75764</xdr:rowOff>
    </xdr:to>
    <xdr:sp macro="" textlink="">
      <xdr:nvSpPr>
        <xdr:cNvPr id="713" name="楕円 712"/>
        <xdr:cNvSpPr/>
      </xdr:nvSpPr>
      <xdr:spPr>
        <a:xfrm>
          <a:off x="13652500" y="169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66891</xdr:rowOff>
    </xdr:from>
    <xdr:ext cx="534377" cy="259045"/>
    <xdr:sp macro="" textlink="">
      <xdr:nvSpPr>
        <xdr:cNvPr id="714" name="テキスト ボックス 713"/>
        <xdr:cNvSpPr txBox="1"/>
      </xdr:nvSpPr>
      <xdr:spPr>
        <a:xfrm>
          <a:off x="13436111" y="1704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117976</xdr:rowOff>
    </xdr:from>
    <xdr:to>
      <xdr:col>67</xdr:col>
      <xdr:colOff>101600</xdr:colOff>
      <xdr:row>99</xdr:row>
      <xdr:rowOff>48126</xdr:rowOff>
    </xdr:to>
    <xdr:sp macro="" textlink="">
      <xdr:nvSpPr>
        <xdr:cNvPr id="715" name="楕円 714"/>
        <xdr:cNvSpPr/>
      </xdr:nvSpPr>
      <xdr:spPr>
        <a:xfrm>
          <a:off x="12763500" y="1692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39253</xdr:rowOff>
    </xdr:from>
    <xdr:ext cx="534377" cy="259045"/>
    <xdr:sp macro="" textlink="">
      <xdr:nvSpPr>
        <xdr:cNvPr id="716" name="テキスト ボックス 715"/>
        <xdr:cNvSpPr txBox="1"/>
      </xdr:nvSpPr>
      <xdr:spPr>
        <a:xfrm>
          <a:off x="12547111" y="170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374,868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千円ととなっており，目的別歳出を住民一人あたりのコストで見ると，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全ての項目で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の平均を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唯一，消防費については類似団体平均に近い数値となっているが，それ以外の項目では大きく下回る結果となった。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今後も効率的な行財政運営を継続するとともに，市民のニーズに合う行政サービスを厳選し，各事業に必要な支出を確保するよう努める。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。実質単年度収支が赤字となっている年度（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前年度からの繰越金が大きかったことによるものであり，財政運営上問題はない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）はほぼ横ばいの状況が続いており，昨年度から微増となった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当市を取り巻く厳しい財政状況は今後も継続すると考えられるが，事務事業の見直し，施設の統廃合や民間委託の推進など行財政改革に着手することで，健全な財政運営に努め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年度から全ての会計で赤字は発生していない。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今後も各会計において赤字が発生しないよう，財政運営に努める。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18923664</v>
      </c>
      <c r="BO4" s="410"/>
      <c r="BP4" s="410"/>
      <c r="BQ4" s="410"/>
      <c r="BR4" s="410"/>
      <c r="BS4" s="410"/>
      <c r="BT4" s="410"/>
      <c r="BU4" s="411"/>
      <c r="BV4" s="409">
        <v>19835212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10.6</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17748146</v>
      </c>
      <c r="BO5" s="447"/>
      <c r="BP5" s="447"/>
      <c r="BQ5" s="447"/>
      <c r="BR5" s="447"/>
      <c r="BS5" s="447"/>
      <c r="BT5" s="447"/>
      <c r="BU5" s="448"/>
      <c r="BV5" s="446">
        <v>19057753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95.8</v>
      </c>
      <c r="CU5" s="444"/>
      <c r="CV5" s="444"/>
      <c r="CW5" s="444"/>
      <c r="CX5" s="444"/>
      <c r="CY5" s="444"/>
      <c r="CZ5" s="444"/>
      <c r="DA5" s="445"/>
      <c r="DB5" s="443">
        <v>98.2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1175518</v>
      </c>
      <c r="BO6" s="447"/>
      <c r="BP6" s="447"/>
      <c r="BQ6" s="447"/>
      <c r="BR6" s="447"/>
      <c r="BS6" s="447"/>
      <c r="BT6" s="447"/>
      <c r="BU6" s="448"/>
      <c r="BV6" s="446">
        <v>777459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102.4</v>
      </c>
      <c r="CU6" s="484"/>
      <c r="CV6" s="484"/>
      <c r="CW6" s="484"/>
      <c r="CX6" s="484"/>
      <c r="CY6" s="484"/>
      <c r="CZ6" s="484"/>
      <c r="DA6" s="485"/>
      <c r="DB6" s="483">
        <v>104.8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13855</v>
      </c>
      <c r="BO7" s="447"/>
      <c r="BP7" s="447"/>
      <c r="BQ7" s="447"/>
      <c r="BR7" s="447"/>
      <c r="BS7" s="447"/>
      <c r="BT7" s="447"/>
      <c r="BU7" s="448"/>
      <c r="BV7" s="446">
        <v>2807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10924498</v>
      </c>
      <c r="CU7" s="447"/>
      <c r="CV7" s="447"/>
      <c r="CW7" s="447"/>
      <c r="CX7" s="447"/>
      <c r="CY7" s="447"/>
      <c r="CZ7" s="447"/>
      <c r="DA7" s="448"/>
      <c r="DB7" s="446">
        <v>10886352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1161663</v>
      </c>
      <c r="BO8" s="447"/>
      <c r="BP8" s="447"/>
      <c r="BQ8" s="447"/>
      <c r="BR8" s="447"/>
      <c r="BS8" s="447"/>
      <c r="BT8" s="447"/>
      <c r="BU8" s="448"/>
      <c r="BV8" s="446">
        <v>774652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47464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98</v>
      </c>
      <c r="AV9" s="479"/>
      <c r="AW9" s="479"/>
      <c r="AX9" s="479"/>
      <c r="AY9" s="480" t="s">
        <v>109</v>
      </c>
      <c r="AZ9" s="481"/>
      <c r="BA9" s="481"/>
      <c r="BB9" s="481"/>
      <c r="BC9" s="481"/>
      <c r="BD9" s="481"/>
      <c r="BE9" s="481"/>
      <c r="BF9" s="481"/>
      <c r="BG9" s="481"/>
      <c r="BH9" s="481"/>
      <c r="BI9" s="481"/>
      <c r="BJ9" s="481"/>
      <c r="BK9" s="481"/>
      <c r="BL9" s="481"/>
      <c r="BM9" s="482"/>
      <c r="BN9" s="446">
        <v>387011</v>
      </c>
      <c r="BO9" s="447"/>
      <c r="BP9" s="447"/>
      <c r="BQ9" s="447"/>
      <c r="BR9" s="447"/>
      <c r="BS9" s="447"/>
      <c r="BT9" s="447"/>
      <c r="BU9" s="448"/>
      <c r="BV9" s="446">
        <v>-206961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13.4</v>
      </c>
      <c r="CU9" s="444"/>
      <c r="CV9" s="444"/>
      <c r="CW9" s="444"/>
      <c r="CX9" s="444"/>
      <c r="CY9" s="444"/>
      <c r="CZ9" s="444"/>
      <c r="DA9" s="445"/>
      <c r="DB9" s="443">
        <v>13.4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49290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98</v>
      </c>
      <c r="AV10" s="479"/>
      <c r="AW10" s="479"/>
      <c r="AX10" s="479"/>
      <c r="AY10" s="480" t="s">
        <v>113</v>
      </c>
      <c r="AZ10" s="481"/>
      <c r="BA10" s="481"/>
      <c r="BB10" s="481"/>
      <c r="BC10" s="481"/>
      <c r="BD10" s="481"/>
      <c r="BE10" s="481"/>
      <c r="BF10" s="481"/>
      <c r="BG10" s="481"/>
      <c r="BH10" s="481"/>
      <c r="BI10" s="481"/>
      <c r="BJ10" s="481"/>
      <c r="BK10" s="481"/>
      <c r="BL10" s="481"/>
      <c r="BM10" s="482"/>
      <c r="BN10" s="446">
        <v>25143</v>
      </c>
      <c r="BO10" s="447"/>
      <c r="BP10" s="447"/>
      <c r="BQ10" s="447"/>
      <c r="BR10" s="447"/>
      <c r="BS10" s="447"/>
      <c r="BT10" s="447"/>
      <c r="BU10" s="448"/>
      <c r="BV10" s="446">
        <v>524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47345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46969</v>
      </c>
      <c r="S13" s="528"/>
      <c r="T13" s="528"/>
      <c r="U13" s="528"/>
      <c r="V13" s="529"/>
      <c r="W13" s="462" t="s">
        <v>131</v>
      </c>
      <c r="X13" s="463"/>
      <c r="Y13" s="463"/>
      <c r="Z13" s="463"/>
      <c r="AA13" s="463"/>
      <c r="AB13" s="453"/>
      <c r="AC13" s="497">
        <v>1682</v>
      </c>
      <c r="AD13" s="498"/>
      <c r="AE13" s="498"/>
      <c r="AF13" s="498"/>
      <c r="AG13" s="537"/>
      <c r="AH13" s="497">
        <v>1777</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412154</v>
      </c>
      <c r="BO13" s="447"/>
      <c r="BP13" s="447"/>
      <c r="BQ13" s="447"/>
      <c r="BR13" s="447"/>
      <c r="BS13" s="447"/>
      <c r="BT13" s="447"/>
      <c r="BU13" s="448"/>
      <c r="BV13" s="446">
        <v>-206437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5.8</v>
      </c>
      <c r="CU13" s="444"/>
      <c r="CV13" s="444"/>
      <c r="CW13" s="444"/>
      <c r="CX13" s="444"/>
      <c r="CY13" s="444"/>
      <c r="CZ13" s="444"/>
      <c r="DA13" s="445"/>
      <c r="DB13" s="443">
        <v>5.4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47976</v>
      </c>
      <c r="S14" s="528"/>
      <c r="T14" s="528"/>
      <c r="U14" s="528"/>
      <c r="V14" s="529"/>
      <c r="W14" s="436"/>
      <c r="X14" s="437"/>
      <c r="Y14" s="437"/>
      <c r="Z14" s="437"/>
      <c r="AA14" s="437"/>
      <c r="AB14" s="426"/>
      <c r="AC14" s="530">
        <v>7.8</v>
      </c>
      <c r="AD14" s="531"/>
      <c r="AE14" s="531"/>
      <c r="AF14" s="531"/>
      <c r="AG14" s="532"/>
      <c r="AH14" s="530">
        <v>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66</v>
      </c>
      <c r="CU14" s="542"/>
      <c r="CV14" s="542"/>
      <c r="CW14" s="542"/>
      <c r="CX14" s="542"/>
      <c r="CY14" s="542"/>
      <c r="CZ14" s="542"/>
      <c r="DA14" s="543"/>
      <c r="DB14" s="541">
        <v>65.7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47564</v>
      </c>
      <c r="S15" s="528"/>
      <c r="T15" s="528"/>
      <c r="U15" s="528"/>
      <c r="V15" s="529"/>
      <c r="W15" s="462" t="s">
        <v>139</v>
      </c>
      <c r="X15" s="463"/>
      <c r="Y15" s="463"/>
      <c r="Z15" s="463"/>
      <c r="AA15" s="463"/>
      <c r="AB15" s="453"/>
      <c r="AC15" s="497">
        <v>2998</v>
      </c>
      <c r="AD15" s="498"/>
      <c r="AE15" s="498"/>
      <c r="AF15" s="498"/>
      <c r="AG15" s="537"/>
      <c r="AH15" s="497">
        <v>3733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5067131</v>
      </c>
      <c r="BO15" s="410"/>
      <c r="BP15" s="410"/>
      <c r="BQ15" s="410"/>
      <c r="BR15" s="410"/>
      <c r="BS15" s="410"/>
      <c r="BT15" s="410"/>
      <c r="BU15" s="411"/>
      <c r="BV15" s="409">
        <v>5074009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13.9</v>
      </c>
      <c r="AD16" s="531"/>
      <c r="AE16" s="531"/>
      <c r="AF16" s="531"/>
      <c r="AG16" s="532"/>
      <c r="AH16" s="530">
        <v>16.399999999999999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8802495</v>
      </c>
      <c r="BO16" s="447"/>
      <c r="BP16" s="447"/>
      <c r="BQ16" s="447"/>
      <c r="BR16" s="447"/>
      <c r="BS16" s="447"/>
      <c r="BT16" s="447"/>
      <c r="BU16" s="448"/>
      <c r="BV16" s="446">
        <v>8805635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16843</v>
      </c>
      <c r="AD17" s="498"/>
      <c r="AE17" s="498"/>
      <c r="AF17" s="498"/>
      <c r="AG17" s="537"/>
      <c r="AH17" s="497">
        <v>17193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6471747</v>
      </c>
      <c r="BO17" s="447"/>
      <c r="BP17" s="447"/>
      <c r="BQ17" s="447"/>
      <c r="BR17" s="447"/>
      <c r="BS17" s="447"/>
      <c r="BT17" s="447"/>
      <c r="BU17" s="448"/>
      <c r="BV17" s="446">
        <v>6468891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110.05</v>
      </c>
      <c r="M18" s="559"/>
      <c r="N18" s="559"/>
      <c r="O18" s="559"/>
      <c r="P18" s="559"/>
      <c r="Q18" s="559"/>
      <c r="R18" s="560"/>
      <c r="S18" s="560"/>
      <c r="T18" s="560"/>
      <c r="U18" s="560"/>
      <c r="V18" s="561"/>
      <c r="W18" s="464"/>
      <c r="X18" s="465"/>
      <c r="Y18" s="465"/>
      <c r="Z18" s="465"/>
      <c r="AA18" s="465"/>
      <c r="AB18" s="456"/>
      <c r="AC18" s="562">
        <v>78.3</v>
      </c>
      <c r="AD18" s="563"/>
      <c r="AE18" s="563"/>
      <c r="AF18" s="563"/>
      <c r="AG18" s="564"/>
      <c r="AH18" s="562">
        <v>75.7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10661571</v>
      </c>
      <c r="BO18" s="447"/>
      <c r="BP18" s="447"/>
      <c r="BQ18" s="447"/>
      <c r="BR18" s="447"/>
      <c r="BS18" s="447"/>
      <c r="BT18" s="447"/>
      <c r="BU18" s="448"/>
      <c r="BV18" s="446">
        <v>10794538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431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12984326</v>
      </c>
      <c r="BO19" s="447"/>
      <c r="BP19" s="447"/>
      <c r="BQ19" s="447"/>
      <c r="BR19" s="447"/>
      <c r="BS19" s="447"/>
      <c r="BT19" s="447"/>
      <c r="BU19" s="448"/>
      <c r="BV19" s="446">
        <v>13129730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20146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17686025</v>
      </c>
      <c r="BO23" s="447"/>
      <c r="BP23" s="447"/>
      <c r="BQ23" s="447"/>
      <c r="BR23" s="447"/>
      <c r="BS23" s="447"/>
      <c r="BT23" s="447"/>
      <c r="BU23" s="448"/>
      <c r="BV23" s="446">
        <v>18092522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7362</v>
      </c>
      <c r="R24" s="498"/>
      <c r="S24" s="498"/>
      <c r="T24" s="498"/>
      <c r="U24" s="498"/>
      <c r="V24" s="537"/>
      <c r="W24" s="596"/>
      <c r="X24" s="584"/>
      <c r="Y24" s="585"/>
      <c r="Z24" s="496" t="s">
        <v>163</v>
      </c>
      <c r="AA24" s="476"/>
      <c r="AB24" s="476"/>
      <c r="AC24" s="476"/>
      <c r="AD24" s="476"/>
      <c r="AE24" s="476"/>
      <c r="AF24" s="476"/>
      <c r="AG24" s="477"/>
      <c r="AH24" s="497">
        <v>343</v>
      </c>
      <c r="AI24" s="498"/>
      <c r="AJ24" s="498"/>
      <c r="AK24" s="498"/>
      <c r="AL24" s="537"/>
      <c r="AM24" s="497">
        <v>1062957</v>
      </c>
      <c r="AN24" s="498"/>
      <c r="AO24" s="498"/>
      <c r="AP24" s="498"/>
      <c r="AQ24" s="498"/>
      <c r="AR24" s="537"/>
      <c r="AS24" s="497">
        <v>3099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14968104</v>
      </c>
      <c r="BO24" s="447"/>
      <c r="BP24" s="447"/>
      <c r="BQ24" s="447"/>
      <c r="BR24" s="447"/>
      <c r="BS24" s="447"/>
      <c r="BT24" s="447"/>
      <c r="BU24" s="448"/>
      <c r="BV24" s="446">
        <v>15484661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6255</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167</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4069277</v>
      </c>
      <c r="BO25" s="410"/>
      <c r="BP25" s="410"/>
      <c r="BQ25" s="410"/>
      <c r="BR25" s="410"/>
      <c r="BS25" s="410"/>
      <c r="BT25" s="410"/>
      <c r="BU25" s="411"/>
      <c r="BV25" s="409">
        <v>3600077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5787</v>
      </c>
      <c r="R26" s="498"/>
      <c r="S26" s="498"/>
      <c r="T26" s="498"/>
      <c r="U26" s="498"/>
      <c r="V26" s="537"/>
      <c r="W26" s="596"/>
      <c r="X26" s="584"/>
      <c r="Y26" s="585"/>
      <c r="Z26" s="496" t="s">
        <v>171</v>
      </c>
      <c r="AA26" s="606"/>
      <c r="AB26" s="606"/>
      <c r="AC26" s="606"/>
      <c r="AD26" s="606"/>
      <c r="AE26" s="606"/>
      <c r="AF26" s="606"/>
      <c r="AG26" s="607"/>
      <c r="AH26" s="497">
        <v>27</v>
      </c>
      <c r="AI26" s="498"/>
      <c r="AJ26" s="498"/>
      <c r="AK26" s="498"/>
      <c r="AL26" s="537"/>
      <c r="AM26" s="497">
        <v>86724</v>
      </c>
      <c r="AN26" s="498"/>
      <c r="AO26" s="498"/>
      <c r="AP26" s="498"/>
      <c r="AQ26" s="498"/>
      <c r="AR26" s="537"/>
      <c r="AS26" s="497">
        <v>3212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4050</v>
      </c>
      <c r="R27" s="498"/>
      <c r="S27" s="498"/>
      <c r="T27" s="498"/>
      <c r="U27" s="498"/>
      <c r="V27" s="537"/>
      <c r="W27" s="596"/>
      <c r="X27" s="584"/>
      <c r="Y27" s="585"/>
      <c r="Z27" s="496" t="s">
        <v>174</v>
      </c>
      <c r="AA27" s="476"/>
      <c r="AB27" s="476"/>
      <c r="AC27" s="476"/>
      <c r="AD27" s="476"/>
      <c r="AE27" s="476"/>
      <c r="AF27" s="476"/>
      <c r="AG27" s="477"/>
      <c r="AH27" s="497">
        <v>30</v>
      </c>
      <c r="AI27" s="498"/>
      <c r="AJ27" s="498"/>
      <c r="AK27" s="498"/>
      <c r="AL27" s="537"/>
      <c r="AM27" s="497">
        <v>85758</v>
      </c>
      <c r="AN27" s="498"/>
      <c r="AO27" s="498"/>
      <c r="AP27" s="498"/>
      <c r="AQ27" s="498"/>
      <c r="AR27" s="537"/>
      <c r="AS27" s="497">
        <v>2859</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100627</v>
      </c>
      <c r="BO27" s="620"/>
      <c r="BP27" s="620"/>
      <c r="BQ27" s="620"/>
      <c r="BR27" s="620"/>
      <c r="BS27" s="620"/>
      <c r="BT27" s="620"/>
      <c r="BU27" s="621"/>
      <c r="BV27" s="619">
        <v>100563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3660</v>
      </c>
      <c r="R28" s="498"/>
      <c r="S28" s="498"/>
      <c r="T28" s="498"/>
      <c r="U28" s="498"/>
      <c r="V28" s="537"/>
      <c r="W28" s="596"/>
      <c r="X28" s="584"/>
      <c r="Y28" s="585"/>
      <c r="Z28" s="496" t="s">
        <v>177</v>
      </c>
      <c r="AA28" s="476"/>
      <c r="AB28" s="476"/>
      <c r="AC28" s="476"/>
      <c r="AD28" s="476"/>
      <c r="AE28" s="476"/>
      <c r="AF28" s="476"/>
      <c r="AG28" s="477"/>
      <c r="AH28" s="497" t="s">
        <v>167</v>
      </c>
      <c r="AI28" s="498"/>
      <c r="AJ28" s="498"/>
      <c r="AK28" s="498"/>
      <c r="AL28" s="537"/>
      <c r="AM28" s="497" t="s">
        <v>167</v>
      </c>
      <c r="AN28" s="498"/>
      <c r="AO28" s="498"/>
      <c r="AP28" s="498"/>
      <c r="AQ28" s="498"/>
      <c r="AR28" s="537"/>
      <c r="AS28" s="497" t="s">
        <v>167</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1395686</v>
      </c>
      <c r="BO28" s="410"/>
      <c r="BP28" s="410"/>
      <c r="BQ28" s="410"/>
      <c r="BR28" s="410"/>
      <c r="BS28" s="410"/>
      <c r="BT28" s="410"/>
      <c r="BU28" s="411"/>
      <c r="BV28" s="409">
        <v>1370543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16</v>
      </c>
      <c r="M29" s="498"/>
      <c r="N29" s="498"/>
      <c r="O29" s="498"/>
      <c r="P29" s="537"/>
      <c r="Q29" s="497">
        <v>3420</v>
      </c>
      <c r="R29" s="498"/>
      <c r="S29" s="498"/>
      <c r="T29" s="498"/>
      <c r="U29" s="498"/>
      <c r="V29" s="537"/>
      <c r="W29" s="597"/>
      <c r="X29" s="598"/>
      <c r="Y29" s="599"/>
      <c r="Z29" s="496" t="s">
        <v>180</v>
      </c>
      <c r="AA29" s="476"/>
      <c r="AB29" s="476"/>
      <c r="AC29" s="476"/>
      <c r="AD29" s="476"/>
      <c r="AE29" s="476"/>
      <c r="AF29" s="476"/>
      <c r="AG29" s="477"/>
      <c r="AH29" s="497">
        <v>373</v>
      </c>
      <c r="AI29" s="498"/>
      <c r="AJ29" s="498"/>
      <c r="AK29" s="498"/>
      <c r="AL29" s="537"/>
      <c r="AM29" s="497">
        <v>1148715</v>
      </c>
      <c r="AN29" s="498"/>
      <c r="AO29" s="498"/>
      <c r="AP29" s="498"/>
      <c r="AQ29" s="498"/>
      <c r="AR29" s="537"/>
      <c r="AS29" s="497">
        <v>3080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167</v>
      </c>
      <c r="BO29" s="447"/>
      <c r="BP29" s="447"/>
      <c r="BQ29" s="447"/>
      <c r="BR29" s="447"/>
      <c r="BS29" s="447"/>
      <c r="BT29" s="447"/>
      <c r="BU29" s="448"/>
      <c r="BV29" s="446" t="s">
        <v>167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2407853</v>
      </c>
      <c r="BO30" s="620"/>
      <c r="BP30" s="620"/>
      <c r="BQ30" s="620"/>
      <c r="BR30" s="620"/>
      <c r="BS30" s="620"/>
      <c r="BT30" s="620"/>
      <c r="BU30" s="621"/>
      <c r="BV30" s="619">
        <v>2314063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189</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安房広域市町村圏事務組合（一般会計）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千葉県地方土地開発公社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千葉県市町村総合事務組合（一般会計）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千葉県市町村総合事務組合（千葉県自治会館管理運営特別会計）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千葉県市町村総合事務組合（千葉県自治研修センター特別会計）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千葉県市町村総合事務組合（千葉県市町村交通災害共済特別会計）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千葉県後期高齢者医療広域連合（一般会計）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千葉県後期高齢者医療広域連合（後期高齢者医療特別会計）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南房総広域企業団（水道用水供給事業会計）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三芳水道企業団（水道会計）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NuTOkrGBPFPAyuP+iNcsY7ASLTZL+Q6DznNMkwTFQwXQFT9zFciMdnLuMAUaqnbIaXrSDjfH6YsVTSFCVtiOA==" saltValue="fkvRB7itP0chltkXLnrZ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24" t="s">
        <v>541</v>
      </c>
      <c r="D34" s="1224"/>
      <c r="E34" s="1225"/>
      <c r="F34" s="32">
        <v>7.94</v>
      </c>
      <c r="G34" s="33">
        <v>6.99</v>
      </c>
      <c r="H34" s="33">
        <v>8.9</v>
      </c>
      <c r="I34" s="33">
        <v>7.11</v>
      </c>
      <c r="J34" s="34">
        <v>10.63</v>
      </c>
      <c r="K34" s="22"/>
      <c r="L34" s="22"/>
      <c r="M34" s="22"/>
      <c r="N34" s="22"/>
      <c r="O34" s="22"/>
      <c r="P34" s="22"/>
    </row>
    <row r="35" spans="1:16" ht="39" customHeight="1">
      <c r="A35" s="22"/>
      <c r="B35" s="35"/>
      <c r="C35" s="1218" t="s">
        <v>542</v>
      </c>
      <c r="D35" s="1219"/>
      <c r="E35" s="1220"/>
      <c r="F35" s="36">
        <v>3.53</v>
      </c>
      <c r="G35" s="37">
        <v>3.01</v>
      </c>
      <c r="H35" s="37">
        <v>2.11</v>
      </c>
      <c r="I35" s="37">
        <v>1.58</v>
      </c>
      <c r="J35" s="38">
        <v>4.4800000000000004</v>
      </c>
      <c r="K35" s="22"/>
      <c r="L35" s="22"/>
      <c r="M35" s="22"/>
      <c r="N35" s="22"/>
      <c r="O35" s="22"/>
      <c r="P35" s="22"/>
    </row>
    <row r="36" spans="1:16" ht="39" customHeight="1">
      <c r="A36" s="22"/>
      <c r="B36" s="35"/>
      <c r="C36" s="1218" t="s">
        <v>543</v>
      </c>
      <c r="D36" s="1219"/>
      <c r="E36" s="1220"/>
      <c r="F36" s="36">
        <v>1.98</v>
      </c>
      <c r="G36" s="37">
        <v>1.86</v>
      </c>
      <c r="H36" s="37">
        <v>0</v>
      </c>
      <c r="I36" s="37">
        <v>2.75</v>
      </c>
      <c r="J36" s="38">
        <v>3.55</v>
      </c>
      <c r="K36" s="22"/>
      <c r="L36" s="22"/>
      <c r="M36" s="22"/>
      <c r="N36" s="22"/>
      <c r="O36" s="22"/>
      <c r="P36" s="22"/>
    </row>
    <row r="37" spans="1:16" ht="39" customHeight="1">
      <c r="A37" s="22"/>
      <c r="B37" s="35"/>
      <c r="C37" s="1218" t="s">
        <v>544</v>
      </c>
      <c r="D37" s="1219"/>
      <c r="E37" s="1220"/>
      <c r="F37" s="36">
        <v>0.04</v>
      </c>
      <c r="G37" s="37">
        <v>0.03</v>
      </c>
      <c r="H37" s="37">
        <v>0</v>
      </c>
      <c r="I37" s="37">
        <v>7.0000000000000007E-2</v>
      </c>
      <c r="J37" s="38">
        <v>0.1</v>
      </c>
      <c r="K37" s="22"/>
      <c r="L37" s="22"/>
      <c r="M37" s="22"/>
      <c r="N37" s="22"/>
      <c r="O37" s="22"/>
      <c r="P37" s="22"/>
    </row>
    <row r="38" spans="1:16" ht="39" customHeight="1">
      <c r="A38" s="22"/>
      <c r="B38" s="35"/>
      <c r="C38" s="1218" t="s">
        <v>545</v>
      </c>
      <c r="D38" s="1219"/>
      <c r="E38" s="1220"/>
      <c r="F38" s="36">
        <v>0.1</v>
      </c>
      <c r="G38" s="37">
        <v>0.01</v>
      </c>
      <c r="H38" s="37">
        <v>2.13</v>
      </c>
      <c r="I38" s="37">
        <v>0</v>
      </c>
      <c r="J38" s="38">
        <v>0.03</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546</v>
      </c>
      <c r="D42" s="1219"/>
      <c r="E42" s="1220"/>
      <c r="F42" s="36" t="s">
        <v>491</v>
      </c>
      <c r="G42" s="37" t="s">
        <v>491</v>
      </c>
      <c r="H42" s="37" t="s">
        <v>491</v>
      </c>
      <c r="I42" s="37" t="s">
        <v>491</v>
      </c>
      <c r="J42" s="38" t="s">
        <v>491</v>
      </c>
      <c r="K42" s="22"/>
      <c r="L42" s="22"/>
      <c r="M42" s="22"/>
      <c r="N42" s="22"/>
      <c r="O42" s="22"/>
      <c r="P42" s="22"/>
    </row>
    <row r="43" spans="1:16" ht="39" customHeight="1" thickBot="1">
      <c r="A43" s="22"/>
      <c r="B43" s="40"/>
      <c r="C43" s="1221" t="s">
        <v>547</v>
      </c>
      <c r="D43" s="1222"/>
      <c r="E43" s="1223"/>
      <c r="F43" s="41" t="s">
        <v>491</v>
      </c>
      <c r="G43" s="42" t="s">
        <v>491</v>
      </c>
      <c r="H43" s="42" t="s">
        <v>491</v>
      </c>
      <c r="I43" s="42" t="s">
        <v>491</v>
      </c>
      <c r="J43" s="43" t="s">
        <v>491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3p/clJRlroSgw8i3LcS/CqFqYWlwe0V+wZQEhMcHCilGon+i1MVrppndC6WmEOn9UrrAXXcOeWppB7B3M3jfg==" saltValue="qM11sYDVdC3U84oEyyHm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34" t="s">
        <v>10</v>
      </c>
      <c r="C45" s="1235"/>
      <c r="D45" s="58"/>
      <c r="E45" s="1240" t="s">
        <v>11</v>
      </c>
      <c r="F45" s="1240"/>
      <c r="G45" s="1240"/>
      <c r="H45" s="1240"/>
      <c r="I45" s="1240"/>
      <c r="J45" s="1241"/>
      <c r="K45" s="59">
        <v>1934</v>
      </c>
      <c r="L45" s="60">
        <v>1793</v>
      </c>
      <c r="M45" s="60">
        <v>1787</v>
      </c>
      <c r="N45" s="60">
        <v>1836</v>
      </c>
      <c r="O45" s="61">
        <v>1809</v>
      </c>
      <c r="P45" s="48"/>
      <c r="Q45" s="48"/>
      <c r="R45" s="48"/>
      <c r="S45" s="48"/>
      <c r="T45" s="48"/>
      <c r="U45" s="48"/>
    </row>
    <row r="46" spans="1:21" ht="30.75" customHeight="1">
      <c r="A46" s="48"/>
      <c r="B46" s="1236"/>
      <c r="C46" s="1237"/>
      <c r="D46" s="62"/>
      <c r="E46" s="1228" t="s">
        <v>12</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c r="A47" s="48"/>
      <c r="B47" s="1236"/>
      <c r="C47" s="1237"/>
      <c r="D47" s="62"/>
      <c r="E47" s="1228" t="s">
        <v>13</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c r="A48" s="48"/>
      <c r="B48" s="1236"/>
      <c r="C48" s="1237"/>
      <c r="D48" s="62"/>
      <c r="E48" s="1228" t="s">
        <v>14</v>
      </c>
      <c r="F48" s="1228"/>
      <c r="G48" s="1228"/>
      <c r="H48" s="1228"/>
      <c r="I48" s="1228"/>
      <c r="J48" s="1229"/>
      <c r="K48" s="63">
        <v>315</v>
      </c>
      <c r="L48" s="64">
        <v>332</v>
      </c>
      <c r="M48" s="64">
        <v>323</v>
      </c>
      <c r="N48" s="64">
        <v>338</v>
      </c>
      <c r="O48" s="65">
        <v>336</v>
      </c>
      <c r="P48" s="48"/>
      <c r="Q48" s="48"/>
      <c r="R48" s="48"/>
      <c r="S48" s="48"/>
      <c r="T48" s="48"/>
      <c r="U48" s="48"/>
    </row>
    <row r="49" spans="1:21" ht="30.75" customHeight="1">
      <c r="A49" s="48"/>
      <c r="B49" s="1236"/>
      <c r="C49" s="1237"/>
      <c r="D49" s="62"/>
      <c r="E49" s="1228" t="s">
        <v>15</v>
      </c>
      <c r="F49" s="1228"/>
      <c r="G49" s="1228"/>
      <c r="H49" s="1228"/>
      <c r="I49" s="1228"/>
      <c r="J49" s="1229"/>
      <c r="K49" s="63">
        <v>47</v>
      </c>
      <c r="L49" s="64">
        <v>91</v>
      </c>
      <c r="M49" s="64">
        <v>129</v>
      </c>
      <c r="N49" s="64">
        <v>139</v>
      </c>
      <c r="O49" s="65">
        <v>142</v>
      </c>
      <c r="P49" s="48"/>
      <c r="Q49" s="48"/>
      <c r="R49" s="48"/>
      <c r="S49" s="48"/>
      <c r="T49" s="48"/>
      <c r="U49" s="48"/>
    </row>
    <row r="50" spans="1:21" ht="30.75" customHeight="1">
      <c r="A50" s="48"/>
      <c r="B50" s="1236"/>
      <c r="C50" s="1237"/>
      <c r="D50" s="62"/>
      <c r="E50" s="1228" t="s">
        <v>16</v>
      </c>
      <c r="F50" s="1228"/>
      <c r="G50" s="1228"/>
      <c r="H50" s="1228"/>
      <c r="I50" s="1228"/>
      <c r="J50" s="1229"/>
      <c r="K50" s="63">
        <v>54</v>
      </c>
      <c r="L50" s="64">
        <v>52</v>
      </c>
      <c r="M50" s="64">
        <v>54</v>
      </c>
      <c r="N50" s="64">
        <v>59</v>
      </c>
      <c r="O50" s="65">
        <v>58</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t="s">
        <v>491</v>
      </c>
      <c r="N51" s="64" t="s">
        <v>491</v>
      </c>
      <c r="O51" s="65" t="s">
        <v>491</v>
      </c>
      <c r="P51" s="48"/>
      <c r="Q51" s="48"/>
      <c r="R51" s="48"/>
      <c r="S51" s="48"/>
      <c r="T51" s="48"/>
      <c r="U51" s="48"/>
    </row>
    <row r="52" spans="1:21" ht="30.75" customHeight="1">
      <c r="A52" s="48"/>
      <c r="B52" s="1226" t="s">
        <v>18</v>
      </c>
      <c r="C52" s="1227"/>
      <c r="D52" s="66"/>
      <c r="E52" s="1228" t="s">
        <v>19</v>
      </c>
      <c r="F52" s="1228"/>
      <c r="G52" s="1228"/>
      <c r="H52" s="1228"/>
      <c r="I52" s="1228"/>
      <c r="J52" s="1229"/>
      <c r="K52" s="63">
        <v>1741</v>
      </c>
      <c r="L52" s="64">
        <v>1829</v>
      </c>
      <c r="M52" s="64">
        <v>1784</v>
      </c>
      <c r="N52" s="64">
        <v>1766</v>
      </c>
      <c r="O52" s="65">
        <v>1773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609</v>
      </c>
      <c r="L53" s="69">
        <v>439</v>
      </c>
      <c r="M53" s="69">
        <v>509</v>
      </c>
      <c r="N53" s="69">
        <v>606</v>
      </c>
      <c r="O53" s="70">
        <v>572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vpQ7QbQbS1b9lUQM2YORvmcI+EmQ/dbzf7nclXGylgXyydg7axJdWzGJ1H+TJnz7ffExu/SpcWba5Ob9pFv9g==" saltValue="QVBWpNO59EPzqmh4go3A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534</v>
      </c>
      <c r="J40" s="79" t="s">
        <v>535</v>
      </c>
      <c r="K40" s="79" t="s">
        <v>536</v>
      </c>
      <c r="L40" s="79" t="s">
        <v>537</v>
      </c>
      <c r="M40" s="80" t="s">
        <v>538</v>
      </c>
    </row>
    <row r="41" spans="2:13" ht="27.75" customHeight="1">
      <c r="B41" s="1242" t="s">
        <v>23</v>
      </c>
      <c r="C41" s="1243"/>
      <c r="D41" s="81"/>
      <c r="E41" s="1248" t="s">
        <v>24</v>
      </c>
      <c r="F41" s="1248"/>
      <c r="G41" s="1248"/>
      <c r="H41" s="1249"/>
      <c r="I41" s="82">
        <v>16767</v>
      </c>
      <c r="J41" s="83">
        <v>17144</v>
      </c>
      <c r="K41" s="83">
        <v>17730</v>
      </c>
      <c r="L41" s="83">
        <v>18093</v>
      </c>
      <c r="M41" s="84">
        <v>17686</v>
      </c>
    </row>
    <row r="42" spans="2:13" ht="27.75" customHeight="1">
      <c r="B42" s="1244"/>
      <c r="C42" s="1245"/>
      <c r="D42" s="85"/>
      <c r="E42" s="1250" t="s">
        <v>25</v>
      </c>
      <c r="F42" s="1250"/>
      <c r="G42" s="1250"/>
      <c r="H42" s="1251"/>
      <c r="I42" s="86">
        <v>480</v>
      </c>
      <c r="J42" s="87">
        <v>532</v>
      </c>
      <c r="K42" s="87">
        <v>487</v>
      </c>
      <c r="L42" s="87">
        <v>557</v>
      </c>
      <c r="M42" s="88">
        <v>557</v>
      </c>
    </row>
    <row r="43" spans="2:13" ht="27.75" customHeight="1">
      <c r="B43" s="1244"/>
      <c r="C43" s="1245"/>
      <c r="D43" s="85"/>
      <c r="E43" s="1250" t="s">
        <v>26</v>
      </c>
      <c r="F43" s="1250"/>
      <c r="G43" s="1250"/>
      <c r="H43" s="1251"/>
      <c r="I43" s="86">
        <v>5078</v>
      </c>
      <c r="J43" s="87">
        <v>5030</v>
      </c>
      <c r="K43" s="87">
        <v>5035</v>
      </c>
      <c r="L43" s="87">
        <v>4961</v>
      </c>
      <c r="M43" s="88">
        <v>4886</v>
      </c>
    </row>
    <row r="44" spans="2:13" ht="27.75" customHeight="1">
      <c r="B44" s="1244"/>
      <c r="C44" s="1245"/>
      <c r="D44" s="85"/>
      <c r="E44" s="1250" t="s">
        <v>27</v>
      </c>
      <c r="F44" s="1250"/>
      <c r="G44" s="1250"/>
      <c r="H44" s="1251"/>
      <c r="I44" s="86">
        <v>1316</v>
      </c>
      <c r="J44" s="87">
        <v>1227</v>
      </c>
      <c r="K44" s="87">
        <v>1110</v>
      </c>
      <c r="L44" s="87">
        <v>1180</v>
      </c>
      <c r="M44" s="88">
        <v>1151</v>
      </c>
    </row>
    <row r="45" spans="2:13" ht="27.75" customHeight="1">
      <c r="B45" s="1244"/>
      <c r="C45" s="1245"/>
      <c r="D45" s="85"/>
      <c r="E45" s="1250" t="s">
        <v>28</v>
      </c>
      <c r="F45" s="1250"/>
      <c r="G45" s="1250"/>
      <c r="H45" s="1251"/>
      <c r="I45" s="86">
        <v>6420</v>
      </c>
      <c r="J45" s="87">
        <v>6042</v>
      </c>
      <c r="K45" s="87">
        <v>5737</v>
      </c>
      <c r="L45" s="87">
        <v>5520</v>
      </c>
      <c r="M45" s="88">
        <v>5374</v>
      </c>
    </row>
    <row r="46" spans="2:13" ht="27.75" customHeight="1">
      <c r="B46" s="1244"/>
      <c r="C46" s="1245"/>
      <c r="D46" s="89"/>
      <c r="E46" s="1250" t="s">
        <v>29</v>
      </c>
      <c r="F46" s="1250"/>
      <c r="G46" s="1250"/>
      <c r="H46" s="1251"/>
      <c r="I46" s="86" t="s">
        <v>491</v>
      </c>
      <c r="J46" s="87" t="s">
        <v>491</v>
      </c>
      <c r="K46" s="87" t="s">
        <v>491</v>
      </c>
      <c r="L46" s="87" t="s">
        <v>491</v>
      </c>
      <c r="M46" s="88" t="s">
        <v>491</v>
      </c>
    </row>
    <row r="47" spans="2:13" ht="27.75" customHeight="1">
      <c r="B47" s="1244"/>
      <c r="C47" s="1245"/>
      <c r="D47" s="90"/>
      <c r="E47" s="1252" t="s">
        <v>30</v>
      </c>
      <c r="F47" s="1253"/>
      <c r="G47" s="1253"/>
      <c r="H47" s="1254"/>
      <c r="I47" s="86" t="s">
        <v>491</v>
      </c>
      <c r="J47" s="87" t="s">
        <v>491</v>
      </c>
      <c r="K47" s="87" t="s">
        <v>491</v>
      </c>
      <c r="L47" s="87" t="s">
        <v>491</v>
      </c>
      <c r="M47" s="88" t="s">
        <v>491</v>
      </c>
    </row>
    <row r="48" spans="2:13" ht="27.75" customHeight="1">
      <c r="B48" s="1244"/>
      <c r="C48" s="1245"/>
      <c r="D48" s="85"/>
      <c r="E48" s="1250" t="s">
        <v>31</v>
      </c>
      <c r="F48" s="1250"/>
      <c r="G48" s="1250"/>
      <c r="H48" s="1251"/>
      <c r="I48" s="86" t="s">
        <v>491</v>
      </c>
      <c r="J48" s="87" t="s">
        <v>491</v>
      </c>
      <c r="K48" s="87" t="s">
        <v>491</v>
      </c>
      <c r="L48" s="87" t="s">
        <v>491</v>
      </c>
      <c r="M48" s="88" t="s">
        <v>491</v>
      </c>
    </row>
    <row r="49" spans="2:13" ht="27.75" customHeight="1">
      <c r="B49" s="1246"/>
      <c r="C49" s="1247"/>
      <c r="D49" s="85"/>
      <c r="E49" s="1250" t="s">
        <v>32</v>
      </c>
      <c r="F49" s="1250"/>
      <c r="G49" s="1250"/>
      <c r="H49" s="1251"/>
      <c r="I49" s="86" t="s">
        <v>491</v>
      </c>
      <c r="J49" s="87" t="s">
        <v>491</v>
      </c>
      <c r="K49" s="87" t="s">
        <v>491</v>
      </c>
      <c r="L49" s="87" t="s">
        <v>491</v>
      </c>
      <c r="M49" s="88" t="s">
        <v>491</v>
      </c>
    </row>
    <row r="50" spans="2:13" ht="27.75" customHeight="1">
      <c r="B50" s="1255" t="s">
        <v>33</v>
      </c>
      <c r="C50" s="1256"/>
      <c r="D50" s="91"/>
      <c r="E50" s="1250" t="s">
        <v>34</v>
      </c>
      <c r="F50" s="1250"/>
      <c r="G50" s="1250"/>
      <c r="H50" s="1251"/>
      <c r="I50" s="86">
        <v>4501</v>
      </c>
      <c r="J50" s="87">
        <v>4588</v>
      </c>
      <c r="K50" s="87">
        <v>4813</v>
      </c>
      <c r="L50" s="87">
        <v>4961</v>
      </c>
      <c r="M50" s="88">
        <v>4781</v>
      </c>
    </row>
    <row r="51" spans="2:13" ht="27.75" customHeight="1">
      <c r="B51" s="1244"/>
      <c r="C51" s="1245"/>
      <c r="D51" s="85"/>
      <c r="E51" s="1250" t="s">
        <v>35</v>
      </c>
      <c r="F51" s="1250"/>
      <c r="G51" s="1250"/>
      <c r="H51" s="1251"/>
      <c r="I51" s="86">
        <v>4170</v>
      </c>
      <c r="J51" s="87">
        <v>4042</v>
      </c>
      <c r="K51" s="87">
        <v>3778</v>
      </c>
      <c r="L51" s="87">
        <v>3562</v>
      </c>
      <c r="M51" s="88">
        <v>3550</v>
      </c>
    </row>
    <row r="52" spans="2:13" ht="27.75" customHeight="1">
      <c r="B52" s="1246"/>
      <c r="C52" s="1247"/>
      <c r="D52" s="85"/>
      <c r="E52" s="1250" t="s">
        <v>36</v>
      </c>
      <c r="F52" s="1250"/>
      <c r="G52" s="1250"/>
      <c r="H52" s="1251"/>
      <c r="I52" s="86">
        <v>14996</v>
      </c>
      <c r="J52" s="87">
        <v>15032</v>
      </c>
      <c r="K52" s="87">
        <v>15223</v>
      </c>
      <c r="L52" s="87">
        <v>15500</v>
      </c>
      <c r="M52" s="88">
        <v>14997</v>
      </c>
    </row>
    <row r="53" spans="2:13" ht="27.75" customHeight="1" thickBot="1">
      <c r="B53" s="1257" t="s">
        <v>37</v>
      </c>
      <c r="C53" s="1258"/>
      <c r="D53" s="92"/>
      <c r="E53" s="1259" t="s">
        <v>38</v>
      </c>
      <c r="F53" s="1259"/>
      <c r="G53" s="1259"/>
      <c r="H53" s="1260"/>
      <c r="I53" s="93">
        <v>6393</v>
      </c>
      <c r="J53" s="94">
        <v>6313</v>
      </c>
      <c r="K53" s="94">
        <v>6286</v>
      </c>
      <c r="L53" s="94">
        <v>6287</v>
      </c>
      <c r="M53" s="95">
        <v>6326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ed8EQjIoGbu79Sct6/TSv6gH4y2Uplqdx7rvhjc9bBbl3e9spLpkUlLPRwJ7eq3HdkI3845ZvbcnytQY6HrWg==" saltValue="aZpG9gvKJT0/gSh/IQSe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536</v>
      </c>
      <c r="G54" s="104" t="s">
        <v>537</v>
      </c>
      <c r="H54" s="105" t="s">
        <v>538</v>
      </c>
    </row>
    <row r="55" spans="2:8" ht="52.5" customHeight="1">
      <c r="B55" s="106"/>
      <c r="C55" s="1269" t="s">
        <v>41</v>
      </c>
      <c r="D55" s="1269"/>
      <c r="E55" s="1270"/>
      <c r="F55" s="107">
        <v>1370</v>
      </c>
      <c r="G55" s="107">
        <v>1371</v>
      </c>
      <c r="H55" s="108">
        <v>1396</v>
      </c>
    </row>
    <row r="56" spans="2:8" ht="52.5" customHeight="1">
      <c r="B56" s="109"/>
      <c r="C56" s="1271" t="s">
        <v>42</v>
      </c>
      <c r="D56" s="1271"/>
      <c r="E56" s="1272"/>
      <c r="F56" s="110" t="s">
        <v>491</v>
      </c>
      <c r="G56" s="110" t="s">
        <v>491</v>
      </c>
      <c r="H56" s="111" t="s">
        <v>491</v>
      </c>
    </row>
    <row r="57" spans="2:8" ht="53.25" customHeight="1">
      <c r="B57" s="109"/>
      <c r="C57" s="1273" t="s">
        <v>43</v>
      </c>
      <c r="D57" s="1273"/>
      <c r="E57" s="1274"/>
      <c r="F57" s="112">
        <v>2303</v>
      </c>
      <c r="G57" s="112">
        <v>2314</v>
      </c>
      <c r="H57" s="113">
        <v>2408</v>
      </c>
    </row>
    <row r="58" spans="2:8" ht="45.75" customHeight="1">
      <c r="B58" s="114"/>
      <c r="C58" s="1261" t="s">
        <v>567</v>
      </c>
      <c r="D58" s="1262"/>
      <c r="E58" s="1263"/>
      <c r="F58" s="115">
        <v>1586</v>
      </c>
      <c r="G58" s="115">
        <v>1587</v>
      </c>
      <c r="H58" s="116">
        <v>1589</v>
      </c>
    </row>
    <row r="59" spans="2:8" ht="45.75" customHeight="1">
      <c r="B59" s="114"/>
      <c r="C59" s="1261" t="s">
        <v>561</v>
      </c>
      <c r="D59" s="1262"/>
      <c r="E59" s="1263"/>
      <c r="F59" s="115" t="s">
        <v>564</v>
      </c>
      <c r="G59" s="115" t="s">
        <v>560</v>
      </c>
      <c r="H59" s="116">
        <v>250</v>
      </c>
    </row>
    <row r="60" spans="2:8" ht="45.75" customHeight="1">
      <c r="B60" s="114"/>
      <c r="C60" s="1261" t="s">
        <v>562</v>
      </c>
      <c r="D60" s="1262"/>
      <c r="E60" s="1263"/>
      <c r="F60" s="115">
        <v>136</v>
      </c>
      <c r="G60" s="115">
        <v>162</v>
      </c>
      <c r="H60" s="116">
        <v>203</v>
      </c>
    </row>
    <row r="61" spans="2:8" ht="45.75" customHeight="1">
      <c r="B61" s="114"/>
      <c r="C61" s="1261" t="s">
        <v>563</v>
      </c>
      <c r="D61" s="1262"/>
      <c r="E61" s="1263"/>
      <c r="F61" s="115" t="s">
        <v>564</v>
      </c>
      <c r="G61" s="115" t="s">
        <v>560</v>
      </c>
      <c r="H61" s="116">
        <v>199</v>
      </c>
    </row>
    <row r="62" spans="2:8" ht="45.75" customHeight="1" thickBot="1">
      <c r="B62" s="117"/>
      <c r="C62" s="1264" t="s">
        <v>568</v>
      </c>
      <c r="D62" s="1265"/>
      <c r="E62" s="1266"/>
      <c r="F62" s="118">
        <v>9</v>
      </c>
      <c r="G62" s="118">
        <v>44</v>
      </c>
      <c r="H62" s="119">
        <v>83</v>
      </c>
    </row>
    <row r="63" spans="2:8" ht="52.5" customHeight="1" thickBot="1">
      <c r="B63" s="120"/>
      <c r="C63" s="1267" t="s">
        <v>44</v>
      </c>
      <c r="D63" s="1267"/>
      <c r="E63" s="1268"/>
      <c r="F63" s="121">
        <v>3673</v>
      </c>
      <c r="G63" s="121">
        <v>3685</v>
      </c>
      <c r="H63" s="122">
        <v>3804</v>
      </c>
    </row>
    <row r="64" spans="2:8" ht="15" customHeight="1"/>
    <row r="65" ht="0" hidden="1" customHeight="1"/>
    <row r="66" ht="0" hidden="1" customHeight="1"/>
  </sheetData>
  <sheetProtection algorithmName="SHA-512" hashValue="ETsu92V8KLOYuNF71s9sNdrvfQValCDG8vBRoqxwjkSL2aU847Rzw9bC0GLGqvCXuohHRKgRgBnP3wRhonp3Sg==" saltValue="S0s0prrmUPJHmsu2dBqL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572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573</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534</v>
      </c>
      <c r="BQ50" s="1279"/>
      <c r="BR50" s="1279"/>
      <c r="BS50" s="1279"/>
      <c r="BT50" s="1279"/>
      <c r="BU50" s="1279"/>
      <c r="BV50" s="1279"/>
      <c r="BW50" s="1279"/>
      <c r="BX50" s="1279" t="s">
        <v>535</v>
      </c>
      <c r="BY50" s="1279"/>
      <c r="BZ50" s="1279"/>
      <c r="CA50" s="1279"/>
      <c r="CB50" s="1279"/>
      <c r="CC50" s="1279"/>
      <c r="CD50" s="1279"/>
      <c r="CE50" s="1279"/>
      <c r="CF50" s="1279" t="s">
        <v>536</v>
      </c>
      <c r="CG50" s="1279"/>
      <c r="CH50" s="1279"/>
      <c r="CI50" s="1279"/>
      <c r="CJ50" s="1279"/>
      <c r="CK50" s="1279"/>
      <c r="CL50" s="1279"/>
      <c r="CM50" s="1279"/>
      <c r="CN50" s="1279" t="s">
        <v>537</v>
      </c>
      <c r="CO50" s="1279"/>
      <c r="CP50" s="1279"/>
      <c r="CQ50" s="1279"/>
      <c r="CR50" s="1279"/>
      <c r="CS50" s="1279"/>
      <c r="CT50" s="1279"/>
      <c r="CU50" s="1279"/>
      <c r="CV50" s="1279" t="s">
        <v>538</v>
      </c>
      <c r="CW50" s="1279"/>
      <c r="CX50" s="1279"/>
      <c r="CY50" s="1279"/>
      <c r="CZ50" s="1279"/>
      <c r="DA50" s="1279"/>
      <c r="DB50" s="1279"/>
      <c r="DC50" s="1279"/>
    </row>
    <row r="51" spans="1:109" ht="13.5" customHeight="1">
      <c r="B51" s="374"/>
      <c r="G51" s="1286"/>
      <c r="H51" s="1286"/>
      <c r="I51" s="1284"/>
      <c r="J51" s="1284"/>
      <c r="K51" s="1281"/>
      <c r="L51" s="1281"/>
      <c r="M51" s="1281"/>
      <c r="N51" s="1281"/>
      <c r="AM51" s="383"/>
      <c r="AN51" s="1282" t="s">
        <v>574</v>
      </c>
      <c r="AO51" s="1282"/>
      <c r="AP51" s="1282"/>
      <c r="AQ51" s="1282"/>
      <c r="AR51" s="1282"/>
      <c r="AS51" s="1282"/>
      <c r="AT51" s="1282"/>
      <c r="AU51" s="1282"/>
      <c r="AV51" s="1282"/>
      <c r="AW51" s="1282"/>
      <c r="AX51" s="1282"/>
      <c r="AY51" s="1282"/>
      <c r="AZ51" s="1282"/>
      <c r="BA51" s="1282"/>
      <c r="BB51" s="1282" t="s">
        <v>575</v>
      </c>
      <c r="BC51" s="1282"/>
      <c r="BD51" s="1282"/>
      <c r="BE51" s="1282"/>
      <c r="BF51" s="1282"/>
      <c r="BG51" s="1282"/>
      <c r="BH51" s="1282"/>
      <c r="BI51" s="1282"/>
      <c r="BJ51" s="1282"/>
      <c r="BK51" s="1282"/>
      <c r="BL51" s="1282"/>
      <c r="BM51" s="1282"/>
      <c r="BN51" s="1282"/>
      <c r="BO51" s="1282"/>
      <c r="BP51" s="1283"/>
      <c r="BQ51" s="1280"/>
      <c r="BR51" s="1280"/>
      <c r="BS51" s="1280"/>
      <c r="BT51" s="1280"/>
      <c r="BU51" s="1280"/>
      <c r="BV51" s="1280"/>
      <c r="BW51" s="1280"/>
      <c r="BX51" s="1283"/>
      <c r="BY51" s="1280"/>
      <c r="BZ51" s="1280"/>
      <c r="CA51" s="1280"/>
      <c r="CB51" s="1280"/>
      <c r="CC51" s="1280"/>
      <c r="CD51" s="1280"/>
      <c r="CE51" s="1280"/>
      <c r="CF51" s="1280">
        <v>64.599999999999994</v>
      </c>
      <c r="CG51" s="1280"/>
      <c r="CH51" s="1280"/>
      <c r="CI51" s="1280"/>
      <c r="CJ51" s="1280"/>
      <c r="CK51" s="1280"/>
      <c r="CL51" s="1280"/>
      <c r="CM51" s="1280"/>
      <c r="CN51" s="1280">
        <v>65.7</v>
      </c>
      <c r="CO51" s="1280"/>
      <c r="CP51" s="1280"/>
      <c r="CQ51" s="1280"/>
      <c r="CR51" s="1280"/>
      <c r="CS51" s="1280"/>
      <c r="CT51" s="1280"/>
      <c r="CU51" s="1280"/>
      <c r="CV51" s="1280">
        <v>66</v>
      </c>
      <c r="CW51" s="1280"/>
      <c r="CX51" s="1280"/>
      <c r="CY51" s="1280"/>
      <c r="CZ51" s="1280"/>
      <c r="DA51" s="1280"/>
      <c r="DB51" s="1280"/>
      <c r="DC51" s="1280"/>
    </row>
    <row r="52" spans="1:109">
      <c r="B52" s="374"/>
      <c r="G52" s="1286"/>
      <c r="H52" s="1286"/>
      <c r="I52" s="1284"/>
      <c r="J52" s="1284"/>
      <c r="K52" s="1281"/>
      <c r="L52" s="1281"/>
      <c r="M52" s="1281"/>
      <c r="N52" s="1281"/>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86"/>
      <c r="H53" s="1286"/>
      <c r="I53" s="1275"/>
      <c r="J53" s="1275"/>
      <c r="K53" s="1281"/>
      <c r="L53" s="1281"/>
      <c r="M53" s="1281"/>
      <c r="N53" s="1281"/>
      <c r="AM53" s="383"/>
      <c r="AN53" s="1282"/>
      <c r="AO53" s="1282"/>
      <c r="AP53" s="1282"/>
      <c r="AQ53" s="1282"/>
      <c r="AR53" s="1282"/>
      <c r="AS53" s="1282"/>
      <c r="AT53" s="1282"/>
      <c r="AU53" s="1282"/>
      <c r="AV53" s="1282"/>
      <c r="AW53" s="1282"/>
      <c r="AX53" s="1282"/>
      <c r="AY53" s="1282"/>
      <c r="AZ53" s="1282"/>
      <c r="BA53" s="1282"/>
      <c r="BB53" s="1282" t="s">
        <v>576</v>
      </c>
      <c r="BC53" s="1282"/>
      <c r="BD53" s="1282"/>
      <c r="BE53" s="1282"/>
      <c r="BF53" s="1282"/>
      <c r="BG53" s="1282"/>
      <c r="BH53" s="1282"/>
      <c r="BI53" s="1282"/>
      <c r="BJ53" s="1282"/>
      <c r="BK53" s="1282"/>
      <c r="BL53" s="1282"/>
      <c r="BM53" s="1282"/>
      <c r="BN53" s="1282"/>
      <c r="BO53" s="1282"/>
      <c r="BP53" s="1283"/>
      <c r="BQ53" s="1280"/>
      <c r="BR53" s="1280"/>
      <c r="BS53" s="1280"/>
      <c r="BT53" s="1280"/>
      <c r="BU53" s="1280"/>
      <c r="BV53" s="1280"/>
      <c r="BW53" s="1280"/>
      <c r="BX53" s="1283"/>
      <c r="BY53" s="1280"/>
      <c r="BZ53" s="1280"/>
      <c r="CA53" s="1280"/>
      <c r="CB53" s="1280"/>
      <c r="CC53" s="1280"/>
      <c r="CD53" s="1280"/>
      <c r="CE53" s="1280"/>
      <c r="CF53" s="1280">
        <v>60.8</v>
      </c>
      <c r="CG53" s="1280"/>
      <c r="CH53" s="1280"/>
      <c r="CI53" s="1280"/>
      <c r="CJ53" s="1280"/>
      <c r="CK53" s="1280"/>
      <c r="CL53" s="1280"/>
      <c r="CM53" s="1280"/>
      <c r="CN53" s="1280">
        <v>56.5</v>
      </c>
      <c r="CO53" s="1280"/>
      <c r="CP53" s="1280"/>
      <c r="CQ53" s="1280"/>
      <c r="CR53" s="1280"/>
      <c r="CS53" s="1280"/>
      <c r="CT53" s="1280"/>
      <c r="CU53" s="1280"/>
      <c r="CV53" s="1280">
        <v>58.2</v>
      </c>
      <c r="CW53" s="1280"/>
      <c r="CX53" s="1280"/>
      <c r="CY53" s="1280"/>
      <c r="CZ53" s="1280"/>
      <c r="DA53" s="1280"/>
      <c r="DB53" s="1280"/>
      <c r="DC53" s="1280"/>
    </row>
    <row r="54" spans="1:109">
      <c r="A54" s="382"/>
      <c r="B54" s="374"/>
      <c r="G54" s="1286"/>
      <c r="H54" s="1286"/>
      <c r="I54" s="1275"/>
      <c r="J54" s="1275"/>
      <c r="K54" s="1281"/>
      <c r="L54" s="1281"/>
      <c r="M54" s="1281"/>
      <c r="N54" s="1281"/>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81"/>
      <c r="L55" s="1281"/>
      <c r="M55" s="1281"/>
      <c r="N55" s="1281"/>
      <c r="AN55" s="1279" t="s">
        <v>577</v>
      </c>
      <c r="AO55" s="1279"/>
      <c r="AP55" s="1279"/>
      <c r="AQ55" s="1279"/>
      <c r="AR55" s="1279"/>
      <c r="AS55" s="1279"/>
      <c r="AT55" s="1279"/>
      <c r="AU55" s="1279"/>
      <c r="AV55" s="1279"/>
      <c r="AW55" s="1279"/>
      <c r="AX55" s="1279"/>
      <c r="AY55" s="1279"/>
      <c r="AZ55" s="1279"/>
      <c r="BA55" s="1279"/>
      <c r="BB55" s="1282" t="s">
        <v>575</v>
      </c>
      <c r="BC55" s="1282"/>
      <c r="BD55" s="1282"/>
      <c r="BE55" s="1282"/>
      <c r="BF55" s="1282"/>
      <c r="BG55" s="1282"/>
      <c r="BH55" s="1282"/>
      <c r="BI55" s="1282"/>
      <c r="BJ55" s="1282"/>
      <c r="BK55" s="1282"/>
      <c r="BL55" s="1282"/>
      <c r="BM55" s="1282"/>
      <c r="BN55" s="1282"/>
      <c r="BO55" s="1282"/>
      <c r="BP55" s="1283"/>
      <c r="BQ55" s="1280"/>
      <c r="BR55" s="1280"/>
      <c r="BS55" s="1280"/>
      <c r="BT55" s="1280"/>
      <c r="BU55" s="1280"/>
      <c r="BV55" s="1280"/>
      <c r="BW55" s="1280"/>
      <c r="BX55" s="1283"/>
      <c r="BY55" s="1280"/>
      <c r="BZ55" s="1280"/>
      <c r="CA55" s="1280"/>
      <c r="CB55" s="1280"/>
      <c r="CC55" s="1280"/>
      <c r="CD55" s="1280"/>
      <c r="CE55" s="1280"/>
      <c r="CF55" s="1280">
        <v>41.5</v>
      </c>
      <c r="CG55" s="1280"/>
      <c r="CH55" s="1280"/>
      <c r="CI55" s="1280"/>
      <c r="CJ55" s="1280"/>
      <c r="CK55" s="1280"/>
      <c r="CL55" s="1280"/>
      <c r="CM55" s="1280"/>
      <c r="CN55" s="1280">
        <v>36.6</v>
      </c>
      <c r="CO55" s="1280"/>
      <c r="CP55" s="1280"/>
      <c r="CQ55" s="1280"/>
      <c r="CR55" s="1280"/>
      <c r="CS55" s="1280"/>
      <c r="CT55" s="1280"/>
      <c r="CU55" s="1280"/>
      <c r="CV55" s="1280">
        <v>37.700000000000003</v>
      </c>
      <c r="CW55" s="1280"/>
      <c r="CX55" s="1280"/>
      <c r="CY55" s="1280"/>
      <c r="CZ55" s="1280"/>
      <c r="DA55" s="1280"/>
      <c r="DB55" s="1280"/>
      <c r="DC55" s="1280"/>
    </row>
    <row r="56" spans="1:109">
      <c r="A56" s="382"/>
      <c r="B56" s="374"/>
      <c r="G56" s="1275"/>
      <c r="H56" s="1275"/>
      <c r="I56" s="1275"/>
      <c r="J56" s="1275"/>
      <c r="K56" s="1281"/>
      <c r="L56" s="1281"/>
      <c r="M56" s="1281"/>
      <c r="N56" s="1281"/>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85"/>
      <c r="J57" s="1285"/>
      <c r="K57" s="1281"/>
      <c r="L57" s="1281"/>
      <c r="M57" s="1281"/>
      <c r="N57" s="1281"/>
      <c r="AM57" s="367"/>
      <c r="AN57" s="1279"/>
      <c r="AO57" s="1279"/>
      <c r="AP57" s="1279"/>
      <c r="AQ57" s="1279"/>
      <c r="AR57" s="1279"/>
      <c r="AS57" s="1279"/>
      <c r="AT57" s="1279"/>
      <c r="AU57" s="1279"/>
      <c r="AV57" s="1279"/>
      <c r="AW57" s="1279"/>
      <c r="AX57" s="1279"/>
      <c r="AY57" s="1279"/>
      <c r="AZ57" s="1279"/>
      <c r="BA57" s="1279"/>
      <c r="BB57" s="1282" t="s">
        <v>576</v>
      </c>
      <c r="BC57" s="1282"/>
      <c r="BD57" s="1282"/>
      <c r="BE57" s="1282"/>
      <c r="BF57" s="1282"/>
      <c r="BG57" s="1282"/>
      <c r="BH57" s="1282"/>
      <c r="BI57" s="1282"/>
      <c r="BJ57" s="1282"/>
      <c r="BK57" s="1282"/>
      <c r="BL57" s="1282"/>
      <c r="BM57" s="1282"/>
      <c r="BN57" s="1282"/>
      <c r="BO57" s="1282"/>
      <c r="BP57" s="1283"/>
      <c r="BQ57" s="1280"/>
      <c r="BR57" s="1280"/>
      <c r="BS57" s="1280"/>
      <c r="BT57" s="1280"/>
      <c r="BU57" s="1280"/>
      <c r="BV57" s="1280"/>
      <c r="BW57" s="1280"/>
      <c r="BX57" s="1283"/>
      <c r="BY57" s="1280"/>
      <c r="BZ57" s="1280"/>
      <c r="CA57" s="1280"/>
      <c r="CB57" s="1280"/>
      <c r="CC57" s="1280"/>
      <c r="CD57" s="1280"/>
      <c r="CE57" s="1280"/>
      <c r="CF57" s="1280">
        <v>56.4</v>
      </c>
      <c r="CG57" s="1280"/>
      <c r="CH57" s="1280"/>
      <c r="CI57" s="1280"/>
      <c r="CJ57" s="1280"/>
      <c r="CK57" s="1280"/>
      <c r="CL57" s="1280"/>
      <c r="CM57" s="1280"/>
      <c r="CN57" s="1280">
        <v>58.8</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c r="A58" s="367"/>
      <c r="B58" s="386"/>
      <c r="G58" s="1275"/>
      <c r="H58" s="1275"/>
      <c r="I58" s="1285"/>
      <c r="J58" s="1285"/>
      <c r="K58" s="1281"/>
      <c r="L58" s="1281"/>
      <c r="M58" s="1281"/>
      <c r="N58" s="1281"/>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578</v>
      </c>
    </row>
    <row r="64" spans="1:109">
      <c r="B64" s="374"/>
      <c r="G64" s="381"/>
      <c r="I64" s="394"/>
      <c r="J64" s="394"/>
      <c r="K64" s="394"/>
      <c r="L64" s="394"/>
      <c r="M64" s="394"/>
      <c r="N64" s="395"/>
      <c r="AM64" s="381"/>
      <c r="AN64" s="381" t="s">
        <v>571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579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573</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534</v>
      </c>
      <c r="BQ72" s="1279"/>
      <c r="BR72" s="1279"/>
      <c r="BS72" s="1279"/>
      <c r="BT72" s="1279"/>
      <c r="BU72" s="1279"/>
      <c r="BV72" s="1279"/>
      <c r="BW72" s="1279"/>
      <c r="BX72" s="1279" t="s">
        <v>535</v>
      </c>
      <c r="BY72" s="1279"/>
      <c r="BZ72" s="1279"/>
      <c r="CA72" s="1279"/>
      <c r="CB72" s="1279"/>
      <c r="CC72" s="1279"/>
      <c r="CD72" s="1279"/>
      <c r="CE72" s="1279"/>
      <c r="CF72" s="1279" t="s">
        <v>536</v>
      </c>
      <c r="CG72" s="1279"/>
      <c r="CH72" s="1279"/>
      <c r="CI72" s="1279"/>
      <c r="CJ72" s="1279"/>
      <c r="CK72" s="1279"/>
      <c r="CL72" s="1279"/>
      <c r="CM72" s="1279"/>
      <c r="CN72" s="1279" t="s">
        <v>537</v>
      </c>
      <c r="CO72" s="1279"/>
      <c r="CP72" s="1279"/>
      <c r="CQ72" s="1279"/>
      <c r="CR72" s="1279"/>
      <c r="CS72" s="1279"/>
      <c r="CT72" s="1279"/>
      <c r="CU72" s="1279"/>
      <c r="CV72" s="1279" t="s">
        <v>538</v>
      </c>
      <c r="CW72" s="1279"/>
      <c r="CX72" s="1279"/>
      <c r="CY72" s="1279"/>
      <c r="CZ72" s="1279"/>
      <c r="DA72" s="1279"/>
      <c r="DB72" s="1279"/>
      <c r="DC72" s="1279"/>
    </row>
    <row r="73" spans="2:107">
      <c r="B73" s="374"/>
      <c r="G73" s="1286"/>
      <c r="H73" s="1286"/>
      <c r="I73" s="1286"/>
      <c r="J73" s="1286"/>
      <c r="K73" s="1287"/>
      <c r="L73" s="1287"/>
      <c r="M73" s="1287"/>
      <c r="N73" s="1287"/>
      <c r="AM73" s="383"/>
      <c r="AN73" s="1282" t="s">
        <v>574</v>
      </c>
      <c r="AO73" s="1282"/>
      <c r="AP73" s="1282"/>
      <c r="AQ73" s="1282"/>
      <c r="AR73" s="1282"/>
      <c r="AS73" s="1282"/>
      <c r="AT73" s="1282"/>
      <c r="AU73" s="1282"/>
      <c r="AV73" s="1282"/>
      <c r="AW73" s="1282"/>
      <c r="AX73" s="1282"/>
      <c r="AY73" s="1282"/>
      <c r="AZ73" s="1282"/>
      <c r="BA73" s="1282"/>
      <c r="BB73" s="1282" t="s">
        <v>575</v>
      </c>
      <c r="BC73" s="1282"/>
      <c r="BD73" s="1282"/>
      <c r="BE73" s="1282"/>
      <c r="BF73" s="1282"/>
      <c r="BG73" s="1282"/>
      <c r="BH73" s="1282"/>
      <c r="BI73" s="1282"/>
      <c r="BJ73" s="1282"/>
      <c r="BK73" s="1282"/>
      <c r="BL73" s="1282"/>
      <c r="BM73" s="1282"/>
      <c r="BN73" s="1282"/>
      <c r="BO73" s="1282"/>
      <c r="BP73" s="1280">
        <v>67.3</v>
      </c>
      <c r="BQ73" s="1280"/>
      <c r="BR73" s="1280"/>
      <c r="BS73" s="1280"/>
      <c r="BT73" s="1280"/>
      <c r="BU73" s="1280"/>
      <c r="BV73" s="1280"/>
      <c r="BW73" s="1280"/>
      <c r="BX73" s="1280">
        <v>66.900000000000006</v>
      </c>
      <c r="BY73" s="1280"/>
      <c r="BZ73" s="1280"/>
      <c r="CA73" s="1280"/>
      <c r="CB73" s="1280"/>
      <c r="CC73" s="1280"/>
      <c r="CD73" s="1280"/>
      <c r="CE73" s="1280"/>
      <c r="CF73" s="1280">
        <v>64.599999999999994</v>
      </c>
      <c r="CG73" s="1280"/>
      <c r="CH73" s="1280"/>
      <c r="CI73" s="1280"/>
      <c r="CJ73" s="1280"/>
      <c r="CK73" s="1280"/>
      <c r="CL73" s="1280"/>
      <c r="CM73" s="1280"/>
      <c r="CN73" s="1280">
        <v>65.7</v>
      </c>
      <c r="CO73" s="1280"/>
      <c r="CP73" s="1280"/>
      <c r="CQ73" s="1280"/>
      <c r="CR73" s="1280"/>
      <c r="CS73" s="1280"/>
      <c r="CT73" s="1280"/>
      <c r="CU73" s="1280"/>
      <c r="CV73" s="1280">
        <v>66</v>
      </c>
      <c r="CW73" s="1280"/>
      <c r="CX73" s="1280"/>
      <c r="CY73" s="1280"/>
      <c r="CZ73" s="1280"/>
      <c r="DA73" s="1280"/>
      <c r="DB73" s="1280"/>
      <c r="DC73" s="1280"/>
    </row>
    <row r="74" spans="2:107">
      <c r="B74" s="374"/>
      <c r="G74" s="1286"/>
      <c r="H74" s="1286"/>
      <c r="I74" s="1286"/>
      <c r="J74" s="1286"/>
      <c r="K74" s="1287"/>
      <c r="L74" s="1287"/>
      <c r="M74" s="1287"/>
      <c r="N74" s="1287"/>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86"/>
      <c r="H75" s="1286"/>
      <c r="I75" s="1275"/>
      <c r="J75" s="1275"/>
      <c r="K75" s="1281"/>
      <c r="L75" s="1281"/>
      <c r="M75" s="1281"/>
      <c r="N75" s="1281"/>
      <c r="AM75" s="383"/>
      <c r="AN75" s="1282"/>
      <c r="AO75" s="1282"/>
      <c r="AP75" s="1282"/>
      <c r="AQ75" s="1282"/>
      <c r="AR75" s="1282"/>
      <c r="AS75" s="1282"/>
      <c r="AT75" s="1282"/>
      <c r="AU75" s="1282"/>
      <c r="AV75" s="1282"/>
      <c r="AW75" s="1282"/>
      <c r="AX75" s="1282"/>
      <c r="AY75" s="1282"/>
      <c r="AZ75" s="1282"/>
      <c r="BA75" s="1282"/>
      <c r="BB75" s="1282" t="s">
        <v>580</v>
      </c>
      <c r="BC75" s="1282"/>
      <c r="BD75" s="1282"/>
      <c r="BE75" s="1282"/>
      <c r="BF75" s="1282"/>
      <c r="BG75" s="1282"/>
      <c r="BH75" s="1282"/>
      <c r="BI75" s="1282"/>
      <c r="BJ75" s="1282"/>
      <c r="BK75" s="1282"/>
      <c r="BL75" s="1282"/>
      <c r="BM75" s="1282"/>
      <c r="BN75" s="1282"/>
      <c r="BO75" s="1282"/>
      <c r="BP75" s="1280">
        <v>7</v>
      </c>
      <c r="BQ75" s="1280"/>
      <c r="BR75" s="1280"/>
      <c r="BS75" s="1280"/>
      <c r="BT75" s="1280"/>
      <c r="BU75" s="1280"/>
      <c r="BV75" s="1280"/>
      <c r="BW75" s="1280"/>
      <c r="BX75" s="1280">
        <v>5.9</v>
      </c>
      <c r="BY75" s="1280"/>
      <c r="BZ75" s="1280"/>
      <c r="CA75" s="1280"/>
      <c r="CB75" s="1280"/>
      <c r="CC75" s="1280"/>
      <c r="CD75" s="1280"/>
      <c r="CE75" s="1280"/>
      <c r="CF75" s="1280">
        <v>5.4</v>
      </c>
      <c r="CG75" s="1280"/>
      <c r="CH75" s="1280"/>
      <c r="CI75" s="1280"/>
      <c r="CJ75" s="1280"/>
      <c r="CK75" s="1280"/>
      <c r="CL75" s="1280"/>
      <c r="CM75" s="1280"/>
      <c r="CN75" s="1280">
        <v>5.4</v>
      </c>
      <c r="CO75" s="1280"/>
      <c r="CP75" s="1280"/>
      <c r="CQ75" s="1280"/>
      <c r="CR75" s="1280"/>
      <c r="CS75" s="1280"/>
      <c r="CT75" s="1280"/>
      <c r="CU75" s="1280"/>
      <c r="CV75" s="1280">
        <v>5.8</v>
      </c>
      <c r="CW75" s="1280"/>
      <c r="CX75" s="1280"/>
      <c r="CY75" s="1280"/>
      <c r="CZ75" s="1280"/>
      <c r="DA75" s="1280"/>
      <c r="DB75" s="1280"/>
      <c r="DC75" s="1280"/>
    </row>
    <row r="76" spans="2:107">
      <c r="B76" s="374"/>
      <c r="G76" s="1286"/>
      <c r="H76" s="1286"/>
      <c r="I76" s="1275"/>
      <c r="J76" s="1275"/>
      <c r="K76" s="1281"/>
      <c r="L76" s="1281"/>
      <c r="M76" s="1281"/>
      <c r="N76" s="1281"/>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87"/>
      <c r="L77" s="1287"/>
      <c r="M77" s="1287"/>
      <c r="N77" s="1287"/>
      <c r="AN77" s="1279" t="s">
        <v>577</v>
      </c>
      <c r="AO77" s="1279"/>
      <c r="AP77" s="1279"/>
      <c r="AQ77" s="1279"/>
      <c r="AR77" s="1279"/>
      <c r="AS77" s="1279"/>
      <c r="AT77" s="1279"/>
      <c r="AU77" s="1279"/>
      <c r="AV77" s="1279"/>
      <c r="AW77" s="1279"/>
      <c r="AX77" s="1279"/>
      <c r="AY77" s="1279"/>
      <c r="AZ77" s="1279"/>
      <c r="BA77" s="1279"/>
      <c r="BB77" s="1282" t="s">
        <v>575</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41.5</v>
      </c>
      <c r="CG77" s="1280"/>
      <c r="CH77" s="1280"/>
      <c r="CI77" s="1280"/>
      <c r="CJ77" s="1280"/>
      <c r="CK77" s="1280"/>
      <c r="CL77" s="1280"/>
      <c r="CM77" s="1280"/>
      <c r="CN77" s="1280">
        <v>36.6</v>
      </c>
      <c r="CO77" s="1280"/>
      <c r="CP77" s="1280"/>
      <c r="CQ77" s="1280"/>
      <c r="CR77" s="1280"/>
      <c r="CS77" s="1280"/>
      <c r="CT77" s="1280"/>
      <c r="CU77" s="1280"/>
      <c r="CV77" s="1280">
        <v>37.700000000000003</v>
      </c>
      <c r="CW77" s="1280"/>
      <c r="CX77" s="1280"/>
      <c r="CY77" s="1280"/>
      <c r="CZ77" s="1280"/>
      <c r="DA77" s="1280"/>
      <c r="DB77" s="1280"/>
      <c r="DC77" s="1280"/>
    </row>
    <row r="78" spans="2:107">
      <c r="B78" s="374"/>
      <c r="G78" s="1275"/>
      <c r="H78" s="1275"/>
      <c r="I78" s="1275"/>
      <c r="J78" s="1275"/>
      <c r="K78" s="1287"/>
      <c r="L78" s="1287"/>
      <c r="M78" s="1287"/>
      <c r="N78" s="1287"/>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85"/>
      <c r="J79" s="1285"/>
      <c r="K79" s="1288"/>
      <c r="L79" s="1288"/>
      <c r="M79" s="1288"/>
      <c r="N79" s="1288"/>
      <c r="AN79" s="1279"/>
      <c r="AO79" s="1279"/>
      <c r="AP79" s="1279"/>
      <c r="AQ79" s="1279"/>
      <c r="AR79" s="1279"/>
      <c r="AS79" s="1279"/>
      <c r="AT79" s="1279"/>
      <c r="AU79" s="1279"/>
      <c r="AV79" s="1279"/>
      <c r="AW79" s="1279"/>
      <c r="AX79" s="1279"/>
      <c r="AY79" s="1279"/>
      <c r="AZ79" s="1279"/>
      <c r="BA79" s="1279"/>
      <c r="BB79" s="1282" t="s">
        <v>580</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9.6</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c r="B80" s="374"/>
      <c r="G80" s="1275"/>
      <c r="H80" s="1275"/>
      <c r="I80" s="1285"/>
      <c r="J80" s="1285"/>
      <c r="K80" s="1288"/>
      <c r="L80" s="1288"/>
      <c r="M80" s="1288"/>
      <c r="N80" s="1288"/>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FQqGtqa0puQYTp/l4ugCB2mKJZ7hN/PKVSQTx4QYcXUKSdNrbCBbY9PZAM+N3AyXiyZFFkbqaAagIabDNwtUQ==" saltValue="PDLkE3/Hlq7TX+8JDmPg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octSbOobWjTeVUD340Tr4LbVBQxqzQPW/VL0LWlePmOHBUwvjMxeM/9cCQReUkx6iXg0+wgD+/e/k1j4EPIZA==" saltValue="MWrNAb4PqAnr80APFvIZl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q4aO8uY5LkpXxaCGufPzSGVaWEhT/pFBHXQZXoqlcq/Us/erA6cKZBSW4Lh/2JgvPAvUXF01WkecLK0hW/Gzg==" saltValue="+FUGwYw9B6PXBvHrj78RY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531</v>
      </c>
      <c r="G2" s="136"/>
      <c r="H2" s="137"/>
    </row>
    <row r="3" spans="1:8">
      <c r="A3" s="133" t="s">
        <v>524</v>
      </c>
      <c r="B3" s="138"/>
      <c r="C3" s="139"/>
      <c r="D3" s="140">
        <v>42829</v>
      </c>
      <c r="E3" s="141"/>
      <c r="F3" s="142">
        <v>90961</v>
      </c>
      <c r="G3" s="143"/>
      <c r="H3" s="144"/>
    </row>
    <row r="4" spans="1:8">
      <c r="A4" s="145"/>
      <c r="B4" s="146"/>
      <c r="C4" s="147"/>
      <c r="D4" s="148">
        <v>23446</v>
      </c>
      <c r="E4" s="149"/>
      <c r="F4" s="150">
        <v>37720</v>
      </c>
      <c r="G4" s="151"/>
      <c r="H4" s="152"/>
    </row>
    <row r="5" spans="1:8">
      <c r="A5" s="133" t="s">
        <v>526</v>
      </c>
      <c r="B5" s="138"/>
      <c r="C5" s="139"/>
      <c r="D5" s="140">
        <v>40676</v>
      </c>
      <c r="E5" s="141"/>
      <c r="F5" s="142">
        <v>106614</v>
      </c>
      <c r="G5" s="143"/>
      <c r="H5" s="144"/>
    </row>
    <row r="6" spans="1:8">
      <c r="A6" s="145"/>
      <c r="B6" s="146"/>
      <c r="C6" s="147"/>
      <c r="D6" s="148">
        <v>19572</v>
      </c>
      <c r="E6" s="149"/>
      <c r="F6" s="150">
        <v>45545</v>
      </c>
      <c r="G6" s="151"/>
      <c r="H6" s="152"/>
    </row>
    <row r="7" spans="1:8">
      <c r="A7" s="133" t="s">
        <v>527</v>
      </c>
      <c r="B7" s="138"/>
      <c r="C7" s="139"/>
      <c r="D7" s="140">
        <v>47884</v>
      </c>
      <c r="E7" s="141"/>
      <c r="F7" s="142">
        <v>63727</v>
      </c>
      <c r="G7" s="143"/>
      <c r="H7" s="144"/>
    </row>
    <row r="8" spans="1:8">
      <c r="A8" s="145"/>
      <c r="B8" s="146"/>
      <c r="C8" s="147"/>
      <c r="D8" s="148">
        <v>26365</v>
      </c>
      <c r="E8" s="149"/>
      <c r="F8" s="150">
        <v>34577</v>
      </c>
      <c r="G8" s="151"/>
      <c r="H8" s="152"/>
    </row>
    <row r="9" spans="1:8">
      <c r="A9" s="133" t="s">
        <v>528</v>
      </c>
      <c r="B9" s="138"/>
      <c r="C9" s="139"/>
      <c r="D9" s="140">
        <v>52584</v>
      </c>
      <c r="E9" s="141"/>
      <c r="F9" s="142">
        <v>66954</v>
      </c>
      <c r="G9" s="143"/>
      <c r="H9" s="144"/>
    </row>
    <row r="10" spans="1:8">
      <c r="A10" s="145"/>
      <c r="B10" s="146"/>
      <c r="C10" s="147"/>
      <c r="D10" s="148">
        <v>34359</v>
      </c>
      <c r="E10" s="149"/>
      <c r="F10" s="150">
        <v>37305</v>
      </c>
      <c r="G10" s="151"/>
      <c r="H10" s="152"/>
    </row>
    <row r="11" spans="1:8">
      <c r="A11" s="133" t="s">
        <v>529</v>
      </c>
      <c r="B11" s="138"/>
      <c r="C11" s="139"/>
      <c r="D11" s="140">
        <v>20436</v>
      </c>
      <c r="E11" s="141"/>
      <c r="F11" s="142">
        <v>72656</v>
      </c>
      <c r="G11" s="143"/>
      <c r="H11" s="144"/>
    </row>
    <row r="12" spans="1:8">
      <c r="A12" s="145"/>
      <c r="B12" s="146"/>
      <c r="C12" s="153"/>
      <c r="D12" s="148">
        <v>11349</v>
      </c>
      <c r="E12" s="149"/>
      <c r="F12" s="150">
        <v>36448</v>
      </c>
      <c r="G12" s="151"/>
      <c r="H12" s="152"/>
    </row>
    <row r="13" spans="1:8">
      <c r="A13" s="133"/>
      <c r="B13" s="138"/>
      <c r="C13" s="154"/>
      <c r="D13" s="155">
        <v>40882</v>
      </c>
      <c r="E13" s="156"/>
      <c r="F13" s="157">
        <v>80182</v>
      </c>
      <c r="G13" s="158"/>
      <c r="H13" s="144"/>
    </row>
    <row r="14" spans="1:8">
      <c r="A14" s="145"/>
      <c r="B14" s="146"/>
      <c r="C14" s="147"/>
      <c r="D14" s="148">
        <v>23018</v>
      </c>
      <c r="E14" s="149"/>
      <c r="F14" s="150">
        <v>38319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7.95</v>
      </c>
      <c r="C19" s="159">
        <f>ROUND(VALUE(SUBSTITUTE(実質収支比率等に係る経年分析!G$48,"▲","-")),2)</f>
        <v>7</v>
      </c>
      <c r="D19" s="159">
        <f>ROUND(VALUE(SUBSTITUTE(実質収支比率等に係る経年分析!H$48,"▲","-")),2)</f>
        <v>8.9</v>
      </c>
      <c r="E19" s="159">
        <f>ROUND(VALUE(SUBSTITUTE(実質収支比率等に係る経年分析!I$48,"▲","-")),2)</f>
        <v>7.12</v>
      </c>
      <c r="F19" s="159">
        <f>ROUND(VALUE(SUBSTITUTE(実質収支比率等に係る経年分析!J$48,"▲","-")),2)</f>
        <v>10.63</v>
      </c>
    </row>
    <row r="20" spans="1:11">
      <c r="A20" s="159" t="s">
        <v>48</v>
      </c>
      <c r="B20" s="159">
        <f>ROUND(VALUE(SUBSTITUTE(実質収支比率等に係る経年分析!F$47,"▲","-")),2)</f>
        <v>14.36</v>
      </c>
      <c r="C20" s="159">
        <f>ROUND(VALUE(SUBSTITUTE(実質収支比率等に係る経年分析!G$47,"▲","-")),2)</f>
        <v>13.71</v>
      </c>
      <c r="D20" s="159">
        <f>ROUND(VALUE(SUBSTITUTE(実質収支比率等に係る経年分析!H$47,"▲","-")),2)</f>
        <v>12.42</v>
      </c>
      <c r="E20" s="159">
        <f>ROUND(VALUE(SUBSTITUTE(実質収支比率等に係る経年分析!I$47,"▲","-")),2)</f>
        <v>12.59</v>
      </c>
      <c r="F20" s="159">
        <f>ROUND(VALUE(SUBSTITUTE(実質収支比率等に係る経年分析!J$47,"▲","-")),2)</f>
        <v>12.78</v>
      </c>
    </row>
    <row r="21" spans="1:11">
      <c r="A21" s="159" t="s">
        <v>49</v>
      </c>
      <c r="B21" s="159">
        <f>IF(ISNUMBER(VALUE(SUBSTITUTE(実質収支比率等に係る経年分析!F$49,"▲","-"))),ROUND(VALUE(SUBSTITUTE(実質収支比率等に係る経年分析!F$49,"▲","-")),2),NA())</f>
        <v>0.1</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1.1200000000000001</v>
      </c>
      <c r="E21" s="159">
        <f>IF(ISNUMBER(VALUE(SUBSTITUTE(実質収支比率等に係る経年分析!I$49,"▲","-"))),ROUND(VALUE(SUBSTITUTE(実質収支比率等に係る経年分析!I$49,"▲","-")),2),NA())</f>
        <v>-1.9</v>
      </c>
      <c r="F21" s="159">
        <f>IF(ISNUMBER(VALUE(SUBSTITUTE(実質収支比率等に係る経年分析!J$49,"▲","-"))),ROUND(VALUE(SUBSTITUTE(実質収支比率等に係る経年分析!J$49,"▲","-")),2),NA())</f>
        <v>3.77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4.4800000000000004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10.63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1741</v>
      </c>
      <c r="E42" s="161"/>
      <c r="F42" s="161"/>
      <c r="G42" s="161">
        <f>'実質公債費比率（分子）の構造'!L$52</f>
        <v>1829</v>
      </c>
      <c r="H42" s="161"/>
      <c r="I42" s="161"/>
      <c r="J42" s="161">
        <f>'実質公債費比率（分子）の構造'!M$52</f>
        <v>1784</v>
      </c>
      <c r="K42" s="161"/>
      <c r="L42" s="161"/>
      <c r="M42" s="161">
        <f>'実質公債費比率（分子）の構造'!N$52</f>
        <v>1766</v>
      </c>
      <c r="N42" s="161"/>
      <c r="O42" s="161"/>
      <c r="P42" s="161">
        <f>'実質公債費比率（分子）の構造'!O$52</f>
        <v>1773</v>
      </c>
    </row>
    <row r="43" spans="1:16">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54</v>
      </c>
      <c r="C44" s="161"/>
      <c r="D44" s="161"/>
      <c r="E44" s="161">
        <f>'実質公債費比率（分子）の構造'!L$50</f>
        <v>52</v>
      </c>
      <c r="F44" s="161"/>
      <c r="G44" s="161"/>
      <c r="H44" s="161">
        <f>'実質公債費比率（分子）の構造'!M$50</f>
        <v>54</v>
      </c>
      <c r="I44" s="161"/>
      <c r="J44" s="161"/>
      <c r="K44" s="161">
        <f>'実質公債費比率（分子）の構造'!N$50</f>
        <v>59</v>
      </c>
      <c r="L44" s="161"/>
      <c r="M44" s="161"/>
      <c r="N44" s="161">
        <f>'実質公債費比率（分子）の構造'!O$50</f>
        <v>58</v>
      </c>
      <c r="O44" s="161"/>
      <c r="P44" s="161"/>
    </row>
    <row r="45" spans="1:16">
      <c r="A45" s="161" t="s">
        <v>59</v>
      </c>
      <c r="B45" s="161">
        <f>'実質公債費比率（分子）の構造'!K$49</f>
        <v>47</v>
      </c>
      <c r="C45" s="161"/>
      <c r="D45" s="161"/>
      <c r="E45" s="161">
        <f>'実質公債費比率（分子）の構造'!L$49</f>
        <v>91</v>
      </c>
      <c r="F45" s="161"/>
      <c r="G45" s="161"/>
      <c r="H45" s="161">
        <f>'実質公債費比率（分子）の構造'!M$49</f>
        <v>129</v>
      </c>
      <c r="I45" s="161"/>
      <c r="J45" s="161"/>
      <c r="K45" s="161">
        <f>'実質公債費比率（分子）の構造'!N$49</f>
        <v>139</v>
      </c>
      <c r="L45" s="161"/>
      <c r="M45" s="161"/>
      <c r="N45" s="161">
        <f>'実質公債費比率（分子）の構造'!O$49</f>
        <v>142</v>
      </c>
      <c r="O45" s="161"/>
      <c r="P45" s="161"/>
    </row>
    <row r="46" spans="1:16">
      <c r="A46" s="161" t="s">
        <v>60</v>
      </c>
      <c r="B46" s="161">
        <f>'実質公債費比率（分子）の構造'!K$48</f>
        <v>315</v>
      </c>
      <c r="C46" s="161"/>
      <c r="D46" s="161"/>
      <c r="E46" s="161">
        <f>'実質公債費比率（分子）の構造'!L$48</f>
        <v>332</v>
      </c>
      <c r="F46" s="161"/>
      <c r="G46" s="161"/>
      <c r="H46" s="161">
        <f>'実質公債費比率（分子）の構造'!M$48</f>
        <v>323</v>
      </c>
      <c r="I46" s="161"/>
      <c r="J46" s="161"/>
      <c r="K46" s="161">
        <f>'実質公債費比率（分子）の構造'!N$48</f>
        <v>338</v>
      </c>
      <c r="L46" s="161"/>
      <c r="M46" s="161"/>
      <c r="N46" s="161">
        <f>'実質公債費比率（分子）の構造'!O$48</f>
        <v>336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1934</v>
      </c>
      <c r="C49" s="161"/>
      <c r="D49" s="161"/>
      <c r="E49" s="161">
        <f>'実質公債費比率（分子）の構造'!L$45</f>
        <v>1793</v>
      </c>
      <c r="F49" s="161"/>
      <c r="G49" s="161"/>
      <c r="H49" s="161">
        <f>'実質公債費比率（分子）の構造'!M$45</f>
        <v>1787</v>
      </c>
      <c r="I49" s="161"/>
      <c r="J49" s="161"/>
      <c r="K49" s="161">
        <f>'実質公債費比率（分子）の構造'!N$45</f>
        <v>1836</v>
      </c>
      <c r="L49" s="161"/>
      <c r="M49" s="161"/>
      <c r="N49" s="161">
        <f>'実質公債費比率（分子）の構造'!O$45</f>
        <v>1809</v>
      </c>
      <c r="O49" s="161"/>
      <c r="P49" s="161"/>
    </row>
    <row r="50" spans="1:16">
      <c r="A50" s="161" t="s">
        <v>64</v>
      </c>
      <c r="B50" s="161" t="e">
        <f>NA()</f>
        <v>#N/A</v>
      </c>
      <c r="C50" s="161">
        <f>IF(ISNUMBER('実質公債費比率（分子）の構造'!K$53),'実質公債費比率（分子）の構造'!K$53,NA())</f>
        <v>609</v>
      </c>
      <c r="D50" s="161" t="e">
        <f>NA()</f>
        <v>#N/A</v>
      </c>
      <c r="E50" s="161" t="e">
        <f>NA()</f>
        <v>#N/A</v>
      </c>
      <c r="F50" s="161">
        <f>IF(ISNUMBER('実質公債費比率（分子）の構造'!L$53),'実質公債費比率（分子）の構造'!L$53,NA())</f>
        <v>439</v>
      </c>
      <c r="G50" s="161" t="e">
        <f>NA()</f>
        <v>#N/A</v>
      </c>
      <c r="H50" s="161" t="e">
        <f>NA()</f>
        <v>#N/A</v>
      </c>
      <c r="I50" s="161">
        <f>IF(ISNUMBER('実質公債費比率（分子）の構造'!M$53),'実質公債費比率（分子）の構造'!M$53,NA())</f>
        <v>509</v>
      </c>
      <c r="J50" s="161" t="e">
        <f>NA()</f>
        <v>#N/A</v>
      </c>
      <c r="K50" s="161" t="e">
        <f>NA()</f>
        <v>#N/A</v>
      </c>
      <c r="L50" s="161">
        <f>IF(ISNUMBER('実質公債費比率（分子）の構造'!N$53),'実質公債費比率（分子）の構造'!N$53,NA())</f>
        <v>606</v>
      </c>
      <c r="M50" s="161" t="e">
        <f>NA()</f>
        <v>#N/A</v>
      </c>
      <c r="N50" s="161" t="e">
        <f>NA()</f>
        <v>#N/A</v>
      </c>
      <c r="O50" s="161">
        <f>IF(ISNUMBER('実質公債費比率（分子）の構造'!O$53),'実質公債費比率（分子）の構造'!O$53,NA())</f>
        <v>572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14996</v>
      </c>
      <c r="E56" s="160"/>
      <c r="F56" s="160"/>
      <c r="G56" s="160">
        <f>'将来負担比率（分子）の構造'!J$52</f>
        <v>15032</v>
      </c>
      <c r="H56" s="160"/>
      <c r="I56" s="160"/>
      <c r="J56" s="160">
        <f>'将来負担比率（分子）の構造'!K$52</f>
        <v>15223</v>
      </c>
      <c r="K56" s="160"/>
      <c r="L56" s="160"/>
      <c r="M56" s="160">
        <f>'将来負担比率（分子）の構造'!L$52</f>
        <v>15500</v>
      </c>
      <c r="N56" s="160"/>
      <c r="O56" s="160"/>
      <c r="P56" s="160">
        <f>'将来負担比率（分子）の構造'!M$52</f>
        <v>14997</v>
      </c>
    </row>
    <row r="57" spans="1:16">
      <c r="A57" s="160" t="s">
        <v>35</v>
      </c>
      <c r="B57" s="160"/>
      <c r="C57" s="160"/>
      <c r="D57" s="160">
        <f>'将来負担比率（分子）の構造'!I$51</f>
        <v>4170</v>
      </c>
      <c r="E57" s="160"/>
      <c r="F57" s="160"/>
      <c r="G57" s="160">
        <f>'将来負担比率（分子）の構造'!J$51</f>
        <v>4042</v>
      </c>
      <c r="H57" s="160"/>
      <c r="I57" s="160"/>
      <c r="J57" s="160">
        <f>'将来負担比率（分子）の構造'!K$51</f>
        <v>3778</v>
      </c>
      <c r="K57" s="160"/>
      <c r="L57" s="160"/>
      <c r="M57" s="160">
        <f>'将来負担比率（分子）の構造'!L$51</f>
        <v>3562</v>
      </c>
      <c r="N57" s="160"/>
      <c r="O57" s="160"/>
      <c r="P57" s="160">
        <f>'将来負担比率（分子）の構造'!M$51</f>
        <v>3550</v>
      </c>
    </row>
    <row r="58" spans="1:16">
      <c r="A58" s="160" t="s">
        <v>34</v>
      </c>
      <c r="B58" s="160"/>
      <c r="C58" s="160"/>
      <c r="D58" s="160">
        <f>'将来負担比率（分子）の構造'!I$50</f>
        <v>4501</v>
      </c>
      <c r="E58" s="160"/>
      <c r="F58" s="160"/>
      <c r="G58" s="160">
        <f>'将来負担比率（分子）の構造'!J$50</f>
        <v>4588</v>
      </c>
      <c r="H58" s="160"/>
      <c r="I58" s="160"/>
      <c r="J58" s="160">
        <f>'将来負担比率（分子）の構造'!K$50</f>
        <v>4813</v>
      </c>
      <c r="K58" s="160"/>
      <c r="L58" s="160"/>
      <c r="M58" s="160">
        <f>'将来負担比率（分子）の構造'!L$50</f>
        <v>4961</v>
      </c>
      <c r="N58" s="160"/>
      <c r="O58" s="160"/>
      <c r="P58" s="160">
        <f>'将来負担比率（分子）の構造'!M$50</f>
        <v>4781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6420</v>
      </c>
      <c r="C62" s="160"/>
      <c r="D62" s="160"/>
      <c r="E62" s="160">
        <f>'将来負担比率（分子）の構造'!J$45</f>
        <v>6042</v>
      </c>
      <c r="F62" s="160"/>
      <c r="G62" s="160"/>
      <c r="H62" s="160">
        <f>'将来負担比率（分子）の構造'!K$45</f>
        <v>5737</v>
      </c>
      <c r="I62" s="160"/>
      <c r="J62" s="160"/>
      <c r="K62" s="160">
        <f>'将来負担比率（分子）の構造'!L$45</f>
        <v>5520</v>
      </c>
      <c r="L62" s="160"/>
      <c r="M62" s="160"/>
      <c r="N62" s="160">
        <f>'将来負担比率（分子）の構造'!M$45</f>
        <v>5374</v>
      </c>
      <c r="O62" s="160"/>
      <c r="P62" s="160"/>
    </row>
    <row r="63" spans="1:16">
      <c r="A63" s="160" t="s">
        <v>27</v>
      </c>
      <c r="B63" s="160">
        <f>'将来負担比率（分子）の構造'!I$44</f>
        <v>1316</v>
      </c>
      <c r="C63" s="160"/>
      <c r="D63" s="160"/>
      <c r="E63" s="160">
        <f>'将来負担比率（分子）の構造'!J$44</f>
        <v>1227</v>
      </c>
      <c r="F63" s="160"/>
      <c r="G63" s="160"/>
      <c r="H63" s="160">
        <f>'将来負担比率（分子）の構造'!K$44</f>
        <v>1110</v>
      </c>
      <c r="I63" s="160"/>
      <c r="J63" s="160"/>
      <c r="K63" s="160">
        <f>'将来負担比率（分子）の構造'!L$44</f>
        <v>1180</v>
      </c>
      <c r="L63" s="160"/>
      <c r="M63" s="160"/>
      <c r="N63" s="160">
        <f>'将来負担比率（分子）の構造'!M$44</f>
        <v>1151</v>
      </c>
      <c r="O63" s="160"/>
      <c r="P63" s="160"/>
    </row>
    <row r="64" spans="1:16">
      <c r="A64" s="160" t="s">
        <v>26</v>
      </c>
      <c r="B64" s="160">
        <f>'将来負担比率（分子）の構造'!I$43</f>
        <v>5078</v>
      </c>
      <c r="C64" s="160"/>
      <c r="D64" s="160"/>
      <c r="E64" s="160">
        <f>'将来負担比率（分子）の構造'!J$43</f>
        <v>5030</v>
      </c>
      <c r="F64" s="160"/>
      <c r="G64" s="160"/>
      <c r="H64" s="160">
        <f>'将来負担比率（分子）の構造'!K$43</f>
        <v>5035</v>
      </c>
      <c r="I64" s="160"/>
      <c r="J64" s="160"/>
      <c r="K64" s="160">
        <f>'将来負担比率（分子）の構造'!L$43</f>
        <v>4961</v>
      </c>
      <c r="L64" s="160"/>
      <c r="M64" s="160"/>
      <c r="N64" s="160">
        <f>'将来負担比率（分子）の構造'!M$43</f>
        <v>4886</v>
      </c>
      <c r="O64" s="160"/>
      <c r="P64" s="160"/>
    </row>
    <row r="65" spans="1:16">
      <c r="A65" s="160" t="s">
        <v>25</v>
      </c>
      <c r="B65" s="160">
        <f>'将来負担比率（分子）の構造'!I$42</f>
        <v>480</v>
      </c>
      <c r="C65" s="160"/>
      <c r="D65" s="160"/>
      <c r="E65" s="160">
        <f>'将来負担比率（分子）の構造'!J$42</f>
        <v>532</v>
      </c>
      <c r="F65" s="160"/>
      <c r="G65" s="160"/>
      <c r="H65" s="160">
        <f>'将来負担比率（分子）の構造'!K$42</f>
        <v>487</v>
      </c>
      <c r="I65" s="160"/>
      <c r="J65" s="160"/>
      <c r="K65" s="160">
        <f>'将来負担比率（分子）の構造'!L$42</f>
        <v>557</v>
      </c>
      <c r="L65" s="160"/>
      <c r="M65" s="160"/>
      <c r="N65" s="160">
        <f>'将来負担比率（分子）の構造'!M$42</f>
        <v>557</v>
      </c>
      <c r="O65" s="160"/>
      <c r="P65" s="160"/>
    </row>
    <row r="66" spans="1:16">
      <c r="A66" s="160" t="s">
        <v>24</v>
      </c>
      <c r="B66" s="160">
        <f>'将来負担比率（分子）の構造'!I$41</f>
        <v>16767</v>
      </c>
      <c r="C66" s="160"/>
      <c r="D66" s="160"/>
      <c r="E66" s="160">
        <f>'将来負担比率（分子）の構造'!J$41</f>
        <v>17144</v>
      </c>
      <c r="F66" s="160"/>
      <c r="G66" s="160"/>
      <c r="H66" s="160">
        <f>'将来負担比率（分子）の構造'!K$41</f>
        <v>17730</v>
      </c>
      <c r="I66" s="160"/>
      <c r="J66" s="160"/>
      <c r="K66" s="160">
        <f>'将来負担比率（分子）の構造'!L$41</f>
        <v>18093</v>
      </c>
      <c r="L66" s="160"/>
      <c r="M66" s="160"/>
      <c r="N66" s="160">
        <f>'将来負担比率（分子）の構造'!M$41</f>
        <v>17686</v>
      </c>
      <c r="O66" s="160"/>
      <c r="P66" s="160"/>
    </row>
    <row r="67" spans="1:16">
      <c r="A67" s="160" t="s">
        <v>68</v>
      </c>
      <c r="B67" s="160" t="e">
        <f>NA()</f>
        <v>#N/A</v>
      </c>
      <c r="C67" s="160">
        <f>IF(ISNUMBER('将来負担比率（分子）の構造'!I$53), IF('将来負担比率（分子）の構造'!I$53 &lt; 0, 0, '将来負担比率（分子）の構造'!I$53), NA())</f>
        <v>6393</v>
      </c>
      <c r="D67" s="160" t="e">
        <f>NA()</f>
        <v>#N/A</v>
      </c>
      <c r="E67" s="160" t="e">
        <f>NA()</f>
        <v>#N/A</v>
      </c>
      <c r="F67" s="160">
        <f>IF(ISNUMBER('将来負担比率（分子）の構造'!J$53), IF('将来負担比率（分子）の構造'!J$53 &lt; 0, 0, '将来負担比率（分子）の構造'!J$53), NA())</f>
        <v>6313</v>
      </c>
      <c r="G67" s="160" t="e">
        <f>NA()</f>
        <v>#N/A</v>
      </c>
      <c r="H67" s="160" t="e">
        <f>NA()</f>
        <v>#N/A</v>
      </c>
      <c r="I67" s="160">
        <f>IF(ISNUMBER('将来負担比率（分子）の構造'!K$53), IF('将来負担比率（分子）の構造'!K$53 &lt; 0, 0, '将来負担比率（分子）の構造'!K$53), NA())</f>
        <v>6286</v>
      </c>
      <c r="J67" s="160" t="e">
        <f>NA()</f>
        <v>#N/A</v>
      </c>
      <c r="K67" s="160" t="e">
        <f>NA()</f>
        <v>#N/A</v>
      </c>
      <c r="L67" s="160">
        <f>IF(ISNUMBER('将来負担比率（分子）の構造'!L$53), IF('将来負担比率（分子）の構造'!L$53 &lt; 0, 0, '将来負担比率（分子）の構造'!L$53), NA())</f>
        <v>6287</v>
      </c>
      <c r="M67" s="160" t="e">
        <f>NA()</f>
        <v>#N/A</v>
      </c>
      <c r="N67" s="160" t="e">
        <f>NA()</f>
        <v>#N/A</v>
      </c>
      <c r="O67" s="160">
        <f>IF(ISNUMBER('将来負担比率（分子）の構造'!M$53), IF('将来負担比率（分子）の構造'!M$53 &lt; 0, 0, '将来負担比率（分子）の構造'!M$53), NA())</f>
        <v>6326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1370</v>
      </c>
      <c r="C72" s="164">
        <f>基金残高に係る経年分析!G55</f>
        <v>1371</v>
      </c>
      <c r="D72" s="164">
        <f>基金残高に係る経年分析!H55</f>
        <v>1396</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2303</v>
      </c>
      <c r="C74" s="164">
        <f>基金残高に係る経年分析!G57</f>
        <v>2314</v>
      </c>
      <c r="D74" s="164">
        <f>基金残高に係る経年分析!H57</f>
        <v>2408</v>
      </c>
    </row>
  </sheetData>
  <sheetProtection algorithmName="SHA-512" hashValue="PpXsLepeTXCzjlGu2pI8RBrYqgFqWek+YvX2wzPqburMeABd+LHOjQimyuvYeznAqzK2LlVpSbZ4SIUvgFC7QQ==" saltValue="qyO1jQbIsIUMdzRsnG3o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5885443</v>
      </c>
      <c r="S5" s="649"/>
      <c r="T5" s="649"/>
      <c r="U5" s="649"/>
      <c r="V5" s="649"/>
      <c r="W5" s="649"/>
      <c r="X5" s="649"/>
      <c r="Y5" s="650"/>
      <c r="Z5" s="651">
        <v>31.1</v>
      </c>
      <c r="AA5" s="651"/>
      <c r="AB5" s="651"/>
      <c r="AC5" s="651"/>
      <c r="AD5" s="652">
        <v>5384827</v>
      </c>
      <c r="AE5" s="652"/>
      <c r="AF5" s="652"/>
      <c r="AG5" s="652"/>
      <c r="AH5" s="652"/>
      <c r="AI5" s="652"/>
      <c r="AJ5" s="652"/>
      <c r="AK5" s="652"/>
      <c r="AL5" s="653">
        <v>51.7</v>
      </c>
      <c r="AM5" s="654"/>
      <c r="AN5" s="654"/>
      <c r="AO5" s="655"/>
      <c r="AP5" s="645" t="s">
        <v>221</v>
      </c>
      <c r="AQ5" s="646"/>
      <c r="AR5" s="646"/>
      <c r="AS5" s="646"/>
      <c r="AT5" s="646"/>
      <c r="AU5" s="646"/>
      <c r="AV5" s="646"/>
      <c r="AW5" s="646"/>
      <c r="AX5" s="646"/>
      <c r="AY5" s="646"/>
      <c r="AZ5" s="646"/>
      <c r="BA5" s="646"/>
      <c r="BB5" s="646"/>
      <c r="BC5" s="646"/>
      <c r="BD5" s="646"/>
      <c r="BE5" s="646"/>
      <c r="BF5" s="647"/>
      <c r="BG5" s="659">
        <v>5354958</v>
      </c>
      <c r="BH5" s="660"/>
      <c r="BI5" s="660"/>
      <c r="BJ5" s="660"/>
      <c r="BK5" s="660"/>
      <c r="BL5" s="660"/>
      <c r="BM5" s="660"/>
      <c r="BN5" s="661"/>
      <c r="BO5" s="662">
        <v>91</v>
      </c>
      <c r="BP5" s="662"/>
      <c r="BQ5" s="662"/>
      <c r="BR5" s="662"/>
      <c r="BS5" s="663">
        <v>30715</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128776</v>
      </c>
      <c r="S6" s="660"/>
      <c r="T6" s="660"/>
      <c r="U6" s="660"/>
      <c r="V6" s="660"/>
      <c r="W6" s="660"/>
      <c r="X6" s="660"/>
      <c r="Y6" s="661"/>
      <c r="Z6" s="662">
        <v>0.7</v>
      </c>
      <c r="AA6" s="662"/>
      <c r="AB6" s="662"/>
      <c r="AC6" s="662"/>
      <c r="AD6" s="663">
        <v>128776</v>
      </c>
      <c r="AE6" s="663"/>
      <c r="AF6" s="663"/>
      <c r="AG6" s="663"/>
      <c r="AH6" s="663"/>
      <c r="AI6" s="663"/>
      <c r="AJ6" s="663"/>
      <c r="AK6" s="663"/>
      <c r="AL6" s="664">
        <v>1.2</v>
      </c>
      <c r="AM6" s="665"/>
      <c r="AN6" s="665"/>
      <c r="AO6" s="666"/>
      <c r="AP6" s="656" t="s">
        <v>226</v>
      </c>
      <c r="AQ6" s="657"/>
      <c r="AR6" s="657"/>
      <c r="AS6" s="657"/>
      <c r="AT6" s="657"/>
      <c r="AU6" s="657"/>
      <c r="AV6" s="657"/>
      <c r="AW6" s="657"/>
      <c r="AX6" s="657"/>
      <c r="AY6" s="657"/>
      <c r="AZ6" s="657"/>
      <c r="BA6" s="657"/>
      <c r="BB6" s="657"/>
      <c r="BC6" s="657"/>
      <c r="BD6" s="657"/>
      <c r="BE6" s="657"/>
      <c r="BF6" s="658"/>
      <c r="BG6" s="659">
        <v>5354958</v>
      </c>
      <c r="BH6" s="660"/>
      <c r="BI6" s="660"/>
      <c r="BJ6" s="660"/>
      <c r="BK6" s="660"/>
      <c r="BL6" s="660"/>
      <c r="BM6" s="660"/>
      <c r="BN6" s="661"/>
      <c r="BO6" s="662">
        <v>91</v>
      </c>
      <c r="BP6" s="662"/>
      <c r="BQ6" s="662"/>
      <c r="BR6" s="662"/>
      <c r="BS6" s="663">
        <v>30715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178748</v>
      </c>
      <c r="CS6" s="660"/>
      <c r="CT6" s="660"/>
      <c r="CU6" s="660"/>
      <c r="CV6" s="660"/>
      <c r="CW6" s="660"/>
      <c r="CX6" s="660"/>
      <c r="CY6" s="661"/>
      <c r="CZ6" s="653">
        <v>1</v>
      </c>
      <c r="DA6" s="654"/>
      <c r="DB6" s="654"/>
      <c r="DC6" s="673"/>
      <c r="DD6" s="668" t="s">
        <v>121</v>
      </c>
      <c r="DE6" s="660"/>
      <c r="DF6" s="660"/>
      <c r="DG6" s="660"/>
      <c r="DH6" s="660"/>
      <c r="DI6" s="660"/>
      <c r="DJ6" s="660"/>
      <c r="DK6" s="660"/>
      <c r="DL6" s="660"/>
      <c r="DM6" s="660"/>
      <c r="DN6" s="660"/>
      <c r="DO6" s="660"/>
      <c r="DP6" s="661"/>
      <c r="DQ6" s="668">
        <v>178748</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7233</v>
      </c>
      <c r="S7" s="660"/>
      <c r="T7" s="660"/>
      <c r="U7" s="660"/>
      <c r="V7" s="660"/>
      <c r="W7" s="660"/>
      <c r="X7" s="660"/>
      <c r="Y7" s="661"/>
      <c r="Z7" s="662">
        <v>0</v>
      </c>
      <c r="AA7" s="662"/>
      <c r="AB7" s="662"/>
      <c r="AC7" s="662"/>
      <c r="AD7" s="663">
        <v>7233</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2389558</v>
      </c>
      <c r="BH7" s="660"/>
      <c r="BI7" s="660"/>
      <c r="BJ7" s="660"/>
      <c r="BK7" s="660"/>
      <c r="BL7" s="660"/>
      <c r="BM7" s="660"/>
      <c r="BN7" s="661"/>
      <c r="BO7" s="662">
        <v>40.6</v>
      </c>
      <c r="BP7" s="662"/>
      <c r="BQ7" s="662"/>
      <c r="BR7" s="662"/>
      <c r="BS7" s="663">
        <v>30715</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1779505</v>
      </c>
      <c r="CS7" s="660"/>
      <c r="CT7" s="660"/>
      <c r="CU7" s="660"/>
      <c r="CV7" s="660"/>
      <c r="CW7" s="660"/>
      <c r="CX7" s="660"/>
      <c r="CY7" s="661"/>
      <c r="CZ7" s="662">
        <v>10</v>
      </c>
      <c r="DA7" s="662"/>
      <c r="DB7" s="662"/>
      <c r="DC7" s="662"/>
      <c r="DD7" s="668">
        <v>29207</v>
      </c>
      <c r="DE7" s="660"/>
      <c r="DF7" s="660"/>
      <c r="DG7" s="660"/>
      <c r="DH7" s="660"/>
      <c r="DI7" s="660"/>
      <c r="DJ7" s="660"/>
      <c r="DK7" s="660"/>
      <c r="DL7" s="660"/>
      <c r="DM7" s="660"/>
      <c r="DN7" s="660"/>
      <c r="DO7" s="660"/>
      <c r="DP7" s="661"/>
      <c r="DQ7" s="668">
        <v>1512602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27684</v>
      </c>
      <c r="S8" s="660"/>
      <c r="T8" s="660"/>
      <c r="U8" s="660"/>
      <c r="V8" s="660"/>
      <c r="W8" s="660"/>
      <c r="X8" s="660"/>
      <c r="Y8" s="661"/>
      <c r="Z8" s="662">
        <v>0.1</v>
      </c>
      <c r="AA8" s="662"/>
      <c r="AB8" s="662"/>
      <c r="AC8" s="662"/>
      <c r="AD8" s="663">
        <v>27684</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84938</v>
      </c>
      <c r="BH8" s="660"/>
      <c r="BI8" s="660"/>
      <c r="BJ8" s="660"/>
      <c r="BK8" s="660"/>
      <c r="BL8" s="660"/>
      <c r="BM8" s="660"/>
      <c r="BN8" s="661"/>
      <c r="BO8" s="662">
        <v>1.4</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7203904</v>
      </c>
      <c r="CS8" s="660"/>
      <c r="CT8" s="660"/>
      <c r="CU8" s="660"/>
      <c r="CV8" s="660"/>
      <c r="CW8" s="660"/>
      <c r="CX8" s="660"/>
      <c r="CY8" s="661"/>
      <c r="CZ8" s="662">
        <v>40.6</v>
      </c>
      <c r="DA8" s="662"/>
      <c r="DB8" s="662"/>
      <c r="DC8" s="662"/>
      <c r="DD8" s="668">
        <v>2029</v>
      </c>
      <c r="DE8" s="660"/>
      <c r="DF8" s="660"/>
      <c r="DG8" s="660"/>
      <c r="DH8" s="660"/>
      <c r="DI8" s="660"/>
      <c r="DJ8" s="660"/>
      <c r="DK8" s="660"/>
      <c r="DL8" s="660"/>
      <c r="DM8" s="660"/>
      <c r="DN8" s="660"/>
      <c r="DO8" s="660"/>
      <c r="DP8" s="661"/>
      <c r="DQ8" s="668">
        <v>3458935</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32140</v>
      </c>
      <c r="S9" s="660"/>
      <c r="T9" s="660"/>
      <c r="U9" s="660"/>
      <c r="V9" s="660"/>
      <c r="W9" s="660"/>
      <c r="X9" s="660"/>
      <c r="Y9" s="661"/>
      <c r="Z9" s="662">
        <v>0.2</v>
      </c>
      <c r="AA9" s="662"/>
      <c r="AB9" s="662"/>
      <c r="AC9" s="662"/>
      <c r="AD9" s="663">
        <v>32140</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1958479</v>
      </c>
      <c r="BH9" s="660"/>
      <c r="BI9" s="660"/>
      <c r="BJ9" s="660"/>
      <c r="BK9" s="660"/>
      <c r="BL9" s="660"/>
      <c r="BM9" s="660"/>
      <c r="BN9" s="661"/>
      <c r="BO9" s="662">
        <v>33.299999999999997</v>
      </c>
      <c r="BP9" s="662"/>
      <c r="BQ9" s="662"/>
      <c r="BR9" s="662"/>
      <c r="BS9" s="668" t="s">
        <v>121</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2048186</v>
      </c>
      <c r="CS9" s="660"/>
      <c r="CT9" s="660"/>
      <c r="CU9" s="660"/>
      <c r="CV9" s="660"/>
      <c r="CW9" s="660"/>
      <c r="CX9" s="660"/>
      <c r="CY9" s="661"/>
      <c r="CZ9" s="662">
        <v>11.5</v>
      </c>
      <c r="DA9" s="662"/>
      <c r="DB9" s="662"/>
      <c r="DC9" s="662"/>
      <c r="DD9" s="668">
        <v>168814</v>
      </c>
      <c r="DE9" s="660"/>
      <c r="DF9" s="660"/>
      <c r="DG9" s="660"/>
      <c r="DH9" s="660"/>
      <c r="DI9" s="660"/>
      <c r="DJ9" s="660"/>
      <c r="DK9" s="660"/>
      <c r="DL9" s="660"/>
      <c r="DM9" s="660"/>
      <c r="DN9" s="660"/>
      <c r="DO9" s="660"/>
      <c r="DP9" s="661"/>
      <c r="DQ9" s="668">
        <v>1398907</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233</v>
      </c>
      <c r="AE10" s="663"/>
      <c r="AF10" s="663"/>
      <c r="AG10" s="663"/>
      <c r="AH10" s="663"/>
      <c r="AI10" s="663"/>
      <c r="AJ10" s="663"/>
      <c r="AK10" s="663"/>
      <c r="AL10" s="664" t="s">
        <v>233</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149053</v>
      </c>
      <c r="BH10" s="660"/>
      <c r="BI10" s="660"/>
      <c r="BJ10" s="660"/>
      <c r="BK10" s="660"/>
      <c r="BL10" s="660"/>
      <c r="BM10" s="660"/>
      <c r="BN10" s="661"/>
      <c r="BO10" s="662">
        <v>2.5</v>
      </c>
      <c r="BP10" s="662"/>
      <c r="BQ10" s="662"/>
      <c r="BR10" s="662"/>
      <c r="BS10" s="668" t="s">
        <v>233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313</v>
      </c>
      <c r="CS10" s="660"/>
      <c r="CT10" s="660"/>
      <c r="CU10" s="660"/>
      <c r="CV10" s="660"/>
      <c r="CW10" s="660"/>
      <c r="CX10" s="660"/>
      <c r="CY10" s="661"/>
      <c r="CZ10" s="662">
        <v>0</v>
      </c>
      <c r="DA10" s="662"/>
      <c r="DB10" s="662"/>
      <c r="DC10" s="662"/>
      <c r="DD10" s="668" t="s">
        <v>233</v>
      </c>
      <c r="DE10" s="660"/>
      <c r="DF10" s="660"/>
      <c r="DG10" s="660"/>
      <c r="DH10" s="660"/>
      <c r="DI10" s="660"/>
      <c r="DJ10" s="660"/>
      <c r="DK10" s="660"/>
      <c r="DL10" s="660"/>
      <c r="DM10" s="660"/>
      <c r="DN10" s="660"/>
      <c r="DO10" s="660"/>
      <c r="DP10" s="661"/>
      <c r="DQ10" s="668">
        <v>164</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197088</v>
      </c>
      <c r="BH11" s="660"/>
      <c r="BI11" s="660"/>
      <c r="BJ11" s="660"/>
      <c r="BK11" s="660"/>
      <c r="BL11" s="660"/>
      <c r="BM11" s="660"/>
      <c r="BN11" s="661"/>
      <c r="BO11" s="662">
        <v>3.3</v>
      </c>
      <c r="BP11" s="662"/>
      <c r="BQ11" s="662"/>
      <c r="BR11" s="662"/>
      <c r="BS11" s="668">
        <v>30715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329325</v>
      </c>
      <c r="CS11" s="660"/>
      <c r="CT11" s="660"/>
      <c r="CU11" s="660"/>
      <c r="CV11" s="660"/>
      <c r="CW11" s="660"/>
      <c r="CX11" s="660"/>
      <c r="CY11" s="661"/>
      <c r="CZ11" s="662">
        <v>1.9</v>
      </c>
      <c r="DA11" s="662"/>
      <c r="DB11" s="662"/>
      <c r="DC11" s="662"/>
      <c r="DD11" s="668">
        <v>44632</v>
      </c>
      <c r="DE11" s="660"/>
      <c r="DF11" s="660"/>
      <c r="DG11" s="660"/>
      <c r="DH11" s="660"/>
      <c r="DI11" s="660"/>
      <c r="DJ11" s="660"/>
      <c r="DK11" s="660"/>
      <c r="DL11" s="660"/>
      <c r="DM11" s="660"/>
      <c r="DN11" s="660"/>
      <c r="DO11" s="660"/>
      <c r="DP11" s="661"/>
      <c r="DQ11" s="668">
        <v>257903</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845600</v>
      </c>
      <c r="S12" s="660"/>
      <c r="T12" s="660"/>
      <c r="U12" s="660"/>
      <c r="V12" s="660"/>
      <c r="W12" s="660"/>
      <c r="X12" s="660"/>
      <c r="Y12" s="661"/>
      <c r="Z12" s="662">
        <v>4.5</v>
      </c>
      <c r="AA12" s="662"/>
      <c r="AB12" s="662"/>
      <c r="AC12" s="662"/>
      <c r="AD12" s="663">
        <v>845600</v>
      </c>
      <c r="AE12" s="663"/>
      <c r="AF12" s="663"/>
      <c r="AG12" s="663"/>
      <c r="AH12" s="663"/>
      <c r="AI12" s="663"/>
      <c r="AJ12" s="663"/>
      <c r="AK12" s="663"/>
      <c r="AL12" s="664">
        <v>8.1</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2409181</v>
      </c>
      <c r="BH12" s="660"/>
      <c r="BI12" s="660"/>
      <c r="BJ12" s="660"/>
      <c r="BK12" s="660"/>
      <c r="BL12" s="660"/>
      <c r="BM12" s="660"/>
      <c r="BN12" s="661"/>
      <c r="BO12" s="662">
        <v>40.9</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505131</v>
      </c>
      <c r="CS12" s="660"/>
      <c r="CT12" s="660"/>
      <c r="CU12" s="660"/>
      <c r="CV12" s="660"/>
      <c r="CW12" s="660"/>
      <c r="CX12" s="660"/>
      <c r="CY12" s="661"/>
      <c r="CZ12" s="662">
        <v>2.8</v>
      </c>
      <c r="DA12" s="662"/>
      <c r="DB12" s="662"/>
      <c r="DC12" s="662"/>
      <c r="DD12" s="668">
        <v>55843</v>
      </c>
      <c r="DE12" s="660"/>
      <c r="DF12" s="660"/>
      <c r="DG12" s="660"/>
      <c r="DH12" s="660"/>
      <c r="DI12" s="660"/>
      <c r="DJ12" s="660"/>
      <c r="DK12" s="660"/>
      <c r="DL12" s="660"/>
      <c r="DM12" s="660"/>
      <c r="DN12" s="660"/>
      <c r="DO12" s="660"/>
      <c r="DP12" s="661"/>
      <c r="DQ12" s="668">
        <v>285671</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30738</v>
      </c>
      <c r="S13" s="660"/>
      <c r="T13" s="660"/>
      <c r="U13" s="660"/>
      <c r="V13" s="660"/>
      <c r="W13" s="660"/>
      <c r="X13" s="660"/>
      <c r="Y13" s="661"/>
      <c r="Z13" s="662">
        <v>0.2</v>
      </c>
      <c r="AA13" s="662"/>
      <c r="AB13" s="662"/>
      <c r="AC13" s="662"/>
      <c r="AD13" s="663">
        <v>30738</v>
      </c>
      <c r="AE13" s="663"/>
      <c r="AF13" s="663"/>
      <c r="AG13" s="663"/>
      <c r="AH13" s="663"/>
      <c r="AI13" s="663"/>
      <c r="AJ13" s="663"/>
      <c r="AK13" s="663"/>
      <c r="AL13" s="664">
        <v>0.3</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2402639</v>
      </c>
      <c r="BH13" s="660"/>
      <c r="BI13" s="660"/>
      <c r="BJ13" s="660"/>
      <c r="BK13" s="660"/>
      <c r="BL13" s="660"/>
      <c r="BM13" s="660"/>
      <c r="BN13" s="661"/>
      <c r="BO13" s="662">
        <v>40.799999999999997</v>
      </c>
      <c r="BP13" s="662"/>
      <c r="BQ13" s="662"/>
      <c r="BR13" s="662"/>
      <c r="BS13" s="668" t="s">
        <v>121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1280672</v>
      </c>
      <c r="CS13" s="660"/>
      <c r="CT13" s="660"/>
      <c r="CU13" s="660"/>
      <c r="CV13" s="660"/>
      <c r="CW13" s="660"/>
      <c r="CX13" s="660"/>
      <c r="CY13" s="661"/>
      <c r="CZ13" s="662">
        <v>7.2</v>
      </c>
      <c r="DA13" s="662"/>
      <c r="DB13" s="662"/>
      <c r="DC13" s="662"/>
      <c r="DD13" s="668">
        <v>461444</v>
      </c>
      <c r="DE13" s="660"/>
      <c r="DF13" s="660"/>
      <c r="DG13" s="660"/>
      <c r="DH13" s="660"/>
      <c r="DI13" s="660"/>
      <c r="DJ13" s="660"/>
      <c r="DK13" s="660"/>
      <c r="DL13" s="660"/>
      <c r="DM13" s="660"/>
      <c r="DN13" s="660"/>
      <c r="DO13" s="660"/>
      <c r="DP13" s="661"/>
      <c r="DQ13" s="668">
        <v>894359</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233</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143672</v>
      </c>
      <c r="BH14" s="660"/>
      <c r="BI14" s="660"/>
      <c r="BJ14" s="660"/>
      <c r="BK14" s="660"/>
      <c r="BL14" s="660"/>
      <c r="BM14" s="660"/>
      <c r="BN14" s="661"/>
      <c r="BO14" s="662">
        <v>2.4</v>
      </c>
      <c r="BP14" s="662"/>
      <c r="BQ14" s="662"/>
      <c r="BR14" s="662"/>
      <c r="BS14" s="668" t="s">
        <v>121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1005335</v>
      </c>
      <c r="CS14" s="660"/>
      <c r="CT14" s="660"/>
      <c r="CU14" s="660"/>
      <c r="CV14" s="660"/>
      <c r="CW14" s="660"/>
      <c r="CX14" s="660"/>
      <c r="CY14" s="661"/>
      <c r="CZ14" s="662">
        <v>5.7</v>
      </c>
      <c r="DA14" s="662"/>
      <c r="DB14" s="662"/>
      <c r="DC14" s="662"/>
      <c r="DD14" s="668">
        <v>75901</v>
      </c>
      <c r="DE14" s="660"/>
      <c r="DF14" s="660"/>
      <c r="DG14" s="660"/>
      <c r="DH14" s="660"/>
      <c r="DI14" s="660"/>
      <c r="DJ14" s="660"/>
      <c r="DK14" s="660"/>
      <c r="DL14" s="660"/>
      <c r="DM14" s="660"/>
      <c r="DN14" s="660"/>
      <c r="DO14" s="660"/>
      <c r="DP14" s="661"/>
      <c r="DQ14" s="668">
        <v>934845</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51271</v>
      </c>
      <c r="S15" s="660"/>
      <c r="T15" s="660"/>
      <c r="U15" s="660"/>
      <c r="V15" s="660"/>
      <c r="W15" s="660"/>
      <c r="X15" s="660"/>
      <c r="Y15" s="661"/>
      <c r="Z15" s="662">
        <v>0.3</v>
      </c>
      <c r="AA15" s="662"/>
      <c r="AB15" s="662"/>
      <c r="AC15" s="662"/>
      <c r="AD15" s="663">
        <v>51271</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412547</v>
      </c>
      <c r="BH15" s="660"/>
      <c r="BI15" s="660"/>
      <c r="BJ15" s="660"/>
      <c r="BK15" s="660"/>
      <c r="BL15" s="660"/>
      <c r="BM15" s="660"/>
      <c r="BN15" s="661"/>
      <c r="BO15" s="662">
        <v>7</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1546266</v>
      </c>
      <c r="CS15" s="660"/>
      <c r="CT15" s="660"/>
      <c r="CU15" s="660"/>
      <c r="CV15" s="660"/>
      <c r="CW15" s="660"/>
      <c r="CX15" s="660"/>
      <c r="CY15" s="661"/>
      <c r="CZ15" s="662">
        <v>8.6999999999999993</v>
      </c>
      <c r="DA15" s="662"/>
      <c r="DB15" s="662"/>
      <c r="DC15" s="662"/>
      <c r="DD15" s="668">
        <v>129685</v>
      </c>
      <c r="DE15" s="660"/>
      <c r="DF15" s="660"/>
      <c r="DG15" s="660"/>
      <c r="DH15" s="660"/>
      <c r="DI15" s="660"/>
      <c r="DJ15" s="660"/>
      <c r="DK15" s="660"/>
      <c r="DL15" s="660"/>
      <c r="DM15" s="660"/>
      <c r="DN15" s="660"/>
      <c r="DO15" s="660"/>
      <c r="DP15" s="661"/>
      <c r="DQ15" s="668">
        <v>1106008</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233</v>
      </c>
      <c r="AA16" s="662"/>
      <c r="AB16" s="662"/>
      <c r="AC16" s="662"/>
      <c r="AD16" s="663" t="s">
        <v>233</v>
      </c>
      <c r="AE16" s="663"/>
      <c r="AF16" s="663"/>
      <c r="AG16" s="663"/>
      <c r="AH16" s="663"/>
      <c r="AI16" s="663"/>
      <c r="AJ16" s="663"/>
      <c r="AK16" s="663"/>
      <c r="AL16" s="664" t="s">
        <v>233</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233</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61636</v>
      </c>
      <c r="CS16" s="660"/>
      <c r="CT16" s="660"/>
      <c r="CU16" s="660"/>
      <c r="CV16" s="660"/>
      <c r="CW16" s="660"/>
      <c r="CX16" s="660"/>
      <c r="CY16" s="661"/>
      <c r="CZ16" s="662">
        <v>0.3</v>
      </c>
      <c r="DA16" s="662"/>
      <c r="DB16" s="662"/>
      <c r="DC16" s="662"/>
      <c r="DD16" s="668" t="s">
        <v>233</v>
      </c>
      <c r="DE16" s="660"/>
      <c r="DF16" s="660"/>
      <c r="DG16" s="660"/>
      <c r="DH16" s="660"/>
      <c r="DI16" s="660"/>
      <c r="DJ16" s="660"/>
      <c r="DK16" s="660"/>
      <c r="DL16" s="660"/>
      <c r="DM16" s="660"/>
      <c r="DN16" s="660"/>
      <c r="DO16" s="660"/>
      <c r="DP16" s="661"/>
      <c r="DQ16" s="668">
        <v>41767</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18510</v>
      </c>
      <c r="S17" s="660"/>
      <c r="T17" s="660"/>
      <c r="U17" s="660"/>
      <c r="V17" s="660"/>
      <c r="W17" s="660"/>
      <c r="X17" s="660"/>
      <c r="Y17" s="661"/>
      <c r="Z17" s="662">
        <v>0.1</v>
      </c>
      <c r="AA17" s="662"/>
      <c r="AB17" s="662"/>
      <c r="AC17" s="662"/>
      <c r="AD17" s="663">
        <v>18510</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233</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1809125</v>
      </c>
      <c r="CS17" s="660"/>
      <c r="CT17" s="660"/>
      <c r="CU17" s="660"/>
      <c r="CV17" s="660"/>
      <c r="CW17" s="660"/>
      <c r="CX17" s="660"/>
      <c r="CY17" s="661"/>
      <c r="CZ17" s="662">
        <v>10.199999999999999</v>
      </c>
      <c r="DA17" s="662"/>
      <c r="DB17" s="662"/>
      <c r="DC17" s="662"/>
      <c r="DD17" s="668" t="s">
        <v>121</v>
      </c>
      <c r="DE17" s="660"/>
      <c r="DF17" s="660"/>
      <c r="DG17" s="660"/>
      <c r="DH17" s="660"/>
      <c r="DI17" s="660"/>
      <c r="DJ17" s="660"/>
      <c r="DK17" s="660"/>
      <c r="DL17" s="660"/>
      <c r="DM17" s="660"/>
      <c r="DN17" s="660"/>
      <c r="DO17" s="660"/>
      <c r="DP17" s="661"/>
      <c r="DQ17" s="668">
        <v>1738899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4045590</v>
      </c>
      <c r="S18" s="660"/>
      <c r="T18" s="660"/>
      <c r="U18" s="660"/>
      <c r="V18" s="660"/>
      <c r="W18" s="660"/>
      <c r="X18" s="660"/>
      <c r="Y18" s="661"/>
      <c r="Z18" s="662">
        <v>21.4</v>
      </c>
      <c r="AA18" s="662"/>
      <c r="AB18" s="662"/>
      <c r="AC18" s="662"/>
      <c r="AD18" s="663">
        <v>3737979</v>
      </c>
      <c r="AE18" s="663"/>
      <c r="AF18" s="663"/>
      <c r="AG18" s="663"/>
      <c r="AH18" s="663"/>
      <c r="AI18" s="663"/>
      <c r="AJ18" s="663"/>
      <c r="AK18" s="663"/>
      <c r="AL18" s="664">
        <v>35.9</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233</v>
      </c>
      <c r="BH18" s="660"/>
      <c r="BI18" s="660"/>
      <c r="BJ18" s="660"/>
      <c r="BK18" s="660"/>
      <c r="BL18" s="660"/>
      <c r="BM18" s="660"/>
      <c r="BN18" s="661"/>
      <c r="BO18" s="662" t="s">
        <v>121</v>
      </c>
      <c r="BP18" s="662"/>
      <c r="BQ18" s="662"/>
      <c r="BR18" s="662"/>
      <c r="BS18" s="668" t="s">
        <v>233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3737979</v>
      </c>
      <c r="S19" s="660"/>
      <c r="T19" s="660"/>
      <c r="U19" s="660"/>
      <c r="V19" s="660"/>
      <c r="W19" s="660"/>
      <c r="X19" s="660"/>
      <c r="Y19" s="661"/>
      <c r="Z19" s="662">
        <v>19.8</v>
      </c>
      <c r="AA19" s="662"/>
      <c r="AB19" s="662"/>
      <c r="AC19" s="662"/>
      <c r="AD19" s="663">
        <v>3737979</v>
      </c>
      <c r="AE19" s="663"/>
      <c r="AF19" s="663"/>
      <c r="AG19" s="663"/>
      <c r="AH19" s="663"/>
      <c r="AI19" s="663"/>
      <c r="AJ19" s="663"/>
      <c r="AK19" s="663"/>
      <c r="AL19" s="664">
        <v>35.9</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530485</v>
      </c>
      <c r="BH19" s="660"/>
      <c r="BI19" s="660"/>
      <c r="BJ19" s="660"/>
      <c r="BK19" s="660"/>
      <c r="BL19" s="660"/>
      <c r="BM19" s="660"/>
      <c r="BN19" s="661"/>
      <c r="BO19" s="662">
        <v>9</v>
      </c>
      <c r="BP19" s="662"/>
      <c r="BQ19" s="662"/>
      <c r="BR19" s="662"/>
      <c r="BS19" s="668" t="s">
        <v>233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233</v>
      </c>
      <c r="DA19" s="662"/>
      <c r="DB19" s="662"/>
      <c r="DC19" s="662"/>
      <c r="DD19" s="668" t="s">
        <v>233</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307602</v>
      </c>
      <c r="S20" s="660"/>
      <c r="T20" s="660"/>
      <c r="U20" s="660"/>
      <c r="V20" s="660"/>
      <c r="W20" s="660"/>
      <c r="X20" s="660"/>
      <c r="Y20" s="661"/>
      <c r="Z20" s="662">
        <v>1.6</v>
      </c>
      <c r="AA20" s="662"/>
      <c r="AB20" s="662"/>
      <c r="AC20" s="662"/>
      <c r="AD20" s="663" t="s">
        <v>233</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530485</v>
      </c>
      <c r="BH20" s="660"/>
      <c r="BI20" s="660"/>
      <c r="BJ20" s="660"/>
      <c r="BK20" s="660"/>
      <c r="BL20" s="660"/>
      <c r="BM20" s="660"/>
      <c r="BN20" s="661"/>
      <c r="BO20" s="662">
        <v>9</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17748146</v>
      </c>
      <c r="CS20" s="660"/>
      <c r="CT20" s="660"/>
      <c r="CU20" s="660"/>
      <c r="CV20" s="660"/>
      <c r="CW20" s="660"/>
      <c r="CX20" s="660"/>
      <c r="CY20" s="661"/>
      <c r="CZ20" s="662">
        <v>100</v>
      </c>
      <c r="DA20" s="662"/>
      <c r="DB20" s="662"/>
      <c r="DC20" s="662"/>
      <c r="DD20" s="668">
        <v>967555</v>
      </c>
      <c r="DE20" s="660"/>
      <c r="DF20" s="660"/>
      <c r="DG20" s="660"/>
      <c r="DH20" s="660"/>
      <c r="DI20" s="660"/>
      <c r="DJ20" s="660"/>
      <c r="DK20" s="660"/>
      <c r="DL20" s="660"/>
      <c r="DM20" s="660"/>
      <c r="DN20" s="660"/>
      <c r="DO20" s="660"/>
      <c r="DP20" s="661"/>
      <c r="DQ20" s="668">
        <v>11808808</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v>9</v>
      </c>
      <c r="S21" s="660"/>
      <c r="T21" s="660"/>
      <c r="U21" s="660"/>
      <c r="V21" s="660"/>
      <c r="W21" s="660"/>
      <c r="X21" s="660"/>
      <c r="Y21" s="661"/>
      <c r="Z21" s="662">
        <v>0</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29869</v>
      </c>
      <c r="BH21" s="660"/>
      <c r="BI21" s="660"/>
      <c r="BJ21" s="660"/>
      <c r="BK21" s="660"/>
      <c r="BL21" s="660"/>
      <c r="BM21" s="660"/>
      <c r="BN21" s="661"/>
      <c r="BO21" s="662">
        <v>0.5</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11072985</v>
      </c>
      <c r="S22" s="660"/>
      <c r="T22" s="660"/>
      <c r="U22" s="660"/>
      <c r="V22" s="660"/>
      <c r="W22" s="660"/>
      <c r="X22" s="660"/>
      <c r="Y22" s="661"/>
      <c r="Z22" s="662">
        <v>58.5</v>
      </c>
      <c r="AA22" s="662"/>
      <c r="AB22" s="662"/>
      <c r="AC22" s="662"/>
      <c r="AD22" s="663">
        <v>10264758</v>
      </c>
      <c r="AE22" s="663"/>
      <c r="AF22" s="663"/>
      <c r="AG22" s="663"/>
      <c r="AH22" s="663"/>
      <c r="AI22" s="663"/>
      <c r="AJ22" s="663"/>
      <c r="AK22" s="663"/>
      <c r="AL22" s="664">
        <v>98.6</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233</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6524</v>
      </c>
      <c r="S23" s="660"/>
      <c r="T23" s="660"/>
      <c r="U23" s="660"/>
      <c r="V23" s="660"/>
      <c r="W23" s="660"/>
      <c r="X23" s="660"/>
      <c r="Y23" s="661"/>
      <c r="Z23" s="662">
        <v>0</v>
      </c>
      <c r="AA23" s="662"/>
      <c r="AB23" s="662"/>
      <c r="AC23" s="662"/>
      <c r="AD23" s="663">
        <v>6524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500616</v>
      </c>
      <c r="BH23" s="660"/>
      <c r="BI23" s="660"/>
      <c r="BJ23" s="660"/>
      <c r="BK23" s="660"/>
      <c r="BL23" s="660"/>
      <c r="BM23" s="660"/>
      <c r="BN23" s="661"/>
      <c r="BO23" s="662">
        <v>8.5</v>
      </c>
      <c r="BP23" s="662"/>
      <c r="BQ23" s="662"/>
      <c r="BR23" s="662"/>
      <c r="BS23" s="668" t="s">
        <v>121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135826</v>
      </c>
      <c r="S24" s="660"/>
      <c r="T24" s="660"/>
      <c r="U24" s="660"/>
      <c r="V24" s="660"/>
      <c r="W24" s="660"/>
      <c r="X24" s="660"/>
      <c r="Y24" s="661"/>
      <c r="Z24" s="662">
        <v>0.7</v>
      </c>
      <c r="AA24" s="662"/>
      <c r="AB24" s="662"/>
      <c r="AC24" s="662"/>
      <c r="AD24" s="663" t="s">
        <v>121</v>
      </c>
      <c r="AE24" s="663"/>
      <c r="AF24" s="663"/>
      <c r="AG24" s="663"/>
      <c r="AH24" s="663"/>
      <c r="AI24" s="663"/>
      <c r="AJ24" s="663"/>
      <c r="AK24" s="663"/>
      <c r="AL24" s="664" t="s">
        <v>233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121</v>
      </c>
      <c r="BP24" s="662"/>
      <c r="BQ24" s="662"/>
      <c r="BR24" s="662"/>
      <c r="BS24" s="668" t="s">
        <v>233</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8639296</v>
      </c>
      <c r="CS24" s="649"/>
      <c r="CT24" s="649"/>
      <c r="CU24" s="649"/>
      <c r="CV24" s="649"/>
      <c r="CW24" s="649"/>
      <c r="CX24" s="649"/>
      <c r="CY24" s="650"/>
      <c r="CZ24" s="653">
        <v>48.7</v>
      </c>
      <c r="DA24" s="654"/>
      <c r="DB24" s="654"/>
      <c r="DC24" s="673"/>
      <c r="DD24" s="692">
        <v>5607065</v>
      </c>
      <c r="DE24" s="649"/>
      <c r="DF24" s="649"/>
      <c r="DG24" s="649"/>
      <c r="DH24" s="649"/>
      <c r="DI24" s="649"/>
      <c r="DJ24" s="649"/>
      <c r="DK24" s="650"/>
      <c r="DL24" s="692">
        <v>5566202</v>
      </c>
      <c r="DM24" s="649"/>
      <c r="DN24" s="649"/>
      <c r="DO24" s="649"/>
      <c r="DP24" s="649"/>
      <c r="DQ24" s="649"/>
      <c r="DR24" s="649"/>
      <c r="DS24" s="649"/>
      <c r="DT24" s="649"/>
      <c r="DU24" s="649"/>
      <c r="DV24" s="650"/>
      <c r="DW24" s="653">
        <v>50</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262368</v>
      </c>
      <c r="S25" s="660"/>
      <c r="T25" s="660"/>
      <c r="U25" s="660"/>
      <c r="V25" s="660"/>
      <c r="W25" s="660"/>
      <c r="X25" s="660"/>
      <c r="Y25" s="661"/>
      <c r="Z25" s="662">
        <v>1.4</v>
      </c>
      <c r="AA25" s="662"/>
      <c r="AB25" s="662"/>
      <c r="AC25" s="662"/>
      <c r="AD25" s="663">
        <v>41195</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233</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3070608</v>
      </c>
      <c r="CS25" s="695"/>
      <c r="CT25" s="695"/>
      <c r="CU25" s="695"/>
      <c r="CV25" s="695"/>
      <c r="CW25" s="695"/>
      <c r="CX25" s="695"/>
      <c r="CY25" s="696"/>
      <c r="CZ25" s="664">
        <v>17.3</v>
      </c>
      <c r="DA25" s="693"/>
      <c r="DB25" s="693"/>
      <c r="DC25" s="697"/>
      <c r="DD25" s="668">
        <v>2794274</v>
      </c>
      <c r="DE25" s="695"/>
      <c r="DF25" s="695"/>
      <c r="DG25" s="695"/>
      <c r="DH25" s="695"/>
      <c r="DI25" s="695"/>
      <c r="DJ25" s="695"/>
      <c r="DK25" s="696"/>
      <c r="DL25" s="668">
        <v>2759519</v>
      </c>
      <c r="DM25" s="695"/>
      <c r="DN25" s="695"/>
      <c r="DO25" s="695"/>
      <c r="DP25" s="695"/>
      <c r="DQ25" s="695"/>
      <c r="DR25" s="695"/>
      <c r="DS25" s="695"/>
      <c r="DT25" s="695"/>
      <c r="DU25" s="695"/>
      <c r="DV25" s="696"/>
      <c r="DW25" s="664">
        <v>24.8</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389885</v>
      </c>
      <c r="S26" s="660"/>
      <c r="T26" s="660"/>
      <c r="U26" s="660"/>
      <c r="V26" s="660"/>
      <c r="W26" s="660"/>
      <c r="X26" s="660"/>
      <c r="Y26" s="661"/>
      <c r="Z26" s="662">
        <v>2.1</v>
      </c>
      <c r="AA26" s="662"/>
      <c r="AB26" s="662"/>
      <c r="AC26" s="662"/>
      <c r="AD26" s="663" t="s">
        <v>233</v>
      </c>
      <c r="AE26" s="663"/>
      <c r="AF26" s="663"/>
      <c r="AG26" s="663"/>
      <c r="AH26" s="663"/>
      <c r="AI26" s="663"/>
      <c r="AJ26" s="663"/>
      <c r="AK26" s="663"/>
      <c r="AL26" s="664" t="s">
        <v>233</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233</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2005685</v>
      </c>
      <c r="CS26" s="660"/>
      <c r="CT26" s="660"/>
      <c r="CU26" s="660"/>
      <c r="CV26" s="660"/>
      <c r="CW26" s="660"/>
      <c r="CX26" s="660"/>
      <c r="CY26" s="661"/>
      <c r="CZ26" s="664">
        <v>11.3</v>
      </c>
      <c r="DA26" s="693"/>
      <c r="DB26" s="693"/>
      <c r="DC26" s="697"/>
      <c r="DD26" s="668">
        <v>1736544</v>
      </c>
      <c r="DE26" s="660"/>
      <c r="DF26" s="660"/>
      <c r="DG26" s="660"/>
      <c r="DH26" s="660"/>
      <c r="DI26" s="660"/>
      <c r="DJ26" s="660"/>
      <c r="DK26" s="661"/>
      <c r="DL26" s="668" t="s">
        <v>121</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2429322</v>
      </c>
      <c r="S27" s="660"/>
      <c r="T27" s="660"/>
      <c r="U27" s="660"/>
      <c r="V27" s="660"/>
      <c r="W27" s="660"/>
      <c r="X27" s="660"/>
      <c r="Y27" s="661"/>
      <c r="Z27" s="662">
        <v>12.8</v>
      </c>
      <c r="AA27" s="662"/>
      <c r="AB27" s="662"/>
      <c r="AC27" s="662"/>
      <c r="AD27" s="663" t="s">
        <v>121</v>
      </c>
      <c r="AE27" s="663"/>
      <c r="AF27" s="663"/>
      <c r="AG27" s="663"/>
      <c r="AH27" s="663"/>
      <c r="AI27" s="663"/>
      <c r="AJ27" s="663"/>
      <c r="AK27" s="663"/>
      <c r="AL27" s="664" t="s">
        <v>233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5885443</v>
      </c>
      <c r="BH27" s="660"/>
      <c r="BI27" s="660"/>
      <c r="BJ27" s="660"/>
      <c r="BK27" s="660"/>
      <c r="BL27" s="660"/>
      <c r="BM27" s="660"/>
      <c r="BN27" s="661"/>
      <c r="BO27" s="662">
        <v>100</v>
      </c>
      <c r="BP27" s="662"/>
      <c r="BQ27" s="662"/>
      <c r="BR27" s="662"/>
      <c r="BS27" s="668">
        <v>30715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3759563</v>
      </c>
      <c r="CS27" s="695"/>
      <c r="CT27" s="695"/>
      <c r="CU27" s="695"/>
      <c r="CV27" s="695"/>
      <c r="CW27" s="695"/>
      <c r="CX27" s="695"/>
      <c r="CY27" s="696"/>
      <c r="CZ27" s="664">
        <v>21.2</v>
      </c>
      <c r="DA27" s="693"/>
      <c r="DB27" s="693"/>
      <c r="DC27" s="697"/>
      <c r="DD27" s="668">
        <v>1073892</v>
      </c>
      <c r="DE27" s="695"/>
      <c r="DF27" s="695"/>
      <c r="DG27" s="695"/>
      <c r="DH27" s="695"/>
      <c r="DI27" s="695"/>
      <c r="DJ27" s="695"/>
      <c r="DK27" s="696"/>
      <c r="DL27" s="668">
        <v>1067784</v>
      </c>
      <c r="DM27" s="695"/>
      <c r="DN27" s="695"/>
      <c r="DO27" s="695"/>
      <c r="DP27" s="695"/>
      <c r="DQ27" s="695"/>
      <c r="DR27" s="695"/>
      <c r="DS27" s="695"/>
      <c r="DT27" s="695"/>
      <c r="DU27" s="695"/>
      <c r="DV27" s="696"/>
      <c r="DW27" s="664">
        <v>9.6</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v>75726</v>
      </c>
      <c r="S28" s="660"/>
      <c r="T28" s="660"/>
      <c r="U28" s="660"/>
      <c r="V28" s="660"/>
      <c r="W28" s="660"/>
      <c r="X28" s="660"/>
      <c r="Y28" s="661"/>
      <c r="Z28" s="662">
        <v>0.4</v>
      </c>
      <c r="AA28" s="662"/>
      <c r="AB28" s="662"/>
      <c r="AC28" s="662"/>
      <c r="AD28" s="663">
        <v>75726</v>
      </c>
      <c r="AE28" s="663"/>
      <c r="AF28" s="663"/>
      <c r="AG28" s="663"/>
      <c r="AH28" s="663"/>
      <c r="AI28" s="663"/>
      <c r="AJ28" s="663"/>
      <c r="AK28" s="663"/>
      <c r="AL28" s="664">
        <v>0.7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1809125</v>
      </c>
      <c r="CS28" s="660"/>
      <c r="CT28" s="660"/>
      <c r="CU28" s="660"/>
      <c r="CV28" s="660"/>
      <c r="CW28" s="660"/>
      <c r="CX28" s="660"/>
      <c r="CY28" s="661"/>
      <c r="CZ28" s="664">
        <v>10.199999999999999</v>
      </c>
      <c r="DA28" s="693"/>
      <c r="DB28" s="693"/>
      <c r="DC28" s="697"/>
      <c r="DD28" s="668">
        <v>1738899</v>
      </c>
      <c r="DE28" s="660"/>
      <c r="DF28" s="660"/>
      <c r="DG28" s="660"/>
      <c r="DH28" s="660"/>
      <c r="DI28" s="660"/>
      <c r="DJ28" s="660"/>
      <c r="DK28" s="661"/>
      <c r="DL28" s="668">
        <v>1738899</v>
      </c>
      <c r="DM28" s="660"/>
      <c r="DN28" s="660"/>
      <c r="DO28" s="660"/>
      <c r="DP28" s="660"/>
      <c r="DQ28" s="660"/>
      <c r="DR28" s="660"/>
      <c r="DS28" s="660"/>
      <c r="DT28" s="660"/>
      <c r="DU28" s="660"/>
      <c r="DV28" s="661"/>
      <c r="DW28" s="664">
        <v>15.6</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1093778</v>
      </c>
      <c r="S29" s="660"/>
      <c r="T29" s="660"/>
      <c r="U29" s="660"/>
      <c r="V29" s="660"/>
      <c r="W29" s="660"/>
      <c r="X29" s="660"/>
      <c r="Y29" s="661"/>
      <c r="Z29" s="662">
        <v>5.8</v>
      </c>
      <c r="AA29" s="662"/>
      <c r="AB29" s="662"/>
      <c r="AC29" s="662"/>
      <c r="AD29" s="663" t="s">
        <v>121</v>
      </c>
      <c r="AE29" s="663"/>
      <c r="AF29" s="663"/>
      <c r="AG29" s="663"/>
      <c r="AH29" s="663"/>
      <c r="AI29" s="663"/>
      <c r="AJ29" s="663"/>
      <c r="AK29" s="663"/>
      <c r="AL29" s="664" t="s">
        <v>121</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1809125</v>
      </c>
      <c r="CS29" s="695"/>
      <c r="CT29" s="695"/>
      <c r="CU29" s="695"/>
      <c r="CV29" s="695"/>
      <c r="CW29" s="695"/>
      <c r="CX29" s="695"/>
      <c r="CY29" s="696"/>
      <c r="CZ29" s="664">
        <v>10.199999999999999</v>
      </c>
      <c r="DA29" s="693"/>
      <c r="DB29" s="693"/>
      <c r="DC29" s="697"/>
      <c r="DD29" s="668">
        <v>1738899</v>
      </c>
      <c r="DE29" s="695"/>
      <c r="DF29" s="695"/>
      <c r="DG29" s="695"/>
      <c r="DH29" s="695"/>
      <c r="DI29" s="695"/>
      <c r="DJ29" s="695"/>
      <c r="DK29" s="696"/>
      <c r="DL29" s="668">
        <v>1738899</v>
      </c>
      <c r="DM29" s="695"/>
      <c r="DN29" s="695"/>
      <c r="DO29" s="695"/>
      <c r="DP29" s="695"/>
      <c r="DQ29" s="695"/>
      <c r="DR29" s="695"/>
      <c r="DS29" s="695"/>
      <c r="DT29" s="695"/>
      <c r="DU29" s="695"/>
      <c r="DV29" s="696"/>
      <c r="DW29" s="664">
        <v>15.6</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78378</v>
      </c>
      <c r="S30" s="660"/>
      <c r="T30" s="660"/>
      <c r="U30" s="660"/>
      <c r="V30" s="660"/>
      <c r="W30" s="660"/>
      <c r="X30" s="660"/>
      <c r="Y30" s="661"/>
      <c r="Z30" s="662">
        <v>0.4</v>
      </c>
      <c r="AA30" s="662"/>
      <c r="AB30" s="662"/>
      <c r="AC30" s="662"/>
      <c r="AD30" s="663" t="s">
        <v>121</v>
      </c>
      <c r="AE30" s="663"/>
      <c r="AF30" s="663"/>
      <c r="AG30" s="663"/>
      <c r="AH30" s="663"/>
      <c r="AI30" s="663"/>
      <c r="AJ30" s="663"/>
      <c r="AK30" s="663"/>
      <c r="AL30" s="664" t="s">
        <v>233</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98.5</v>
      </c>
      <c r="BH30" s="720"/>
      <c r="BI30" s="720"/>
      <c r="BJ30" s="720"/>
      <c r="BK30" s="720"/>
      <c r="BL30" s="720"/>
      <c r="BM30" s="654">
        <v>94.5</v>
      </c>
      <c r="BN30" s="720"/>
      <c r="BO30" s="720"/>
      <c r="BP30" s="720"/>
      <c r="BQ30" s="721"/>
      <c r="BR30" s="719">
        <v>98.7</v>
      </c>
      <c r="BS30" s="720"/>
      <c r="BT30" s="720"/>
      <c r="BU30" s="720"/>
      <c r="BV30" s="720"/>
      <c r="BW30" s="720"/>
      <c r="BX30" s="654">
        <v>94.3</v>
      </c>
      <c r="BY30" s="720"/>
      <c r="BZ30" s="720"/>
      <c r="CA30" s="720"/>
      <c r="CB30" s="721"/>
      <c r="CD30" s="724"/>
      <c r="CE30" s="725"/>
      <c r="CF30" s="674" t="s">
        <v>305</v>
      </c>
      <c r="CG30" s="675"/>
      <c r="CH30" s="675"/>
      <c r="CI30" s="675"/>
      <c r="CJ30" s="675"/>
      <c r="CK30" s="675"/>
      <c r="CL30" s="675"/>
      <c r="CM30" s="675"/>
      <c r="CN30" s="675"/>
      <c r="CO30" s="675"/>
      <c r="CP30" s="675"/>
      <c r="CQ30" s="676"/>
      <c r="CR30" s="659">
        <v>1625897</v>
      </c>
      <c r="CS30" s="660"/>
      <c r="CT30" s="660"/>
      <c r="CU30" s="660"/>
      <c r="CV30" s="660"/>
      <c r="CW30" s="660"/>
      <c r="CX30" s="660"/>
      <c r="CY30" s="661"/>
      <c r="CZ30" s="664">
        <v>9.1999999999999993</v>
      </c>
      <c r="DA30" s="693"/>
      <c r="DB30" s="693"/>
      <c r="DC30" s="697"/>
      <c r="DD30" s="668">
        <v>1591965</v>
      </c>
      <c r="DE30" s="660"/>
      <c r="DF30" s="660"/>
      <c r="DG30" s="660"/>
      <c r="DH30" s="660"/>
      <c r="DI30" s="660"/>
      <c r="DJ30" s="660"/>
      <c r="DK30" s="661"/>
      <c r="DL30" s="668">
        <v>1591965</v>
      </c>
      <c r="DM30" s="660"/>
      <c r="DN30" s="660"/>
      <c r="DO30" s="660"/>
      <c r="DP30" s="660"/>
      <c r="DQ30" s="660"/>
      <c r="DR30" s="660"/>
      <c r="DS30" s="660"/>
      <c r="DT30" s="660"/>
      <c r="DU30" s="660"/>
      <c r="DV30" s="661"/>
      <c r="DW30" s="664">
        <v>14.3</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141185</v>
      </c>
      <c r="S31" s="660"/>
      <c r="T31" s="660"/>
      <c r="U31" s="660"/>
      <c r="V31" s="660"/>
      <c r="W31" s="660"/>
      <c r="X31" s="660"/>
      <c r="Y31" s="661"/>
      <c r="Z31" s="662">
        <v>0.7</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98.7</v>
      </c>
      <c r="BH31" s="695"/>
      <c r="BI31" s="695"/>
      <c r="BJ31" s="695"/>
      <c r="BK31" s="695"/>
      <c r="BL31" s="695"/>
      <c r="BM31" s="665">
        <v>95</v>
      </c>
      <c r="BN31" s="717"/>
      <c r="BO31" s="717"/>
      <c r="BP31" s="717"/>
      <c r="BQ31" s="718"/>
      <c r="BR31" s="716">
        <v>98.9</v>
      </c>
      <c r="BS31" s="695"/>
      <c r="BT31" s="695"/>
      <c r="BU31" s="695"/>
      <c r="BV31" s="695"/>
      <c r="BW31" s="695"/>
      <c r="BX31" s="665">
        <v>94.7</v>
      </c>
      <c r="BY31" s="717"/>
      <c r="BZ31" s="717"/>
      <c r="CA31" s="717"/>
      <c r="CB31" s="718"/>
      <c r="CD31" s="724"/>
      <c r="CE31" s="725"/>
      <c r="CF31" s="674" t="s">
        <v>309</v>
      </c>
      <c r="CG31" s="675"/>
      <c r="CH31" s="675"/>
      <c r="CI31" s="675"/>
      <c r="CJ31" s="675"/>
      <c r="CK31" s="675"/>
      <c r="CL31" s="675"/>
      <c r="CM31" s="675"/>
      <c r="CN31" s="675"/>
      <c r="CO31" s="675"/>
      <c r="CP31" s="675"/>
      <c r="CQ31" s="676"/>
      <c r="CR31" s="659">
        <v>183228</v>
      </c>
      <c r="CS31" s="695"/>
      <c r="CT31" s="695"/>
      <c r="CU31" s="695"/>
      <c r="CV31" s="695"/>
      <c r="CW31" s="695"/>
      <c r="CX31" s="695"/>
      <c r="CY31" s="696"/>
      <c r="CZ31" s="664">
        <v>1</v>
      </c>
      <c r="DA31" s="693"/>
      <c r="DB31" s="693"/>
      <c r="DC31" s="697"/>
      <c r="DD31" s="668">
        <v>146934</v>
      </c>
      <c r="DE31" s="695"/>
      <c r="DF31" s="695"/>
      <c r="DG31" s="695"/>
      <c r="DH31" s="695"/>
      <c r="DI31" s="695"/>
      <c r="DJ31" s="695"/>
      <c r="DK31" s="696"/>
      <c r="DL31" s="668">
        <v>146934</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681089</v>
      </c>
      <c r="S32" s="660"/>
      <c r="T32" s="660"/>
      <c r="U32" s="660"/>
      <c r="V32" s="660"/>
      <c r="W32" s="660"/>
      <c r="X32" s="660"/>
      <c r="Y32" s="661"/>
      <c r="Z32" s="662">
        <v>3.6</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98.2</v>
      </c>
      <c r="BH32" s="729"/>
      <c r="BI32" s="729"/>
      <c r="BJ32" s="729"/>
      <c r="BK32" s="729"/>
      <c r="BL32" s="729"/>
      <c r="BM32" s="730">
        <v>93.2</v>
      </c>
      <c r="BN32" s="729"/>
      <c r="BO32" s="729"/>
      <c r="BP32" s="729"/>
      <c r="BQ32" s="731"/>
      <c r="BR32" s="728">
        <v>98.3</v>
      </c>
      <c r="BS32" s="729"/>
      <c r="BT32" s="729"/>
      <c r="BU32" s="729"/>
      <c r="BV32" s="729"/>
      <c r="BW32" s="729"/>
      <c r="BX32" s="730">
        <v>93.1</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233</v>
      </c>
      <c r="DA32" s="693"/>
      <c r="DB32" s="693"/>
      <c r="DC32" s="697"/>
      <c r="DD32" s="668" t="s">
        <v>233</v>
      </c>
      <c r="DE32" s="660"/>
      <c r="DF32" s="660"/>
      <c r="DG32" s="660"/>
      <c r="DH32" s="660"/>
      <c r="DI32" s="660"/>
      <c r="DJ32" s="660"/>
      <c r="DK32" s="661"/>
      <c r="DL32" s="668" t="s">
        <v>233</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777459</v>
      </c>
      <c r="S33" s="660"/>
      <c r="T33" s="660"/>
      <c r="U33" s="660"/>
      <c r="V33" s="660"/>
      <c r="W33" s="660"/>
      <c r="X33" s="660"/>
      <c r="Y33" s="661"/>
      <c r="Z33" s="662">
        <v>4.0999999999999996</v>
      </c>
      <c r="AA33" s="662"/>
      <c r="AB33" s="662"/>
      <c r="AC33" s="662"/>
      <c r="AD33" s="663" t="s">
        <v>121</v>
      </c>
      <c r="AE33" s="663"/>
      <c r="AF33" s="663"/>
      <c r="AG33" s="663"/>
      <c r="AH33" s="663"/>
      <c r="AI33" s="663"/>
      <c r="AJ33" s="663"/>
      <c r="AK33" s="663"/>
      <c r="AL33" s="664" t="s">
        <v>233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8079659</v>
      </c>
      <c r="CS33" s="695"/>
      <c r="CT33" s="695"/>
      <c r="CU33" s="695"/>
      <c r="CV33" s="695"/>
      <c r="CW33" s="695"/>
      <c r="CX33" s="695"/>
      <c r="CY33" s="696"/>
      <c r="CZ33" s="664">
        <v>45.5</v>
      </c>
      <c r="DA33" s="693"/>
      <c r="DB33" s="693"/>
      <c r="DC33" s="697"/>
      <c r="DD33" s="668">
        <v>5795122</v>
      </c>
      <c r="DE33" s="695"/>
      <c r="DF33" s="695"/>
      <c r="DG33" s="695"/>
      <c r="DH33" s="695"/>
      <c r="DI33" s="695"/>
      <c r="DJ33" s="695"/>
      <c r="DK33" s="696"/>
      <c r="DL33" s="668">
        <v>5095369</v>
      </c>
      <c r="DM33" s="695"/>
      <c r="DN33" s="695"/>
      <c r="DO33" s="695"/>
      <c r="DP33" s="695"/>
      <c r="DQ33" s="695"/>
      <c r="DR33" s="695"/>
      <c r="DS33" s="695"/>
      <c r="DT33" s="695"/>
      <c r="DU33" s="695"/>
      <c r="DV33" s="696"/>
      <c r="DW33" s="664">
        <v>45.8</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559739</v>
      </c>
      <c r="S34" s="660"/>
      <c r="T34" s="660"/>
      <c r="U34" s="660"/>
      <c r="V34" s="660"/>
      <c r="W34" s="660"/>
      <c r="X34" s="660"/>
      <c r="Y34" s="661"/>
      <c r="Z34" s="662">
        <v>3</v>
      </c>
      <c r="AA34" s="662"/>
      <c r="AB34" s="662"/>
      <c r="AC34" s="662"/>
      <c r="AD34" s="663">
        <v>23753</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2583530</v>
      </c>
      <c r="CS34" s="660"/>
      <c r="CT34" s="660"/>
      <c r="CU34" s="660"/>
      <c r="CV34" s="660"/>
      <c r="CW34" s="660"/>
      <c r="CX34" s="660"/>
      <c r="CY34" s="661"/>
      <c r="CZ34" s="664">
        <v>14.6</v>
      </c>
      <c r="DA34" s="693"/>
      <c r="DB34" s="693"/>
      <c r="DC34" s="697"/>
      <c r="DD34" s="668">
        <v>1641309</v>
      </c>
      <c r="DE34" s="660"/>
      <c r="DF34" s="660"/>
      <c r="DG34" s="660"/>
      <c r="DH34" s="660"/>
      <c r="DI34" s="660"/>
      <c r="DJ34" s="660"/>
      <c r="DK34" s="661"/>
      <c r="DL34" s="668">
        <v>1501565</v>
      </c>
      <c r="DM34" s="660"/>
      <c r="DN34" s="660"/>
      <c r="DO34" s="660"/>
      <c r="DP34" s="660"/>
      <c r="DQ34" s="660"/>
      <c r="DR34" s="660"/>
      <c r="DS34" s="660"/>
      <c r="DT34" s="660"/>
      <c r="DU34" s="660"/>
      <c r="DV34" s="661"/>
      <c r="DW34" s="664">
        <v>13.5</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1219400</v>
      </c>
      <c r="S35" s="660"/>
      <c r="T35" s="660"/>
      <c r="U35" s="660"/>
      <c r="V35" s="660"/>
      <c r="W35" s="660"/>
      <c r="X35" s="660"/>
      <c r="Y35" s="661"/>
      <c r="Z35" s="662">
        <v>6.4</v>
      </c>
      <c r="AA35" s="662"/>
      <c r="AB35" s="662"/>
      <c r="AC35" s="662"/>
      <c r="AD35" s="663" t="s">
        <v>233</v>
      </c>
      <c r="AE35" s="663"/>
      <c r="AF35" s="663"/>
      <c r="AG35" s="663"/>
      <c r="AH35" s="663"/>
      <c r="AI35" s="663"/>
      <c r="AJ35" s="663"/>
      <c r="AK35" s="663"/>
      <c r="AL35" s="664" t="s">
        <v>233</v>
      </c>
      <c r="AM35" s="665"/>
      <c r="AN35" s="665"/>
      <c r="AO35" s="666"/>
      <c r="AP35" s="214"/>
      <c r="AQ35" s="732" t="s">
        <v>320</v>
      </c>
      <c r="AR35" s="733"/>
      <c r="AS35" s="733"/>
      <c r="AT35" s="733"/>
      <c r="AU35" s="733"/>
      <c r="AV35" s="733"/>
      <c r="AW35" s="733"/>
      <c r="AX35" s="733"/>
      <c r="AY35" s="734"/>
      <c r="AZ35" s="648">
        <v>3020465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490331</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64505</v>
      </c>
      <c r="CS35" s="695"/>
      <c r="CT35" s="695"/>
      <c r="CU35" s="695"/>
      <c r="CV35" s="695"/>
      <c r="CW35" s="695"/>
      <c r="CX35" s="695"/>
      <c r="CY35" s="696"/>
      <c r="CZ35" s="664">
        <v>0.4</v>
      </c>
      <c r="DA35" s="693"/>
      <c r="DB35" s="693"/>
      <c r="DC35" s="697"/>
      <c r="DD35" s="668">
        <v>58970</v>
      </c>
      <c r="DE35" s="695"/>
      <c r="DF35" s="695"/>
      <c r="DG35" s="695"/>
      <c r="DH35" s="695"/>
      <c r="DI35" s="695"/>
      <c r="DJ35" s="695"/>
      <c r="DK35" s="696"/>
      <c r="DL35" s="668">
        <v>58970</v>
      </c>
      <c r="DM35" s="695"/>
      <c r="DN35" s="695"/>
      <c r="DO35" s="695"/>
      <c r="DP35" s="695"/>
      <c r="DQ35" s="695"/>
      <c r="DR35" s="695"/>
      <c r="DS35" s="695"/>
      <c r="DT35" s="695"/>
      <c r="DU35" s="695"/>
      <c r="DV35" s="696"/>
      <c r="DW35" s="664">
        <v>0.5</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233</v>
      </c>
      <c r="AE36" s="663"/>
      <c r="AF36" s="663"/>
      <c r="AG36" s="663"/>
      <c r="AH36" s="663"/>
      <c r="AI36" s="663"/>
      <c r="AJ36" s="663"/>
      <c r="AK36" s="663"/>
      <c r="AL36" s="664" t="s">
        <v>121</v>
      </c>
      <c r="AM36" s="665"/>
      <c r="AN36" s="665"/>
      <c r="AO36" s="666"/>
      <c r="AQ36" s="736" t="s">
        <v>324</v>
      </c>
      <c r="AR36" s="737"/>
      <c r="AS36" s="737"/>
      <c r="AT36" s="737"/>
      <c r="AU36" s="737"/>
      <c r="AV36" s="737"/>
      <c r="AW36" s="737"/>
      <c r="AX36" s="737"/>
      <c r="AY36" s="738"/>
      <c r="AZ36" s="659">
        <v>435133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450891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1882766</v>
      </c>
      <c r="CS36" s="660"/>
      <c r="CT36" s="660"/>
      <c r="CU36" s="660"/>
      <c r="CV36" s="660"/>
      <c r="CW36" s="660"/>
      <c r="CX36" s="660"/>
      <c r="CY36" s="661"/>
      <c r="CZ36" s="664">
        <v>10.6</v>
      </c>
      <c r="DA36" s="693"/>
      <c r="DB36" s="693"/>
      <c r="DC36" s="697"/>
      <c r="DD36" s="668">
        <v>1758103</v>
      </c>
      <c r="DE36" s="660"/>
      <c r="DF36" s="660"/>
      <c r="DG36" s="660"/>
      <c r="DH36" s="660"/>
      <c r="DI36" s="660"/>
      <c r="DJ36" s="660"/>
      <c r="DK36" s="661"/>
      <c r="DL36" s="668">
        <v>1451584</v>
      </c>
      <c r="DM36" s="660"/>
      <c r="DN36" s="660"/>
      <c r="DO36" s="660"/>
      <c r="DP36" s="660"/>
      <c r="DQ36" s="660"/>
      <c r="DR36" s="660"/>
      <c r="DS36" s="660"/>
      <c r="DT36" s="660"/>
      <c r="DU36" s="660"/>
      <c r="DV36" s="661"/>
      <c r="DW36" s="664">
        <v>13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714700</v>
      </c>
      <c r="S37" s="660"/>
      <c r="T37" s="660"/>
      <c r="U37" s="660"/>
      <c r="V37" s="660"/>
      <c r="W37" s="660"/>
      <c r="X37" s="660"/>
      <c r="Y37" s="661"/>
      <c r="Z37" s="662">
        <v>3.8</v>
      </c>
      <c r="AA37" s="662"/>
      <c r="AB37" s="662"/>
      <c r="AC37" s="662"/>
      <c r="AD37" s="663" t="s">
        <v>121</v>
      </c>
      <c r="AE37" s="663"/>
      <c r="AF37" s="663"/>
      <c r="AG37" s="663"/>
      <c r="AH37" s="663"/>
      <c r="AI37" s="663"/>
      <c r="AJ37" s="663"/>
      <c r="AK37" s="663"/>
      <c r="AL37" s="664" t="s">
        <v>121</v>
      </c>
      <c r="AM37" s="665"/>
      <c r="AN37" s="665"/>
      <c r="AO37" s="666"/>
      <c r="AQ37" s="736" t="s">
        <v>328</v>
      </c>
      <c r="AR37" s="737"/>
      <c r="AS37" s="737"/>
      <c r="AT37" s="737"/>
      <c r="AU37" s="737"/>
      <c r="AV37" s="737"/>
      <c r="AW37" s="737"/>
      <c r="AX37" s="737"/>
      <c r="AY37" s="738"/>
      <c r="AZ37" s="659">
        <v>398930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8813</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1048323</v>
      </c>
      <c r="CS37" s="695"/>
      <c r="CT37" s="695"/>
      <c r="CU37" s="695"/>
      <c r="CV37" s="695"/>
      <c r="CW37" s="695"/>
      <c r="CX37" s="695"/>
      <c r="CY37" s="696"/>
      <c r="CZ37" s="664">
        <v>5.9</v>
      </c>
      <c r="DA37" s="693"/>
      <c r="DB37" s="693"/>
      <c r="DC37" s="697"/>
      <c r="DD37" s="668">
        <v>1048323</v>
      </c>
      <c r="DE37" s="695"/>
      <c r="DF37" s="695"/>
      <c r="DG37" s="695"/>
      <c r="DH37" s="695"/>
      <c r="DI37" s="695"/>
      <c r="DJ37" s="695"/>
      <c r="DK37" s="696"/>
      <c r="DL37" s="668">
        <v>1007342</v>
      </c>
      <c r="DM37" s="695"/>
      <c r="DN37" s="695"/>
      <c r="DO37" s="695"/>
      <c r="DP37" s="695"/>
      <c r="DQ37" s="695"/>
      <c r="DR37" s="695"/>
      <c r="DS37" s="695"/>
      <c r="DT37" s="695"/>
      <c r="DU37" s="695"/>
      <c r="DV37" s="696"/>
      <c r="DW37" s="664">
        <v>9.1</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18923664</v>
      </c>
      <c r="S38" s="740"/>
      <c r="T38" s="740"/>
      <c r="U38" s="740"/>
      <c r="V38" s="740"/>
      <c r="W38" s="740"/>
      <c r="X38" s="740"/>
      <c r="Y38" s="741"/>
      <c r="Z38" s="742">
        <v>100</v>
      </c>
      <c r="AA38" s="742"/>
      <c r="AB38" s="742"/>
      <c r="AC38" s="742"/>
      <c r="AD38" s="743">
        <v>10411956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233</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13950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2621535</v>
      </c>
      <c r="CS38" s="660"/>
      <c r="CT38" s="660"/>
      <c r="CU38" s="660"/>
      <c r="CV38" s="660"/>
      <c r="CW38" s="660"/>
      <c r="CX38" s="660"/>
      <c r="CY38" s="661"/>
      <c r="CZ38" s="664">
        <v>14.8</v>
      </c>
      <c r="DA38" s="693"/>
      <c r="DB38" s="693"/>
      <c r="DC38" s="697"/>
      <c r="DD38" s="668">
        <v>2218835</v>
      </c>
      <c r="DE38" s="660"/>
      <c r="DF38" s="660"/>
      <c r="DG38" s="660"/>
      <c r="DH38" s="660"/>
      <c r="DI38" s="660"/>
      <c r="DJ38" s="660"/>
      <c r="DK38" s="661"/>
      <c r="DL38" s="668">
        <v>2026237</v>
      </c>
      <c r="DM38" s="660"/>
      <c r="DN38" s="660"/>
      <c r="DO38" s="660"/>
      <c r="DP38" s="660"/>
      <c r="DQ38" s="660"/>
      <c r="DR38" s="660"/>
      <c r="DS38" s="660"/>
      <c r="DT38" s="660"/>
      <c r="DU38" s="660"/>
      <c r="DV38" s="661"/>
      <c r="DW38" s="664">
        <v>18.2</v>
      </c>
      <c r="DX38" s="693"/>
      <c r="DY38" s="693"/>
      <c r="DZ38" s="693"/>
      <c r="EA38" s="693"/>
      <c r="EB38" s="693"/>
      <c r="EC38" s="694"/>
    </row>
    <row r="39" spans="2:133" ht="11.25" customHeight="1">
      <c r="AQ39" s="736" t="s">
        <v>335</v>
      </c>
      <c r="AR39" s="737"/>
      <c r="AS39" s="737"/>
      <c r="AT39" s="737"/>
      <c r="AU39" s="737"/>
      <c r="AV39" s="737"/>
      <c r="AW39" s="737"/>
      <c r="AX39" s="737"/>
      <c r="AY39" s="738"/>
      <c r="AZ39" s="659" t="s">
        <v>233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87</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676314</v>
      </c>
      <c r="CS39" s="695"/>
      <c r="CT39" s="695"/>
      <c r="CU39" s="695"/>
      <c r="CV39" s="695"/>
      <c r="CW39" s="695"/>
      <c r="CX39" s="695"/>
      <c r="CY39" s="696"/>
      <c r="CZ39" s="664">
        <v>3.8</v>
      </c>
      <c r="DA39" s="693"/>
      <c r="DB39" s="693"/>
      <c r="DC39" s="697"/>
      <c r="DD39" s="668">
        <v>53286</v>
      </c>
      <c r="DE39" s="695"/>
      <c r="DF39" s="695"/>
      <c r="DG39" s="695"/>
      <c r="DH39" s="695"/>
      <c r="DI39" s="695"/>
      <c r="DJ39" s="695"/>
      <c r="DK39" s="696"/>
      <c r="DL39" s="668" t="s">
        <v>233</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339</v>
      </c>
      <c r="AR40" s="737"/>
      <c r="AS40" s="737"/>
      <c r="AT40" s="737"/>
      <c r="AU40" s="737"/>
      <c r="AV40" s="737"/>
      <c r="AW40" s="737"/>
      <c r="AX40" s="737"/>
      <c r="AY40" s="738"/>
      <c r="AZ40" s="659">
        <v>398625</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251009</v>
      </c>
      <c r="CS40" s="660"/>
      <c r="CT40" s="660"/>
      <c r="CU40" s="660"/>
      <c r="CV40" s="660"/>
      <c r="CW40" s="660"/>
      <c r="CX40" s="660"/>
      <c r="CY40" s="661"/>
      <c r="CZ40" s="664">
        <v>1.4</v>
      </c>
      <c r="DA40" s="693"/>
      <c r="DB40" s="693"/>
      <c r="DC40" s="697"/>
      <c r="DD40" s="668">
        <v>64619</v>
      </c>
      <c r="DE40" s="660"/>
      <c r="DF40" s="660"/>
      <c r="DG40" s="660"/>
      <c r="DH40" s="660"/>
      <c r="DI40" s="660"/>
      <c r="DJ40" s="660"/>
      <c r="DK40" s="661"/>
      <c r="DL40" s="668">
        <v>57013</v>
      </c>
      <c r="DM40" s="660"/>
      <c r="DN40" s="660"/>
      <c r="DO40" s="660"/>
      <c r="DP40" s="660"/>
      <c r="DQ40" s="660"/>
      <c r="DR40" s="660"/>
      <c r="DS40" s="660"/>
      <c r="DT40" s="660"/>
      <c r="DU40" s="660"/>
      <c r="DV40" s="661"/>
      <c r="DW40" s="664">
        <v>0.5</v>
      </c>
      <c r="DX40" s="693"/>
      <c r="DY40" s="693"/>
      <c r="DZ40" s="693"/>
      <c r="EA40" s="693"/>
      <c r="EB40" s="693"/>
      <c r="EC40" s="694"/>
    </row>
    <row r="41" spans="2:133" ht="11.25" customHeight="1">
      <c r="AQ41" s="746" t="s">
        <v>342</v>
      </c>
      <c r="AR41" s="747"/>
      <c r="AS41" s="747"/>
      <c r="AT41" s="747"/>
      <c r="AU41" s="747"/>
      <c r="AV41" s="747"/>
      <c r="AW41" s="747"/>
      <c r="AX41" s="747"/>
      <c r="AY41" s="748"/>
      <c r="AZ41" s="739">
        <v>1787777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302</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1029191</v>
      </c>
      <c r="CS42" s="660"/>
      <c r="CT42" s="660"/>
      <c r="CU42" s="660"/>
      <c r="CV42" s="660"/>
      <c r="CW42" s="660"/>
      <c r="CX42" s="660"/>
      <c r="CY42" s="661"/>
      <c r="CZ42" s="664">
        <v>5.8</v>
      </c>
      <c r="DA42" s="665"/>
      <c r="DB42" s="665"/>
      <c r="DC42" s="760"/>
      <c r="DD42" s="668">
        <v>406621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45187</v>
      </c>
      <c r="CS43" s="695"/>
      <c r="CT43" s="695"/>
      <c r="CU43" s="695"/>
      <c r="CV43" s="695"/>
      <c r="CW43" s="695"/>
      <c r="CX43" s="695"/>
      <c r="CY43" s="696"/>
      <c r="CZ43" s="664">
        <v>0.3</v>
      </c>
      <c r="DA43" s="693"/>
      <c r="DB43" s="693"/>
      <c r="DC43" s="697"/>
      <c r="DD43" s="668">
        <v>45187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967555</v>
      </c>
      <c r="CS44" s="660"/>
      <c r="CT44" s="660"/>
      <c r="CU44" s="660"/>
      <c r="CV44" s="660"/>
      <c r="CW44" s="660"/>
      <c r="CX44" s="660"/>
      <c r="CY44" s="661"/>
      <c r="CZ44" s="664">
        <v>5.5</v>
      </c>
      <c r="DA44" s="665"/>
      <c r="DB44" s="665"/>
      <c r="DC44" s="760"/>
      <c r="DD44" s="668">
        <v>364854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374507</v>
      </c>
      <c r="CS45" s="695"/>
      <c r="CT45" s="695"/>
      <c r="CU45" s="695"/>
      <c r="CV45" s="695"/>
      <c r="CW45" s="695"/>
      <c r="CX45" s="695"/>
      <c r="CY45" s="696"/>
      <c r="CZ45" s="664">
        <v>2.1</v>
      </c>
      <c r="DA45" s="693"/>
      <c r="DB45" s="693"/>
      <c r="DC45" s="697"/>
      <c r="DD45" s="668">
        <v>22711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537318</v>
      </c>
      <c r="CS46" s="660"/>
      <c r="CT46" s="660"/>
      <c r="CU46" s="660"/>
      <c r="CV46" s="660"/>
      <c r="CW46" s="660"/>
      <c r="CX46" s="660"/>
      <c r="CY46" s="661"/>
      <c r="CZ46" s="664">
        <v>3</v>
      </c>
      <c r="DA46" s="665"/>
      <c r="DB46" s="665"/>
      <c r="DC46" s="760"/>
      <c r="DD46" s="668">
        <v>332313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61636</v>
      </c>
      <c r="CS47" s="695"/>
      <c r="CT47" s="695"/>
      <c r="CU47" s="695"/>
      <c r="CV47" s="695"/>
      <c r="CW47" s="695"/>
      <c r="CX47" s="695"/>
      <c r="CY47" s="696"/>
      <c r="CZ47" s="664">
        <v>0.3</v>
      </c>
      <c r="DA47" s="693"/>
      <c r="DB47" s="693"/>
      <c r="DC47" s="697"/>
      <c r="DD47" s="668">
        <v>41767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233</v>
      </c>
      <c r="DA48" s="665"/>
      <c r="DB48" s="665"/>
      <c r="DC48" s="760"/>
      <c r="DD48" s="668" t="s">
        <v>233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17748146</v>
      </c>
      <c r="CS49" s="729"/>
      <c r="CT49" s="729"/>
      <c r="CU49" s="729"/>
      <c r="CV49" s="729"/>
      <c r="CW49" s="729"/>
      <c r="CX49" s="729"/>
      <c r="CY49" s="761"/>
      <c r="CZ49" s="744">
        <v>100</v>
      </c>
      <c r="DA49" s="762"/>
      <c r="DB49" s="762"/>
      <c r="DC49" s="763"/>
      <c r="DD49" s="764">
        <v>11808808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oXFMHx8N/5dsHgi4RMn9EJrhR3UlrhYeru/CtQMWl2VVdBppgeEnMcvKVyJzMQOcqajXcS0csO1nPUGcwpXHw==" saltValue="y2T2rthjqDkXlXuB4Ojv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18923</v>
      </c>
      <c r="R7" s="795"/>
      <c r="S7" s="795"/>
      <c r="T7" s="795"/>
      <c r="U7" s="795"/>
      <c r="V7" s="795">
        <v>17747</v>
      </c>
      <c r="W7" s="795"/>
      <c r="X7" s="795"/>
      <c r="Y7" s="795"/>
      <c r="Z7" s="795"/>
      <c r="AA7" s="795">
        <v>1176</v>
      </c>
      <c r="AB7" s="795"/>
      <c r="AC7" s="795"/>
      <c r="AD7" s="795"/>
      <c r="AE7" s="796"/>
      <c r="AF7" s="797">
        <v>1162</v>
      </c>
      <c r="AG7" s="798"/>
      <c r="AH7" s="798"/>
      <c r="AI7" s="798"/>
      <c r="AJ7" s="799"/>
      <c r="AK7" s="834" t="s">
        <v>565</v>
      </c>
      <c r="AL7" s="835"/>
      <c r="AM7" s="835"/>
      <c r="AN7" s="835"/>
      <c r="AO7" s="835"/>
      <c r="AP7" s="835">
        <v>17686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558</v>
      </c>
      <c r="BT7" s="839"/>
      <c r="BU7" s="839"/>
      <c r="BV7" s="839"/>
      <c r="BW7" s="839"/>
      <c r="BX7" s="839"/>
      <c r="BY7" s="839"/>
      <c r="BZ7" s="839"/>
      <c r="CA7" s="839"/>
      <c r="CB7" s="839"/>
      <c r="CC7" s="839"/>
      <c r="CD7" s="839"/>
      <c r="CE7" s="839"/>
      <c r="CF7" s="839"/>
      <c r="CG7" s="840"/>
      <c r="CH7" s="831" t="s">
        <v>559</v>
      </c>
      <c r="CI7" s="832"/>
      <c r="CJ7" s="832"/>
      <c r="CK7" s="832"/>
      <c r="CL7" s="833"/>
      <c r="CM7" s="831" t="s">
        <v>559</v>
      </c>
      <c r="CN7" s="832"/>
      <c r="CO7" s="832"/>
      <c r="CP7" s="832"/>
      <c r="CQ7" s="833"/>
      <c r="CR7" s="831" t="s">
        <v>559</v>
      </c>
      <c r="CS7" s="832"/>
      <c r="CT7" s="832"/>
      <c r="CU7" s="832"/>
      <c r="CV7" s="833"/>
      <c r="CW7" s="831" t="s">
        <v>559</v>
      </c>
      <c r="CX7" s="832"/>
      <c r="CY7" s="832"/>
      <c r="CZ7" s="832"/>
      <c r="DA7" s="833"/>
      <c r="DB7" s="831">
        <v>30</v>
      </c>
      <c r="DC7" s="832"/>
      <c r="DD7" s="832"/>
      <c r="DE7" s="832"/>
      <c r="DF7" s="833"/>
      <c r="DG7" s="831">
        <v>0</v>
      </c>
      <c r="DH7" s="832"/>
      <c r="DI7" s="832"/>
      <c r="DJ7" s="832"/>
      <c r="DK7" s="833"/>
      <c r="DL7" s="831">
        <v>0</v>
      </c>
      <c r="DM7" s="832"/>
      <c r="DN7" s="832"/>
      <c r="DO7" s="832"/>
      <c r="DP7" s="833"/>
      <c r="DQ7" s="831" t="s">
        <v>559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18923</v>
      </c>
      <c r="R23" s="854"/>
      <c r="S23" s="854"/>
      <c r="T23" s="854"/>
      <c r="U23" s="854"/>
      <c r="V23" s="854">
        <v>17747</v>
      </c>
      <c r="W23" s="854"/>
      <c r="X23" s="854"/>
      <c r="Y23" s="854"/>
      <c r="Z23" s="854"/>
      <c r="AA23" s="854">
        <v>1176</v>
      </c>
      <c r="AB23" s="854"/>
      <c r="AC23" s="854"/>
      <c r="AD23" s="854"/>
      <c r="AE23" s="855"/>
      <c r="AF23" s="856">
        <v>1162</v>
      </c>
      <c r="AG23" s="854"/>
      <c r="AH23" s="854"/>
      <c r="AI23" s="854"/>
      <c r="AJ23" s="857"/>
      <c r="AK23" s="858"/>
      <c r="AL23" s="859"/>
      <c r="AM23" s="859"/>
      <c r="AN23" s="859"/>
      <c r="AO23" s="859"/>
      <c r="AP23" s="854">
        <v>17686</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7549</v>
      </c>
      <c r="R28" s="883"/>
      <c r="S28" s="883"/>
      <c r="T28" s="883"/>
      <c r="U28" s="883"/>
      <c r="V28" s="883">
        <v>7058</v>
      </c>
      <c r="W28" s="883"/>
      <c r="X28" s="883"/>
      <c r="Y28" s="883"/>
      <c r="Z28" s="883"/>
      <c r="AA28" s="883">
        <v>490</v>
      </c>
      <c r="AB28" s="883"/>
      <c r="AC28" s="883"/>
      <c r="AD28" s="883"/>
      <c r="AE28" s="884"/>
      <c r="AF28" s="885">
        <v>490</v>
      </c>
      <c r="AG28" s="883"/>
      <c r="AH28" s="883"/>
      <c r="AI28" s="883"/>
      <c r="AJ28" s="886"/>
      <c r="AK28" s="887">
        <v>399</v>
      </c>
      <c r="AL28" s="878"/>
      <c r="AM28" s="878"/>
      <c r="AN28" s="878"/>
      <c r="AO28" s="878"/>
      <c r="AP28" s="878" t="s">
        <v>565</v>
      </c>
      <c r="AQ28" s="878"/>
      <c r="AR28" s="878"/>
      <c r="AS28" s="878"/>
      <c r="AT28" s="878"/>
      <c r="AU28" s="878" t="s">
        <v>565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5956</v>
      </c>
      <c r="R29" s="819"/>
      <c r="S29" s="819"/>
      <c r="T29" s="819"/>
      <c r="U29" s="819"/>
      <c r="V29" s="819">
        <v>5568</v>
      </c>
      <c r="W29" s="819"/>
      <c r="X29" s="819"/>
      <c r="Y29" s="819"/>
      <c r="Z29" s="819"/>
      <c r="AA29" s="819">
        <v>388</v>
      </c>
      <c r="AB29" s="819"/>
      <c r="AC29" s="819"/>
      <c r="AD29" s="819"/>
      <c r="AE29" s="820"/>
      <c r="AF29" s="821">
        <v>388</v>
      </c>
      <c r="AG29" s="822"/>
      <c r="AH29" s="822"/>
      <c r="AI29" s="822"/>
      <c r="AJ29" s="823"/>
      <c r="AK29" s="890">
        <v>919</v>
      </c>
      <c r="AL29" s="891"/>
      <c r="AM29" s="891"/>
      <c r="AN29" s="891"/>
      <c r="AO29" s="891"/>
      <c r="AP29" s="891" t="s">
        <v>565</v>
      </c>
      <c r="AQ29" s="891"/>
      <c r="AR29" s="891"/>
      <c r="AS29" s="891"/>
      <c r="AT29" s="891"/>
      <c r="AU29" s="891" t="s">
        <v>565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678</v>
      </c>
      <c r="R30" s="819"/>
      <c r="S30" s="819"/>
      <c r="T30" s="819"/>
      <c r="U30" s="819"/>
      <c r="V30" s="819">
        <v>675</v>
      </c>
      <c r="W30" s="819"/>
      <c r="X30" s="819"/>
      <c r="Y30" s="819"/>
      <c r="Z30" s="819"/>
      <c r="AA30" s="819">
        <v>3</v>
      </c>
      <c r="AB30" s="819"/>
      <c r="AC30" s="819"/>
      <c r="AD30" s="819"/>
      <c r="AE30" s="820"/>
      <c r="AF30" s="821">
        <v>3</v>
      </c>
      <c r="AG30" s="822"/>
      <c r="AH30" s="822"/>
      <c r="AI30" s="822"/>
      <c r="AJ30" s="823"/>
      <c r="AK30" s="890">
        <v>175</v>
      </c>
      <c r="AL30" s="891"/>
      <c r="AM30" s="891"/>
      <c r="AN30" s="891"/>
      <c r="AO30" s="891"/>
      <c r="AP30" s="891" t="s">
        <v>565</v>
      </c>
      <c r="AQ30" s="891"/>
      <c r="AR30" s="891"/>
      <c r="AS30" s="891"/>
      <c r="AT30" s="891"/>
      <c r="AU30" s="891" t="s">
        <v>565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878</v>
      </c>
      <c r="R31" s="819"/>
      <c r="S31" s="819"/>
      <c r="T31" s="819"/>
      <c r="U31" s="819"/>
      <c r="V31" s="819">
        <v>869</v>
      </c>
      <c r="W31" s="819"/>
      <c r="X31" s="819"/>
      <c r="Y31" s="819"/>
      <c r="Z31" s="819"/>
      <c r="AA31" s="819">
        <v>12</v>
      </c>
      <c r="AB31" s="819"/>
      <c r="AC31" s="819"/>
      <c r="AD31" s="819"/>
      <c r="AE31" s="820"/>
      <c r="AF31" s="821">
        <v>12</v>
      </c>
      <c r="AG31" s="822"/>
      <c r="AH31" s="822"/>
      <c r="AI31" s="822"/>
      <c r="AJ31" s="823"/>
      <c r="AK31" s="890">
        <v>435</v>
      </c>
      <c r="AL31" s="891"/>
      <c r="AM31" s="891"/>
      <c r="AN31" s="891"/>
      <c r="AO31" s="891"/>
      <c r="AP31" s="891">
        <v>4955</v>
      </c>
      <c r="AQ31" s="891"/>
      <c r="AR31" s="891"/>
      <c r="AS31" s="891"/>
      <c r="AT31" s="891"/>
      <c r="AU31" s="891">
        <v>4886</v>
      </c>
      <c r="AV31" s="891"/>
      <c r="AW31" s="891"/>
      <c r="AX31" s="891"/>
      <c r="AY31" s="891"/>
      <c r="AZ31" s="892" t="s">
        <v>565</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894</v>
      </c>
      <c r="AG63" s="902"/>
      <c r="AH63" s="902"/>
      <c r="AI63" s="902"/>
      <c r="AJ63" s="903"/>
      <c r="AK63" s="904"/>
      <c r="AL63" s="899"/>
      <c r="AM63" s="899"/>
      <c r="AN63" s="899"/>
      <c r="AO63" s="899"/>
      <c r="AP63" s="902">
        <v>4955</v>
      </c>
      <c r="AQ63" s="902"/>
      <c r="AR63" s="902"/>
      <c r="AS63" s="902"/>
      <c r="AT63" s="902"/>
      <c r="AU63" s="902">
        <v>4886</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402</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555</v>
      </c>
      <c r="C68" s="930"/>
      <c r="D68" s="930"/>
      <c r="E68" s="930"/>
      <c r="F68" s="930"/>
      <c r="G68" s="930"/>
      <c r="H68" s="930"/>
      <c r="I68" s="930"/>
      <c r="J68" s="930"/>
      <c r="K68" s="930"/>
      <c r="L68" s="930"/>
      <c r="M68" s="930"/>
      <c r="N68" s="930"/>
      <c r="O68" s="930"/>
      <c r="P68" s="931"/>
      <c r="Q68" s="932">
        <v>3390</v>
      </c>
      <c r="R68" s="926"/>
      <c r="S68" s="926"/>
      <c r="T68" s="926"/>
      <c r="U68" s="926"/>
      <c r="V68" s="926">
        <v>3223</v>
      </c>
      <c r="W68" s="926"/>
      <c r="X68" s="926"/>
      <c r="Y68" s="926"/>
      <c r="Z68" s="926"/>
      <c r="AA68" s="926">
        <v>167</v>
      </c>
      <c r="AB68" s="926"/>
      <c r="AC68" s="926"/>
      <c r="AD68" s="926"/>
      <c r="AE68" s="926"/>
      <c r="AF68" s="926">
        <v>164</v>
      </c>
      <c r="AG68" s="926"/>
      <c r="AH68" s="926"/>
      <c r="AI68" s="926"/>
      <c r="AJ68" s="926"/>
      <c r="AK68" s="926" t="s">
        <v>565</v>
      </c>
      <c r="AL68" s="926"/>
      <c r="AM68" s="926"/>
      <c r="AN68" s="926"/>
      <c r="AO68" s="926"/>
      <c r="AP68" s="926">
        <v>2064</v>
      </c>
      <c r="AQ68" s="926"/>
      <c r="AR68" s="926"/>
      <c r="AS68" s="926"/>
      <c r="AT68" s="926"/>
      <c r="AU68" s="926">
        <v>1130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548</v>
      </c>
      <c r="C69" s="934"/>
      <c r="D69" s="934"/>
      <c r="E69" s="934"/>
      <c r="F69" s="934"/>
      <c r="G69" s="934"/>
      <c r="H69" s="934"/>
      <c r="I69" s="934"/>
      <c r="J69" s="934"/>
      <c r="K69" s="934"/>
      <c r="L69" s="934"/>
      <c r="M69" s="934"/>
      <c r="N69" s="934"/>
      <c r="O69" s="934"/>
      <c r="P69" s="935"/>
      <c r="Q69" s="936">
        <v>24203</v>
      </c>
      <c r="R69" s="891"/>
      <c r="S69" s="891"/>
      <c r="T69" s="891"/>
      <c r="U69" s="891"/>
      <c r="V69" s="891">
        <v>22513</v>
      </c>
      <c r="W69" s="891"/>
      <c r="X69" s="891"/>
      <c r="Y69" s="891"/>
      <c r="Z69" s="891"/>
      <c r="AA69" s="891">
        <v>1690</v>
      </c>
      <c r="AB69" s="891"/>
      <c r="AC69" s="891"/>
      <c r="AD69" s="891"/>
      <c r="AE69" s="891"/>
      <c r="AF69" s="891">
        <v>1690</v>
      </c>
      <c r="AG69" s="891"/>
      <c r="AH69" s="891"/>
      <c r="AI69" s="891"/>
      <c r="AJ69" s="891"/>
      <c r="AK69" s="891">
        <v>32</v>
      </c>
      <c r="AL69" s="891"/>
      <c r="AM69" s="891"/>
      <c r="AN69" s="891"/>
      <c r="AO69" s="891"/>
      <c r="AP69" s="891" t="s">
        <v>557</v>
      </c>
      <c r="AQ69" s="891"/>
      <c r="AR69" s="891"/>
      <c r="AS69" s="891"/>
      <c r="AT69" s="891"/>
      <c r="AU69" s="891" t="s">
        <v>557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549</v>
      </c>
      <c r="C70" s="934"/>
      <c r="D70" s="934"/>
      <c r="E70" s="934"/>
      <c r="F70" s="934"/>
      <c r="G70" s="934"/>
      <c r="H70" s="934"/>
      <c r="I70" s="934"/>
      <c r="J70" s="934"/>
      <c r="K70" s="934"/>
      <c r="L70" s="934"/>
      <c r="M70" s="934"/>
      <c r="N70" s="934"/>
      <c r="O70" s="934"/>
      <c r="P70" s="935"/>
      <c r="Q70" s="936">
        <v>176</v>
      </c>
      <c r="R70" s="891"/>
      <c r="S70" s="891"/>
      <c r="T70" s="891"/>
      <c r="U70" s="891"/>
      <c r="V70" s="891">
        <v>143</v>
      </c>
      <c r="W70" s="891"/>
      <c r="X70" s="891"/>
      <c r="Y70" s="891"/>
      <c r="Z70" s="891"/>
      <c r="AA70" s="891">
        <v>33</v>
      </c>
      <c r="AB70" s="891"/>
      <c r="AC70" s="891"/>
      <c r="AD70" s="891"/>
      <c r="AE70" s="891"/>
      <c r="AF70" s="891">
        <v>33</v>
      </c>
      <c r="AG70" s="891"/>
      <c r="AH70" s="891"/>
      <c r="AI70" s="891"/>
      <c r="AJ70" s="891"/>
      <c r="AK70" s="891" t="s">
        <v>557</v>
      </c>
      <c r="AL70" s="891"/>
      <c r="AM70" s="891"/>
      <c r="AN70" s="891"/>
      <c r="AO70" s="891"/>
      <c r="AP70" s="891" t="s">
        <v>557</v>
      </c>
      <c r="AQ70" s="891"/>
      <c r="AR70" s="891"/>
      <c r="AS70" s="891"/>
      <c r="AT70" s="891"/>
      <c r="AU70" s="891" t="s">
        <v>557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550</v>
      </c>
      <c r="C71" s="934"/>
      <c r="D71" s="934"/>
      <c r="E71" s="934"/>
      <c r="F71" s="934"/>
      <c r="G71" s="934"/>
      <c r="H71" s="934"/>
      <c r="I71" s="934"/>
      <c r="J71" s="934"/>
      <c r="K71" s="934"/>
      <c r="L71" s="934"/>
      <c r="M71" s="934"/>
      <c r="N71" s="934"/>
      <c r="O71" s="934"/>
      <c r="P71" s="935"/>
      <c r="Q71" s="936">
        <v>113</v>
      </c>
      <c r="R71" s="891"/>
      <c r="S71" s="891"/>
      <c r="T71" s="891"/>
      <c r="U71" s="891"/>
      <c r="V71" s="891">
        <v>105</v>
      </c>
      <c r="W71" s="891"/>
      <c r="X71" s="891"/>
      <c r="Y71" s="891"/>
      <c r="Z71" s="891"/>
      <c r="AA71" s="891">
        <v>7</v>
      </c>
      <c r="AB71" s="891"/>
      <c r="AC71" s="891"/>
      <c r="AD71" s="891"/>
      <c r="AE71" s="891"/>
      <c r="AF71" s="891">
        <v>7</v>
      </c>
      <c r="AG71" s="891"/>
      <c r="AH71" s="891"/>
      <c r="AI71" s="891"/>
      <c r="AJ71" s="891"/>
      <c r="AK71" s="891">
        <v>2</v>
      </c>
      <c r="AL71" s="891"/>
      <c r="AM71" s="891"/>
      <c r="AN71" s="891"/>
      <c r="AO71" s="891"/>
      <c r="AP71" s="891" t="s">
        <v>557</v>
      </c>
      <c r="AQ71" s="891"/>
      <c r="AR71" s="891"/>
      <c r="AS71" s="891"/>
      <c r="AT71" s="891"/>
      <c r="AU71" s="891" t="s">
        <v>557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551</v>
      </c>
      <c r="C72" s="934"/>
      <c r="D72" s="934"/>
      <c r="E72" s="934"/>
      <c r="F72" s="934"/>
      <c r="G72" s="934"/>
      <c r="H72" s="934"/>
      <c r="I72" s="934"/>
      <c r="J72" s="934"/>
      <c r="K72" s="934"/>
      <c r="L72" s="934"/>
      <c r="M72" s="934"/>
      <c r="N72" s="934"/>
      <c r="O72" s="934"/>
      <c r="P72" s="935"/>
      <c r="Q72" s="936">
        <v>116</v>
      </c>
      <c r="R72" s="891"/>
      <c r="S72" s="891"/>
      <c r="T72" s="891"/>
      <c r="U72" s="891"/>
      <c r="V72" s="891">
        <v>88</v>
      </c>
      <c r="W72" s="891"/>
      <c r="X72" s="891"/>
      <c r="Y72" s="891"/>
      <c r="Z72" s="891"/>
      <c r="AA72" s="891">
        <v>27</v>
      </c>
      <c r="AB72" s="891"/>
      <c r="AC72" s="891"/>
      <c r="AD72" s="891"/>
      <c r="AE72" s="891"/>
      <c r="AF72" s="891">
        <v>27</v>
      </c>
      <c r="AG72" s="891"/>
      <c r="AH72" s="891"/>
      <c r="AI72" s="891"/>
      <c r="AJ72" s="891"/>
      <c r="AK72" s="891" t="s">
        <v>557</v>
      </c>
      <c r="AL72" s="891"/>
      <c r="AM72" s="891"/>
      <c r="AN72" s="891"/>
      <c r="AO72" s="891"/>
      <c r="AP72" s="891" t="s">
        <v>557</v>
      </c>
      <c r="AQ72" s="891"/>
      <c r="AR72" s="891"/>
      <c r="AS72" s="891"/>
      <c r="AT72" s="891"/>
      <c r="AU72" s="891" t="s">
        <v>557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552</v>
      </c>
      <c r="C73" s="934"/>
      <c r="D73" s="934"/>
      <c r="E73" s="934"/>
      <c r="F73" s="934"/>
      <c r="G73" s="934"/>
      <c r="H73" s="934"/>
      <c r="I73" s="934"/>
      <c r="J73" s="934"/>
      <c r="K73" s="934"/>
      <c r="L73" s="934"/>
      <c r="M73" s="934"/>
      <c r="N73" s="934"/>
      <c r="O73" s="934"/>
      <c r="P73" s="935"/>
      <c r="Q73" s="936">
        <v>2217</v>
      </c>
      <c r="R73" s="891"/>
      <c r="S73" s="891"/>
      <c r="T73" s="891"/>
      <c r="U73" s="891"/>
      <c r="V73" s="891">
        <v>1583</v>
      </c>
      <c r="W73" s="891"/>
      <c r="X73" s="891"/>
      <c r="Y73" s="891"/>
      <c r="Z73" s="891"/>
      <c r="AA73" s="891">
        <v>634</v>
      </c>
      <c r="AB73" s="891"/>
      <c r="AC73" s="891"/>
      <c r="AD73" s="891"/>
      <c r="AE73" s="891"/>
      <c r="AF73" s="891">
        <v>634</v>
      </c>
      <c r="AG73" s="891"/>
      <c r="AH73" s="891"/>
      <c r="AI73" s="891"/>
      <c r="AJ73" s="891"/>
      <c r="AK73" s="891">
        <v>128</v>
      </c>
      <c r="AL73" s="891"/>
      <c r="AM73" s="891"/>
      <c r="AN73" s="891"/>
      <c r="AO73" s="891"/>
      <c r="AP73" s="891" t="s">
        <v>557</v>
      </c>
      <c r="AQ73" s="891"/>
      <c r="AR73" s="891"/>
      <c r="AS73" s="891"/>
      <c r="AT73" s="891"/>
      <c r="AU73" s="891" t="s">
        <v>557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553</v>
      </c>
      <c r="C74" s="934"/>
      <c r="D74" s="934"/>
      <c r="E74" s="934"/>
      <c r="F74" s="934"/>
      <c r="G74" s="934"/>
      <c r="H74" s="934"/>
      <c r="I74" s="934"/>
      <c r="J74" s="934"/>
      <c r="K74" s="934"/>
      <c r="L74" s="934"/>
      <c r="M74" s="934"/>
      <c r="N74" s="934"/>
      <c r="O74" s="934"/>
      <c r="P74" s="935"/>
      <c r="Q74" s="936">
        <v>597893</v>
      </c>
      <c r="R74" s="891"/>
      <c r="S74" s="891"/>
      <c r="T74" s="891"/>
      <c r="U74" s="891"/>
      <c r="V74" s="891">
        <v>589317</v>
      </c>
      <c r="W74" s="891"/>
      <c r="X74" s="891"/>
      <c r="Y74" s="891"/>
      <c r="Z74" s="891"/>
      <c r="AA74" s="891">
        <v>8576</v>
      </c>
      <c r="AB74" s="891"/>
      <c r="AC74" s="891"/>
      <c r="AD74" s="891"/>
      <c r="AE74" s="891"/>
      <c r="AF74" s="891">
        <v>8576</v>
      </c>
      <c r="AG74" s="891"/>
      <c r="AH74" s="891"/>
      <c r="AI74" s="891"/>
      <c r="AJ74" s="891"/>
      <c r="AK74" s="891">
        <v>3188</v>
      </c>
      <c r="AL74" s="891"/>
      <c r="AM74" s="891"/>
      <c r="AN74" s="891"/>
      <c r="AO74" s="891"/>
      <c r="AP74" s="891" t="s">
        <v>557</v>
      </c>
      <c r="AQ74" s="891"/>
      <c r="AR74" s="891"/>
      <c r="AS74" s="891"/>
      <c r="AT74" s="891"/>
      <c r="AU74" s="891" t="s">
        <v>557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556</v>
      </c>
      <c r="C75" s="934"/>
      <c r="D75" s="934"/>
      <c r="E75" s="934"/>
      <c r="F75" s="934"/>
      <c r="G75" s="934"/>
      <c r="H75" s="934"/>
      <c r="I75" s="934"/>
      <c r="J75" s="934"/>
      <c r="K75" s="934"/>
      <c r="L75" s="934"/>
      <c r="M75" s="934"/>
      <c r="N75" s="934"/>
      <c r="O75" s="934"/>
      <c r="P75" s="935"/>
      <c r="Q75" s="939">
        <v>3907</v>
      </c>
      <c r="R75" s="940"/>
      <c r="S75" s="940"/>
      <c r="T75" s="940"/>
      <c r="U75" s="890"/>
      <c r="V75" s="941">
        <v>3481</v>
      </c>
      <c r="W75" s="940"/>
      <c r="X75" s="940"/>
      <c r="Y75" s="940"/>
      <c r="Z75" s="890"/>
      <c r="AA75" s="941">
        <v>426</v>
      </c>
      <c r="AB75" s="940"/>
      <c r="AC75" s="940"/>
      <c r="AD75" s="940"/>
      <c r="AE75" s="890"/>
      <c r="AF75" s="941">
        <v>5593</v>
      </c>
      <c r="AG75" s="940"/>
      <c r="AH75" s="940"/>
      <c r="AI75" s="940"/>
      <c r="AJ75" s="890"/>
      <c r="AK75" s="941" t="s">
        <v>565</v>
      </c>
      <c r="AL75" s="940"/>
      <c r="AM75" s="940"/>
      <c r="AN75" s="940"/>
      <c r="AO75" s="890"/>
      <c r="AP75" s="941">
        <v>3602</v>
      </c>
      <c r="AQ75" s="940"/>
      <c r="AR75" s="940"/>
      <c r="AS75" s="940"/>
      <c r="AT75" s="890"/>
      <c r="AU75" s="941">
        <v>22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554</v>
      </c>
      <c r="C76" s="934"/>
      <c r="D76" s="934"/>
      <c r="E76" s="934"/>
      <c r="F76" s="934"/>
      <c r="G76" s="934"/>
      <c r="H76" s="934"/>
      <c r="I76" s="934"/>
      <c r="J76" s="934"/>
      <c r="K76" s="934"/>
      <c r="L76" s="934"/>
      <c r="M76" s="934"/>
      <c r="N76" s="934"/>
      <c r="O76" s="934"/>
      <c r="P76" s="935"/>
      <c r="Q76" s="939">
        <v>2130</v>
      </c>
      <c r="R76" s="940"/>
      <c r="S76" s="940"/>
      <c r="T76" s="940"/>
      <c r="U76" s="890"/>
      <c r="V76" s="941">
        <v>2106</v>
      </c>
      <c r="W76" s="940"/>
      <c r="X76" s="940"/>
      <c r="Y76" s="940"/>
      <c r="Z76" s="890"/>
      <c r="AA76" s="941">
        <v>24</v>
      </c>
      <c r="AB76" s="940"/>
      <c r="AC76" s="940"/>
      <c r="AD76" s="940"/>
      <c r="AE76" s="890"/>
      <c r="AF76" s="941">
        <v>1246</v>
      </c>
      <c r="AG76" s="940"/>
      <c r="AH76" s="940"/>
      <c r="AI76" s="940"/>
      <c r="AJ76" s="890"/>
      <c r="AK76" s="941" t="s">
        <v>565</v>
      </c>
      <c r="AL76" s="940"/>
      <c r="AM76" s="940"/>
      <c r="AN76" s="940"/>
      <c r="AO76" s="890"/>
      <c r="AP76" s="941">
        <v>3562</v>
      </c>
      <c r="AQ76" s="940"/>
      <c r="AR76" s="940"/>
      <c r="AS76" s="940"/>
      <c r="AT76" s="890"/>
      <c r="AU76" s="941" t="s">
        <v>557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17970</v>
      </c>
      <c r="AG88" s="902"/>
      <c r="AH88" s="902"/>
      <c r="AI88" s="902"/>
      <c r="AJ88" s="902"/>
      <c r="AK88" s="899"/>
      <c r="AL88" s="899"/>
      <c r="AM88" s="899"/>
      <c r="AN88" s="899"/>
      <c r="AO88" s="899"/>
      <c r="AP88" s="902">
        <v>9228</v>
      </c>
      <c r="AQ88" s="902"/>
      <c r="AR88" s="902"/>
      <c r="AS88" s="902"/>
      <c r="AT88" s="902"/>
      <c r="AU88" s="902">
        <v>1152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566</v>
      </c>
      <c r="CS102" s="910"/>
      <c r="CT102" s="910"/>
      <c r="CU102" s="910"/>
      <c r="CV102" s="953"/>
      <c r="CW102" s="952" t="s">
        <v>566</v>
      </c>
      <c r="CX102" s="910"/>
      <c r="CY102" s="910"/>
      <c r="CZ102" s="910"/>
      <c r="DA102" s="953"/>
      <c r="DB102" s="952">
        <v>30</v>
      </c>
      <c r="DC102" s="910"/>
      <c r="DD102" s="910"/>
      <c r="DE102" s="910"/>
      <c r="DF102" s="953"/>
      <c r="DG102" s="952">
        <v>0</v>
      </c>
      <c r="DH102" s="910"/>
      <c r="DI102" s="910"/>
      <c r="DJ102" s="910"/>
      <c r="DK102" s="953"/>
      <c r="DL102" s="952">
        <v>0</v>
      </c>
      <c r="DM102" s="910"/>
      <c r="DN102" s="910"/>
      <c r="DO102" s="910"/>
      <c r="DP102" s="953"/>
      <c r="DQ102" s="952" t="s">
        <v>566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409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412</v>
      </c>
      <c r="AB109" s="955"/>
      <c r="AC109" s="955"/>
      <c r="AD109" s="955"/>
      <c r="AE109" s="956"/>
      <c r="AF109" s="954" t="s">
        <v>299</v>
      </c>
      <c r="AG109" s="955"/>
      <c r="AH109" s="955"/>
      <c r="AI109" s="955"/>
      <c r="AJ109" s="956"/>
      <c r="AK109" s="954" t="s">
        <v>298</v>
      </c>
      <c r="AL109" s="955"/>
      <c r="AM109" s="955"/>
      <c r="AN109" s="955"/>
      <c r="AO109" s="956"/>
      <c r="AP109" s="954" t="s">
        <v>413</v>
      </c>
      <c r="AQ109" s="955"/>
      <c r="AR109" s="955"/>
      <c r="AS109" s="955"/>
      <c r="AT109" s="957"/>
      <c r="AU109" s="974" t="s">
        <v>411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412</v>
      </c>
      <c r="BR109" s="955"/>
      <c r="BS109" s="955"/>
      <c r="BT109" s="955"/>
      <c r="BU109" s="956"/>
      <c r="BV109" s="954" t="s">
        <v>299</v>
      </c>
      <c r="BW109" s="955"/>
      <c r="BX109" s="955"/>
      <c r="BY109" s="955"/>
      <c r="BZ109" s="956"/>
      <c r="CA109" s="954" t="s">
        <v>298</v>
      </c>
      <c r="CB109" s="955"/>
      <c r="CC109" s="955"/>
      <c r="CD109" s="955"/>
      <c r="CE109" s="956"/>
      <c r="CF109" s="975" t="s">
        <v>413</v>
      </c>
      <c r="CG109" s="975"/>
      <c r="CH109" s="975"/>
      <c r="CI109" s="975"/>
      <c r="CJ109" s="975"/>
      <c r="CK109" s="954" t="s">
        <v>414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412</v>
      </c>
      <c r="DH109" s="955"/>
      <c r="DI109" s="955"/>
      <c r="DJ109" s="955"/>
      <c r="DK109" s="956"/>
      <c r="DL109" s="954" t="s">
        <v>299</v>
      </c>
      <c r="DM109" s="955"/>
      <c r="DN109" s="955"/>
      <c r="DO109" s="955"/>
      <c r="DP109" s="956"/>
      <c r="DQ109" s="954" t="s">
        <v>298</v>
      </c>
      <c r="DR109" s="955"/>
      <c r="DS109" s="955"/>
      <c r="DT109" s="955"/>
      <c r="DU109" s="956"/>
      <c r="DV109" s="954" t="s">
        <v>413</v>
      </c>
      <c r="DW109" s="955"/>
      <c r="DX109" s="955"/>
      <c r="DY109" s="955"/>
      <c r="DZ109" s="957"/>
    </row>
    <row r="110" spans="1:131" s="226" customFormat="1" ht="26.25" customHeight="1">
      <c r="A110" s="958" t="s">
        <v>415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1786768</v>
      </c>
      <c r="AB110" s="962"/>
      <c r="AC110" s="962"/>
      <c r="AD110" s="962"/>
      <c r="AE110" s="963"/>
      <c r="AF110" s="964">
        <v>1836446</v>
      </c>
      <c r="AG110" s="962"/>
      <c r="AH110" s="962"/>
      <c r="AI110" s="962"/>
      <c r="AJ110" s="963"/>
      <c r="AK110" s="964">
        <v>1809125</v>
      </c>
      <c r="AL110" s="962"/>
      <c r="AM110" s="962"/>
      <c r="AN110" s="962"/>
      <c r="AO110" s="963"/>
      <c r="AP110" s="965">
        <v>18.899999999999999</v>
      </c>
      <c r="AQ110" s="966"/>
      <c r="AR110" s="966"/>
      <c r="AS110" s="966"/>
      <c r="AT110" s="967"/>
      <c r="AU110" s="968" t="s">
        <v>66</v>
      </c>
      <c r="AV110" s="969"/>
      <c r="AW110" s="969"/>
      <c r="AX110" s="969"/>
      <c r="AY110" s="969"/>
      <c r="AZ110" s="1010" t="s">
        <v>416</v>
      </c>
      <c r="BA110" s="959"/>
      <c r="BB110" s="959"/>
      <c r="BC110" s="959"/>
      <c r="BD110" s="959"/>
      <c r="BE110" s="959"/>
      <c r="BF110" s="959"/>
      <c r="BG110" s="959"/>
      <c r="BH110" s="959"/>
      <c r="BI110" s="959"/>
      <c r="BJ110" s="959"/>
      <c r="BK110" s="959"/>
      <c r="BL110" s="959"/>
      <c r="BM110" s="959"/>
      <c r="BN110" s="959"/>
      <c r="BO110" s="959"/>
      <c r="BP110" s="960"/>
      <c r="BQ110" s="996">
        <v>17730018</v>
      </c>
      <c r="BR110" s="997"/>
      <c r="BS110" s="997"/>
      <c r="BT110" s="997"/>
      <c r="BU110" s="997"/>
      <c r="BV110" s="997">
        <v>18092522</v>
      </c>
      <c r="BW110" s="997"/>
      <c r="BX110" s="997"/>
      <c r="BY110" s="997"/>
      <c r="BZ110" s="997"/>
      <c r="CA110" s="997">
        <v>17686025</v>
      </c>
      <c r="CB110" s="997"/>
      <c r="CC110" s="997"/>
      <c r="CD110" s="997"/>
      <c r="CE110" s="997"/>
      <c r="CF110" s="1011">
        <v>184.6</v>
      </c>
      <c r="CG110" s="1012"/>
      <c r="CH110" s="1012"/>
      <c r="CI110" s="1012"/>
      <c r="CJ110" s="1012"/>
      <c r="CK110" s="1013" t="s">
        <v>417</v>
      </c>
      <c r="CL110" s="1014"/>
      <c r="CM110" s="993" t="s">
        <v>418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419</v>
      </c>
      <c r="DH110" s="997"/>
      <c r="DI110" s="997"/>
      <c r="DJ110" s="997"/>
      <c r="DK110" s="997"/>
      <c r="DL110" s="997" t="s">
        <v>121</v>
      </c>
      <c r="DM110" s="997"/>
      <c r="DN110" s="997"/>
      <c r="DO110" s="997"/>
      <c r="DP110" s="997"/>
      <c r="DQ110" s="997" t="s">
        <v>419</v>
      </c>
      <c r="DR110" s="997"/>
      <c r="DS110" s="997"/>
      <c r="DT110" s="997"/>
      <c r="DU110" s="997"/>
      <c r="DV110" s="998" t="s">
        <v>419</v>
      </c>
      <c r="DW110" s="998"/>
      <c r="DX110" s="998"/>
      <c r="DY110" s="998"/>
      <c r="DZ110" s="999"/>
    </row>
    <row r="111" spans="1:131" s="226" customFormat="1" ht="26.25" customHeight="1">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419</v>
      </c>
      <c r="AL111" s="1004"/>
      <c r="AM111" s="1004"/>
      <c r="AN111" s="1004"/>
      <c r="AO111" s="1005"/>
      <c r="AP111" s="1007" t="s">
        <v>419</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v>487426</v>
      </c>
      <c r="BR111" s="990"/>
      <c r="BS111" s="990"/>
      <c r="BT111" s="990"/>
      <c r="BU111" s="990"/>
      <c r="BV111" s="990">
        <v>556983</v>
      </c>
      <c r="BW111" s="990"/>
      <c r="BX111" s="990"/>
      <c r="BY111" s="990"/>
      <c r="BZ111" s="990"/>
      <c r="CA111" s="990">
        <v>557278</v>
      </c>
      <c r="CB111" s="990"/>
      <c r="CC111" s="990"/>
      <c r="CD111" s="990"/>
      <c r="CE111" s="990"/>
      <c r="CF111" s="984">
        <v>5.8</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419</v>
      </c>
      <c r="DR111" s="990"/>
      <c r="DS111" s="990"/>
      <c r="DT111" s="990"/>
      <c r="DU111" s="990"/>
      <c r="DV111" s="991" t="s">
        <v>121</v>
      </c>
      <c r="DW111" s="991"/>
      <c r="DX111" s="991"/>
      <c r="DY111" s="991"/>
      <c r="DZ111" s="992"/>
    </row>
    <row r="112" spans="1:131" s="226" customFormat="1" ht="26.25" customHeight="1">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426</v>
      </c>
      <c r="BA112" s="1020"/>
      <c r="BB112" s="1020"/>
      <c r="BC112" s="1020"/>
      <c r="BD112" s="1020"/>
      <c r="BE112" s="1020"/>
      <c r="BF112" s="1020"/>
      <c r="BG112" s="1020"/>
      <c r="BH112" s="1020"/>
      <c r="BI112" s="1020"/>
      <c r="BJ112" s="1020"/>
      <c r="BK112" s="1020"/>
      <c r="BL112" s="1020"/>
      <c r="BM112" s="1020"/>
      <c r="BN112" s="1020"/>
      <c r="BO112" s="1020"/>
      <c r="BP112" s="1021"/>
      <c r="BQ112" s="989">
        <v>5035069</v>
      </c>
      <c r="BR112" s="990"/>
      <c r="BS112" s="990"/>
      <c r="BT112" s="990"/>
      <c r="BU112" s="990"/>
      <c r="BV112" s="990">
        <v>4960639</v>
      </c>
      <c r="BW112" s="990"/>
      <c r="BX112" s="990"/>
      <c r="BY112" s="990"/>
      <c r="BZ112" s="990"/>
      <c r="CA112" s="990">
        <v>4885924</v>
      </c>
      <c r="CB112" s="990"/>
      <c r="CC112" s="990"/>
      <c r="CD112" s="990"/>
      <c r="CE112" s="990"/>
      <c r="CF112" s="984">
        <v>51</v>
      </c>
      <c r="CG112" s="985"/>
      <c r="CH112" s="985"/>
      <c r="CI112" s="985"/>
      <c r="CJ112" s="985"/>
      <c r="CK112" s="1015"/>
      <c r="CL112" s="1016"/>
      <c r="CM112" s="986" t="s">
        <v>427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419</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c r="A113" s="1024"/>
      <c r="B113" s="1025"/>
      <c r="C113" s="1020" t="s">
        <v>428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323067</v>
      </c>
      <c r="AB113" s="1004"/>
      <c r="AC113" s="1004"/>
      <c r="AD113" s="1004"/>
      <c r="AE113" s="1005"/>
      <c r="AF113" s="1006">
        <v>338292</v>
      </c>
      <c r="AG113" s="1004"/>
      <c r="AH113" s="1004"/>
      <c r="AI113" s="1004"/>
      <c r="AJ113" s="1005"/>
      <c r="AK113" s="1006">
        <v>336468</v>
      </c>
      <c r="AL113" s="1004"/>
      <c r="AM113" s="1004"/>
      <c r="AN113" s="1004"/>
      <c r="AO113" s="1005"/>
      <c r="AP113" s="1007">
        <v>3.5</v>
      </c>
      <c r="AQ113" s="1008"/>
      <c r="AR113" s="1008"/>
      <c r="AS113" s="1008"/>
      <c r="AT113" s="1009"/>
      <c r="AU113" s="970"/>
      <c r="AV113" s="971"/>
      <c r="AW113" s="971"/>
      <c r="AX113" s="971"/>
      <c r="AY113" s="971"/>
      <c r="AZ113" s="1019" t="s">
        <v>429</v>
      </c>
      <c r="BA113" s="1020"/>
      <c r="BB113" s="1020"/>
      <c r="BC113" s="1020"/>
      <c r="BD113" s="1020"/>
      <c r="BE113" s="1020"/>
      <c r="BF113" s="1020"/>
      <c r="BG113" s="1020"/>
      <c r="BH113" s="1020"/>
      <c r="BI113" s="1020"/>
      <c r="BJ113" s="1020"/>
      <c r="BK113" s="1020"/>
      <c r="BL113" s="1020"/>
      <c r="BM113" s="1020"/>
      <c r="BN113" s="1020"/>
      <c r="BO113" s="1020"/>
      <c r="BP113" s="1021"/>
      <c r="BQ113" s="989">
        <v>1110464</v>
      </c>
      <c r="BR113" s="990"/>
      <c r="BS113" s="990"/>
      <c r="BT113" s="990"/>
      <c r="BU113" s="990"/>
      <c r="BV113" s="990">
        <v>1179664</v>
      </c>
      <c r="BW113" s="990"/>
      <c r="BX113" s="990"/>
      <c r="BY113" s="990"/>
      <c r="BZ113" s="990"/>
      <c r="CA113" s="990">
        <v>1151251</v>
      </c>
      <c r="CB113" s="990"/>
      <c r="CC113" s="990"/>
      <c r="CD113" s="990"/>
      <c r="CE113" s="990"/>
      <c r="CF113" s="984">
        <v>12</v>
      </c>
      <c r="CG113" s="985"/>
      <c r="CH113" s="985"/>
      <c r="CI113" s="985"/>
      <c r="CJ113" s="985"/>
      <c r="CK113" s="1015"/>
      <c r="CL113" s="1016"/>
      <c r="CM113" s="986" t="s">
        <v>430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399065</v>
      </c>
      <c r="DH113" s="1029"/>
      <c r="DI113" s="1029"/>
      <c r="DJ113" s="1029"/>
      <c r="DK113" s="1030"/>
      <c r="DL113" s="1031">
        <v>357655</v>
      </c>
      <c r="DM113" s="1029"/>
      <c r="DN113" s="1029"/>
      <c r="DO113" s="1029"/>
      <c r="DP113" s="1030"/>
      <c r="DQ113" s="1031">
        <v>315541</v>
      </c>
      <c r="DR113" s="1029"/>
      <c r="DS113" s="1029"/>
      <c r="DT113" s="1029"/>
      <c r="DU113" s="1030"/>
      <c r="DV113" s="1032">
        <v>3.3</v>
      </c>
      <c r="DW113" s="1033"/>
      <c r="DX113" s="1033"/>
      <c r="DY113" s="1033"/>
      <c r="DZ113" s="1034"/>
    </row>
    <row r="114" spans="1:130" s="226" customFormat="1" ht="26.25" customHeight="1">
      <c r="A114" s="1024"/>
      <c r="B114" s="1025"/>
      <c r="C114" s="1020" t="s">
        <v>431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128938</v>
      </c>
      <c r="AB114" s="1029"/>
      <c r="AC114" s="1029"/>
      <c r="AD114" s="1029"/>
      <c r="AE114" s="1030"/>
      <c r="AF114" s="1031">
        <v>138595</v>
      </c>
      <c r="AG114" s="1029"/>
      <c r="AH114" s="1029"/>
      <c r="AI114" s="1029"/>
      <c r="AJ114" s="1030"/>
      <c r="AK114" s="1031">
        <v>141945</v>
      </c>
      <c r="AL114" s="1029"/>
      <c r="AM114" s="1029"/>
      <c r="AN114" s="1029"/>
      <c r="AO114" s="1030"/>
      <c r="AP114" s="1032">
        <v>1.5</v>
      </c>
      <c r="AQ114" s="1033"/>
      <c r="AR114" s="1033"/>
      <c r="AS114" s="1033"/>
      <c r="AT114" s="1034"/>
      <c r="AU114" s="970"/>
      <c r="AV114" s="971"/>
      <c r="AW114" s="971"/>
      <c r="AX114" s="971"/>
      <c r="AY114" s="971"/>
      <c r="AZ114" s="1019" t="s">
        <v>432</v>
      </c>
      <c r="BA114" s="1020"/>
      <c r="BB114" s="1020"/>
      <c r="BC114" s="1020"/>
      <c r="BD114" s="1020"/>
      <c r="BE114" s="1020"/>
      <c r="BF114" s="1020"/>
      <c r="BG114" s="1020"/>
      <c r="BH114" s="1020"/>
      <c r="BI114" s="1020"/>
      <c r="BJ114" s="1020"/>
      <c r="BK114" s="1020"/>
      <c r="BL114" s="1020"/>
      <c r="BM114" s="1020"/>
      <c r="BN114" s="1020"/>
      <c r="BO114" s="1020"/>
      <c r="BP114" s="1021"/>
      <c r="BQ114" s="989">
        <v>5737381</v>
      </c>
      <c r="BR114" s="990"/>
      <c r="BS114" s="990"/>
      <c r="BT114" s="990"/>
      <c r="BU114" s="990"/>
      <c r="BV114" s="990">
        <v>5520214</v>
      </c>
      <c r="BW114" s="990"/>
      <c r="BX114" s="990"/>
      <c r="BY114" s="990"/>
      <c r="BZ114" s="990"/>
      <c r="CA114" s="990">
        <v>5373965</v>
      </c>
      <c r="CB114" s="990"/>
      <c r="CC114" s="990"/>
      <c r="CD114" s="990"/>
      <c r="CE114" s="990"/>
      <c r="CF114" s="984">
        <v>56.1</v>
      </c>
      <c r="CG114" s="985"/>
      <c r="CH114" s="985"/>
      <c r="CI114" s="985"/>
      <c r="CJ114" s="985"/>
      <c r="CK114" s="1015"/>
      <c r="CL114" s="1016"/>
      <c r="CM114" s="986" t="s">
        <v>433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419</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c r="A115" s="1024"/>
      <c r="B115" s="1025"/>
      <c r="C115" s="1020" t="s">
        <v>434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54238</v>
      </c>
      <c r="AB115" s="1004"/>
      <c r="AC115" s="1004"/>
      <c r="AD115" s="1004"/>
      <c r="AE115" s="1005"/>
      <c r="AF115" s="1006">
        <v>58842</v>
      </c>
      <c r="AG115" s="1004"/>
      <c r="AH115" s="1004"/>
      <c r="AI115" s="1004"/>
      <c r="AJ115" s="1005"/>
      <c r="AK115" s="1006">
        <v>58072</v>
      </c>
      <c r="AL115" s="1004"/>
      <c r="AM115" s="1004"/>
      <c r="AN115" s="1004"/>
      <c r="AO115" s="1005"/>
      <c r="AP115" s="1007">
        <v>0.6</v>
      </c>
      <c r="AQ115" s="1008"/>
      <c r="AR115" s="1008"/>
      <c r="AS115" s="1008"/>
      <c r="AT115" s="1009"/>
      <c r="AU115" s="970"/>
      <c r="AV115" s="971"/>
      <c r="AW115" s="971"/>
      <c r="AX115" s="971"/>
      <c r="AY115" s="971"/>
      <c r="AZ115" s="1019" t="s">
        <v>435</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121</v>
      </c>
      <c r="CB115" s="990"/>
      <c r="CC115" s="990"/>
      <c r="CD115" s="990"/>
      <c r="CE115" s="990"/>
      <c r="CF115" s="984" t="s">
        <v>419</v>
      </c>
      <c r="CG115" s="985"/>
      <c r="CH115" s="985"/>
      <c r="CI115" s="985"/>
      <c r="CJ115" s="985"/>
      <c r="CK115" s="1015"/>
      <c r="CL115" s="1016"/>
      <c r="CM115" s="1019" t="s">
        <v>436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88361</v>
      </c>
      <c r="DH115" s="1029"/>
      <c r="DI115" s="1029"/>
      <c r="DJ115" s="1029"/>
      <c r="DK115" s="1030"/>
      <c r="DL115" s="1031">
        <v>199328</v>
      </c>
      <c r="DM115" s="1029"/>
      <c r="DN115" s="1029"/>
      <c r="DO115" s="1029"/>
      <c r="DP115" s="1030"/>
      <c r="DQ115" s="1031">
        <v>241737</v>
      </c>
      <c r="DR115" s="1029"/>
      <c r="DS115" s="1029"/>
      <c r="DT115" s="1029"/>
      <c r="DU115" s="1030"/>
      <c r="DV115" s="1032">
        <v>2.5</v>
      </c>
      <c r="DW115" s="1033"/>
      <c r="DX115" s="1033"/>
      <c r="DY115" s="1033"/>
      <c r="DZ115" s="1034"/>
    </row>
    <row r="116" spans="1:130" s="226" customFormat="1" ht="26.25" customHeight="1">
      <c r="A116" s="1026"/>
      <c r="B116" s="1027"/>
      <c r="C116" s="1035" t="s">
        <v>437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121</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438</v>
      </c>
      <c r="BA116" s="1038"/>
      <c r="BB116" s="1038"/>
      <c r="BC116" s="1038"/>
      <c r="BD116" s="1038"/>
      <c r="BE116" s="1038"/>
      <c r="BF116" s="1038"/>
      <c r="BG116" s="1038"/>
      <c r="BH116" s="1038"/>
      <c r="BI116" s="1038"/>
      <c r="BJ116" s="1038"/>
      <c r="BK116" s="1038"/>
      <c r="BL116" s="1038"/>
      <c r="BM116" s="1038"/>
      <c r="BN116" s="1038"/>
      <c r="BO116" s="1038"/>
      <c r="BP116" s="1039"/>
      <c r="BQ116" s="989" t="s">
        <v>419</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439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440</v>
      </c>
      <c r="Z117" s="956"/>
      <c r="AA117" s="1046">
        <v>2293011</v>
      </c>
      <c r="AB117" s="1047"/>
      <c r="AC117" s="1047"/>
      <c r="AD117" s="1047"/>
      <c r="AE117" s="1048"/>
      <c r="AF117" s="1049">
        <v>2372175</v>
      </c>
      <c r="AG117" s="1047"/>
      <c r="AH117" s="1047"/>
      <c r="AI117" s="1047"/>
      <c r="AJ117" s="1048"/>
      <c r="AK117" s="1049">
        <v>2345610</v>
      </c>
      <c r="AL117" s="1047"/>
      <c r="AM117" s="1047"/>
      <c r="AN117" s="1047"/>
      <c r="AO117" s="1048"/>
      <c r="AP117" s="1050"/>
      <c r="AQ117" s="1051"/>
      <c r="AR117" s="1051"/>
      <c r="AS117" s="1051"/>
      <c r="AT117" s="1052"/>
      <c r="AU117" s="970"/>
      <c r="AV117" s="971"/>
      <c r="AW117" s="971"/>
      <c r="AX117" s="971"/>
      <c r="AY117" s="971"/>
      <c r="AZ117" s="1037" t="s">
        <v>441</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c r="A118" s="974" t="s">
        <v>414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412</v>
      </c>
      <c r="AB118" s="955"/>
      <c r="AC118" s="955"/>
      <c r="AD118" s="955"/>
      <c r="AE118" s="956"/>
      <c r="AF118" s="954" t="s">
        <v>299</v>
      </c>
      <c r="AG118" s="955"/>
      <c r="AH118" s="955"/>
      <c r="AI118" s="955"/>
      <c r="AJ118" s="956"/>
      <c r="AK118" s="954" t="s">
        <v>298</v>
      </c>
      <c r="AL118" s="955"/>
      <c r="AM118" s="955"/>
      <c r="AN118" s="955"/>
      <c r="AO118" s="956"/>
      <c r="AP118" s="1041" t="s">
        <v>413</v>
      </c>
      <c r="AQ118" s="1042"/>
      <c r="AR118" s="1042"/>
      <c r="AS118" s="1042"/>
      <c r="AT118" s="1043"/>
      <c r="AU118" s="970"/>
      <c r="AV118" s="971"/>
      <c r="AW118" s="971"/>
      <c r="AX118" s="971"/>
      <c r="AY118" s="971"/>
      <c r="AZ118" s="1044" t="s">
        <v>443</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419</v>
      </c>
      <c r="BW118" s="1068"/>
      <c r="BX118" s="1068"/>
      <c r="BY118" s="1068"/>
      <c r="BZ118" s="1068"/>
      <c r="CA118" s="1068" t="s">
        <v>425</v>
      </c>
      <c r="CB118" s="1068"/>
      <c r="CC118" s="1068"/>
      <c r="CD118" s="1068"/>
      <c r="CE118" s="1068"/>
      <c r="CF118" s="984" t="s">
        <v>121</v>
      </c>
      <c r="CG118" s="985"/>
      <c r="CH118" s="985"/>
      <c r="CI118" s="985"/>
      <c r="CJ118" s="985"/>
      <c r="CK118" s="1015"/>
      <c r="CL118" s="1016"/>
      <c r="CM118" s="986" t="s">
        <v>444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419</v>
      </c>
      <c r="DH118" s="1029"/>
      <c r="DI118" s="1029"/>
      <c r="DJ118" s="1029"/>
      <c r="DK118" s="1030"/>
      <c r="DL118" s="1031" t="s">
        <v>121</v>
      </c>
      <c r="DM118" s="1029"/>
      <c r="DN118" s="1029"/>
      <c r="DO118" s="1029"/>
      <c r="DP118" s="1030"/>
      <c r="DQ118" s="1031" t="s">
        <v>121</v>
      </c>
      <c r="DR118" s="1029"/>
      <c r="DS118" s="1029"/>
      <c r="DT118" s="1029"/>
      <c r="DU118" s="1030"/>
      <c r="DV118" s="1032" t="s">
        <v>425</v>
      </c>
      <c r="DW118" s="1033"/>
      <c r="DX118" s="1033"/>
      <c r="DY118" s="1033"/>
      <c r="DZ118" s="1034"/>
    </row>
    <row r="119" spans="1:130" s="226" customFormat="1" ht="26.25" customHeight="1">
      <c r="A119" s="1128" t="s">
        <v>417</v>
      </c>
      <c r="B119" s="1014"/>
      <c r="C119" s="993" t="s">
        <v>418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419</v>
      </c>
      <c r="AB119" s="962"/>
      <c r="AC119" s="962"/>
      <c r="AD119" s="962"/>
      <c r="AE119" s="963"/>
      <c r="AF119" s="964" t="s">
        <v>121</v>
      </c>
      <c r="AG119" s="962"/>
      <c r="AH119" s="962"/>
      <c r="AI119" s="962"/>
      <c r="AJ119" s="963"/>
      <c r="AK119" s="964" t="s">
        <v>419</v>
      </c>
      <c r="AL119" s="962"/>
      <c r="AM119" s="962"/>
      <c r="AN119" s="962"/>
      <c r="AO119" s="963"/>
      <c r="AP119" s="965" t="s">
        <v>419</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445</v>
      </c>
      <c r="BP119" s="1076"/>
      <c r="BQ119" s="1067">
        <v>30100358</v>
      </c>
      <c r="BR119" s="1068"/>
      <c r="BS119" s="1068"/>
      <c r="BT119" s="1068"/>
      <c r="BU119" s="1068"/>
      <c r="BV119" s="1068">
        <v>30310022</v>
      </c>
      <c r="BW119" s="1068"/>
      <c r="BX119" s="1068"/>
      <c r="BY119" s="1068"/>
      <c r="BZ119" s="1068"/>
      <c r="CA119" s="1068">
        <v>29654443</v>
      </c>
      <c r="CB119" s="1068"/>
      <c r="CC119" s="1068"/>
      <c r="CD119" s="1068"/>
      <c r="CE119" s="1068"/>
      <c r="CF119" s="1069"/>
      <c r="CG119" s="1070"/>
      <c r="CH119" s="1070"/>
      <c r="CI119" s="1070"/>
      <c r="CJ119" s="1071"/>
      <c r="CK119" s="1017"/>
      <c r="CL119" s="1018"/>
      <c r="CM119" s="1072" t="s">
        <v>446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419</v>
      </c>
      <c r="DM119" s="1054"/>
      <c r="DN119" s="1054"/>
      <c r="DO119" s="1054"/>
      <c r="DP119" s="1055"/>
      <c r="DQ119" s="1053" t="s">
        <v>425</v>
      </c>
      <c r="DR119" s="1054"/>
      <c r="DS119" s="1054"/>
      <c r="DT119" s="1054"/>
      <c r="DU119" s="1055"/>
      <c r="DV119" s="1056" t="s">
        <v>419</v>
      </c>
      <c r="DW119" s="1057"/>
      <c r="DX119" s="1057"/>
      <c r="DY119" s="1057"/>
      <c r="DZ119" s="1058"/>
    </row>
    <row r="120" spans="1:130" s="226" customFormat="1" ht="26.25" customHeight="1">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419</v>
      </c>
      <c r="AB120" s="1029"/>
      <c r="AC120" s="1029"/>
      <c r="AD120" s="1029"/>
      <c r="AE120" s="1030"/>
      <c r="AF120" s="1031" t="s">
        <v>425</v>
      </c>
      <c r="AG120" s="1029"/>
      <c r="AH120" s="1029"/>
      <c r="AI120" s="1029"/>
      <c r="AJ120" s="1030"/>
      <c r="AK120" s="1031" t="s">
        <v>419</v>
      </c>
      <c r="AL120" s="1029"/>
      <c r="AM120" s="1029"/>
      <c r="AN120" s="1029"/>
      <c r="AO120" s="1030"/>
      <c r="AP120" s="1032" t="s">
        <v>121</v>
      </c>
      <c r="AQ120" s="1033"/>
      <c r="AR120" s="1033"/>
      <c r="AS120" s="1033"/>
      <c r="AT120" s="1034"/>
      <c r="AU120" s="1059" t="s">
        <v>447</v>
      </c>
      <c r="AV120" s="1060"/>
      <c r="AW120" s="1060"/>
      <c r="AX120" s="1060"/>
      <c r="AY120" s="1061"/>
      <c r="AZ120" s="1010" t="s">
        <v>448</v>
      </c>
      <c r="BA120" s="959"/>
      <c r="BB120" s="959"/>
      <c r="BC120" s="959"/>
      <c r="BD120" s="959"/>
      <c r="BE120" s="959"/>
      <c r="BF120" s="959"/>
      <c r="BG120" s="959"/>
      <c r="BH120" s="959"/>
      <c r="BI120" s="959"/>
      <c r="BJ120" s="959"/>
      <c r="BK120" s="959"/>
      <c r="BL120" s="959"/>
      <c r="BM120" s="959"/>
      <c r="BN120" s="959"/>
      <c r="BO120" s="959"/>
      <c r="BP120" s="960"/>
      <c r="BQ120" s="996">
        <v>4813044</v>
      </c>
      <c r="BR120" s="997"/>
      <c r="BS120" s="997"/>
      <c r="BT120" s="997"/>
      <c r="BU120" s="997"/>
      <c r="BV120" s="997">
        <v>4960903</v>
      </c>
      <c r="BW120" s="997"/>
      <c r="BX120" s="997"/>
      <c r="BY120" s="997"/>
      <c r="BZ120" s="997"/>
      <c r="CA120" s="997">
        <v>4781024</v>
      </c>
      <c r="CB120" s="997"/>
      <c r="CC120" s="997"/>
      <c r="CD120" s="997"/>
      <c r="CE120" s="997"/>
      <c r="CF120" s="1011">
        <v>49.9</v>
      </c>
      <c r="CG120" s="1012"/>
      <c r="CH120" s="1012"/>
      <c r="CI120" s="1012"/>
      <c r="CJ120" s="1012"/>
      <c r="CK120" s="1077" t="s">
        <v>449</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5035069</v>
      </c>
      <c r="DH120" s="997"/>
      <c r="DI120" s="997"/>
      <c r="DJ120" s="997"/>
      <c r="DK120" s="997"/>
      <c r="DL120" s="997">
        <v>4960639</v>
      </c>
      <c r="DM120" s="997"/>
      <c r="DN120" s="997"/>
      <c r="DO120" s="997"/>
      <c r="DP120" s="997"/>
      <c r="DQ120" s="997">
        <v>4885924</v>
      </c>
      <c r="DR120" s="997"/>
      <c r="DS120" s="997"/>
      <c r="DT120" s="997"/>
      <c r="DU120" s="997"/>
      <c r="DV120" s="998">
        <v>51</v>
      </c>
      <c r="DW120" s="998"/>
      <c r="DX120" s="998"/>
      <c r="DY120" s="998"/>
      <c r="DZ120" s="999"/>
    </row>
    <row r="121" spans="1:130" s="226" customFormat="1" ht="26.25" customHeight="1">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48194</v>
      </c>
      <c r="AB121" s="1029"/>
      <c r="AC121" s="1029"/>
      <c r="AD121" s="1029"/>
      <c r="AE121" s="1030"/>
      <c r="AF121" s="1031">
        <v>48194</v>
      </c>
      <c r="AG121" s="1029"/>
      <c r="AH121" s="1029"/>
      <c r="AI121" s="1029"/>
      <c r="AJ121" s="1030"/>
      <c r="AK121" s="1031">
        <v>48694</v>
      </c>
      <c r="AL121" s="1029"/>
      <c r="AM121" s="1029"/>
      <c r="AN121" s="1029"/>
      <c r="AO121" s="1030"/>
      <c r="AP121" s="1032">
        <v>0.5</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v>3778380</v>
      </c>
      <c r="BR121" s="990"/>
      <c r="BS121" s="990"/>
      <c r="BT121" s="990"/>
      <c r="BU121" s="990"/>
      <c r="BV121" s="990">
        <v>3562085</v>
      </c>
      <c r="BW121" s="990"/>
      <c r="BX121" s="990"/>
      <c r="BY121" s="990"/>
      <c r="BZ121" s="990"/>
      <c r="CA121" s="990">
        <v>3550190</v>
      </c>
      <c r="CB121" s="990"/>
      <c r="CC121" s="990"/>
      <c r="CD121" s="990"/>
      <c r="CE121" s="990"/>
      <c r="CF121" s="984">
        <v>37</v>
      </c>
      <c r="CG121" s="985"/>
      <c r="CH121" s="985"/>
      <c r="CI121" s="985"/>
      <c r="CJ121" s="985"/>
      <c r="CK121" s="1080"/>
      <c r="CL121" s="1081"/>
      <c r="CM121" s="1081"/>
      <c r="CN121" s="1081"/>
      <c r="CO121" s="1082"/>
      <c r="CP121" s="1090"/>
      <c r="CQ121" s="1091"/>
      <c r="CR121" s="1091"/>
      <c r="CS121" s="1091"/>
      <c r="CT121" s="1091"/>
      <c r="CU121" s="1091"/>
      <c r="CV121" s="1091"/>
      <c r="CW121" s="1091"/>
      <c r="CX121" s="1091"/>
      <c r="CY121" s="1091"/>
      <c r="CZ121" s="1091"/>
      <c r="DA121" s="1091"/>
      <c r="DB121" s="1091"/>
      <c r="DC121" s="1091"/>
      <c r="DD121" s="1091"/>
      <c r="DE121" s="1091"/>
      <c r="DF121" s="1092"/>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9"/>
      <c r="B122" s="1016"/>
      <c r="C122" s="986" t="s">
        <v>433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419</v>
      </c>
      <c r="AL122" s="1029"/>
      <c r="AM122" s="1029"/>
      <c r="AN122" s="1029"/>
      <c r="AO122" s="1030"/>
      <c r="AP122" s="1032" t="s">
        <v>121</v>
      </c>
      <c r="AQ122" s="1033"/>
      <c r="AR122" s="1033"/>
      <c r="AS122" s="1033"/>
      <c r="AT122" s="1034"/>
      <c r="AU122" s="1062"/>
      <c r="AV122" s="1063"/>
      <c r="AW122" s="1063"/>
      <c r="AX122" s="1063"/>
      <c r="AY122" s="1064"/>
      <c r="AZ122" s="1044" t="s">
        <v>452</v>
      </c>
      <c r="BA122" s="1035"/>
      <c r="BB122" s="1035"/>
      <c r="BC122" s="1035"/>
      <c r="BD122" s="1035"/>
      <c r="BE122" s="1035"/>
      <c r="BF122" s="1035"/>
      <c r="BG122" s="1035"/>
      <c r="BH122" s="1035"/>
      <c r="BI122" s="1035"/>
      <c r="BJ122" s="1035"/>
      <c r="BK122" s="1035"/>
      <c r="BL122" s="1035"/>
      <c r="BM122" s="1035"/>
      <c r="BN122" s="1035"/>
      <c r="BO122" s="1035"/>
      <c r="BP122" s="1036"/>
      <c r="BQ122" s="1067">
        <v>15222601</v>
      </c>
      <c r="BR122" s="1068"/>
      <c r="BS122" s="1068"/>
      <c r="BT122" s="1068"/>
      <c r="BU122" s="1068"/>
      <c r="BV122" s="1068">
        <v>15499970</v>
      </c>
      <c r="BW122" s="1068"/>
      <c r="BX122" s="1068"/>
      <c r="BY122" s="1068"/>
      <c r="BZ122" s="1068"/>
      <c r="CA122" s="1068">
        <v>14996896</v>
      </c>
      <c r="CB122" s="1068"/>
      <c r="CC122" s="1068"/>
      <c r="CD122" s="1068"/>
      <c r="CE122" s="1068"/>
      <c r="CF122" s="1088">
        <v>156.5</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439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453</v>
      </c>
      <c r="BP123" s="1076"/>
      <c r="BQ123" s="1135">
        <v>23814025</v>
      </c>
      <c r="BR123" s="1136"/>
      <c r="BS123" s="1136"/>
      <c r="BT123" s="1136"/>
      <c r="BU123" s="1136"/>
      <c r="BV123" s="1136">
        <v>24022958</v>
      </c>
      <c r="BW123" s="1136"/>
      <c r="BX123" s="1136"/>
      <c r="BY123" s="1136"/>
      <c r="BZ123" s="1136"/>
      <c r="CA123" s="1136">
        <v>23328110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419</v>
      </c>
      <c r="AB124" s="1029"/>
      <c r="AC124" s="1029"/>
      <c r="AD124" s="1029"/>
      <c r="AE124" s="1030"/>
      <c r="AF124" s="1031" t="s">
        <v>419</v>
      </c>
      <c r="AG124" s="1029"/>
      <c r="AH124" s="1029"/>
      <c r="AI124" s="1029"/>
      <c r="AJ124" s="1030"/>
      <c r="AK124" s="1031" t="s">
        <v>419</v>
      </c>
      <c r="AL124" s="1029"/>
      <c r="AM124" s="1029"/>
      <c r="AN124" s="1029"/>
      <c r="AO124" s="1030"/>
      <c r="AP124" s="1032" t="s">
        <v>419</v>
      </c>
      <c r="AQ124" s="1033"/>
      <c r="AR124" s="1033"/>
      <c r="AS124" s="1033"/>
      <c r="AT124" s="1034"/>
      <c r="AU124" s="1131" t="s">
        <v>454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64.599999999999994</v>
      </c>
      <c r="BR124" s="1098"/>
      <c r="BS124" s="1098"/>
      <c r="BT124" s="1098"/>
      <c r="BU124" s="1098"/>
      <c r="BV124" s="1098">
        <v>65.7</v>
      </c>
      <c r="BW124" s="1098"/>
      <c r="BX124" s="1098"/>
      <c r="BY124" s="1098"/>
      <c r="BZ124" s="1098"/>
      <c r="CA124" s="1098">
        <v>66</v>
      </c>
      <c r="CB124" s="1098"/>
      <c r="CC124" s="1098"/>
      <c r="CD124" s="1098"/>
      <c r="CE124" s="1098"/>
      <c r="CF124" s="1099"/>
      <c r="CG124" s="1100"/>
      <c r="CH124" s="1100"/>
      <c r="CI124" s="1100"/>
      <c r="CJ124" s="1101"/>
      <c r="CK124" s="1083"/>
      <c r="CL124" s="1083"/>
      <c r="CM124" s="1083"/>
      <c r="CN124" s="1083"/>
      <c r="CO124" s="1084"/>
      <c r="CP124" s="1090" t="s">
        <v>455</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9"/>
      <c r="B125" s="1016"/>
      <c r="C125" s="986" t="s">
        <v>444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456</v>
      </c>
      <c r="CL125" s="1078"/>
      <c r="CM125" s="1078"/>
      <c r="CN125" s="1078"/>
      <c r="CO125" s="1079"/>
      <c r="CP125" s="1010" t="s">
        <v>457</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c r="A126" s="1129"/>
      <c r="B126" s="1016"/>
      <c r="C126" s="986" t="s">
        <v>446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121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458</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c r="A127" s="1130"/>
      <c r="B127" s="1018"/>
      <c r="C127" s="1072" t="s">
        <v>459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6044</v>
      </c>
      <c r="AB127" s="1029"/>
      <c r="AC127" s="1029"/>
      <c r="AD127" s="1029"/>
      <c r="AE127" s="1030"/>
      <c r="AF127" s="1031">
        <v>10648</v>
      </c>
      <c r="AG127" s="1029"/>
      <c r="AH127" s="1029"/>
      <c r="AI127" s="1029"/>
      <c r="AJ127" s="1030"/>
      <c r="AK127" s="1031">
        <v>9378</v>
      </c>
      <c r="AL127" s="1029"/>
      <c r="AM127" s="1029"/>
      <c r="AN127" s="1029"/>
      <c r="AO127" s="1030"/>
      <c r="AP127" s="1032">
        <v>0.1</v>
      </c>
      <c r="AQ127" s="1033"/>
      <c r="AR127" s="1033"/>
      <c r="AS127" s="1033"/>
      <c r="AT127" s="1034"/>
      <c r="AU127" s="262"/>
      <c r="AV127" s="262"/>
      <c r="AW127" s="262"/>
      <c r="AX127" s="1102" t="s">
        <v>460</v>
      </c>
      <c r="AY127" s="1103"/>
      <c r="AZ127" s="1103"/>
      <c r="BA127" s="1103"/>
      <c r="BB127" s="1103"/>
      <c r="BC127" s="1103"/>
      <c r="BD127" s="1103"/>
      <c r="BE127" s="1104"/>
      <c r="BF127" s="1105" t="s">
        <v>461</v>
      </c>
      <c r="BG127" s="1103"/>
      <c r="BH127" s="1103"/>
      <c r="BI127" s="1103"/>
      <c r="BJ127" s="1103"/>
      <c r="BK127" s="1103"/>
      <c r="BL127" s="1104"/>
      <c r="BM127" s="1105" t="s">
        <v>462</v>
      </c>
      <c r="BN127" s="1103"/>
      <c r="BO127" s="1103"/>
      <c r="BP127" s="1103"/>
      <c r="BQ127" s="1103"/>
      <c r="BR127" s="1103"/>
      <c r="BS127" s="1104"/>
      <c r="BT127" s="1105" t="s">
        <v>463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464</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c r="A128" s="1113" t="s">
        <v>465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466</v>
      </c>
      <c r="X128" s="1115"/>
      <c r="Y128" s="1115"/>
      <c r="Z128" s="1116"/>
      <c r="AA128" s="1117">
        <v>481400</v>
      </c>
      <c r="AB128" s="1118"/>
      <c r="AC128" s="1118"/>
      <c r="AD128" s="1118"/>
      <c r="AE128" s="1119"/>
      <c r="AF128" s="1120">
        <v>440485</v>
      </c>
      <c r="AG128" s="1118"/>
      <c r="AH128" s="1118"/>
      <c r="AI128" s="1118"/>
      <c r="AJ128" s="1119"/>
      <c r="AK128" s="1120">
        <v>430611</v>
      </c>
      <c r="AL128" s="1118"/>
      <c r="AM128" s="1118"/>
      <c r="AN128" s="1118"/>
      <c r="AO128" s="1119"/>
      <c r="AP128" s="1121"/>
      <c r="AQ128" s="1122"/>
      <c r="AR128" s="1122"/>
      <c r="AS128" s="1122"/>
      <c r="AT128" s="1123"/>
      <c r="AU128" s="262"/>
      <c r="AV128" s="262"/>
      <c r="AW128" s="262"/>
      <c r="AX128" s="958" t="s">
        <v>467</v>
      </c>
      <c r="AY128" s="959"/>
      <c r="AZ128" s="959"/>
      <c r="BA128" s="959"/>
      <c r="BB128" s="959"/>
      <c r="BC128" s="959"/>
      <c r="BD128" s="959"/>
      <c r="BE128" s="960"/>
      <c r="BF128" s="1124" t="s">
        <v>121</v>
      </c>
      <c r="BG128" s="1125"/>
      <c r="BH128" s="1125"/>
      <c r="BI128" s="1125"/>
      <c r="BJ128" s="1125"/>
      <c r="BK128" s="1125"/>
      <c r="BL128" s="1126"/>
      <c r="BM128" s="1124">
        <v>13.19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468</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469</v>
      </c>
      <c r="X129" s="1144"/>
      <c r="Y129" s="1144"/>
      <c r="Z129" s="1145"/>
      <c r="AA129" s="1028">
        <v>11027340</v>
      </c>
      <c r="AB129" s="1029"/>
      <c r="AC129" s="1029"/>
      <c r="AD129" s="1029"/>
      <c r="AE129" s="1030"/>
      <c r="AF129" s="1031">
        <v>10886352</v>
      </c>
      <c r="AG129" s="1029"/>
      <c r="AH129" s="1029"/>
      <c r="AI129" s="1029"/>
      <c r="AJ129" s="1030"/>
      <c r="AK129" s="1031">
        <v>10924498</v>
      </c>
      <c r="AL129" s="1029"/>
      <c r="AM129" s="1029"/>
      <c r="AN129" s="1029"/>
      <c r="AO129" s="1030"/>
      <c r="AP129" s="1146"/>
      <c r="AQ129" s="1147"/>
      <c r="AR129" s="1147"/>
      <c r="AS129" s="1147"/>
      <c r="AT129" s="1148"/>
      <c r="AU129" s="264"/>
      <c r="AV129" s="264"/>
      <c r="AW129" s="264"/>
      <c r="AX129" s="1137" t="s">
        <v>470</v>
      </c>
      <c r="AY129" s="1020"/>
      <c r="AZ129" s="1020"/>
      <c r="BA129" s="1020"/>
      <c r="BB129" s="1020"/>
      <c r="BC129" s="1020"/>
      <c r="BD129" s="1020"/>
      <c r="BE129" s="1021"/>
      <c r="BF129" s="1138" t="s">
        <v>121</v>
      </c>
      <c r="BG129" s="1139"/>
      <c r="BH129" s="1139"/>
      <c r="BI129" s="1139"/>
      <c r="BJ129" s="1139"/>
      <c r="BK129" s="1139"/>
      <c r="BL129" s="1140"/>
      <c r="BM129" s="1138">
        <v>18.190000000000001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472</v>
      </c>
      <c r="X130" s="1144"/>
      <c r="Y130" s="1144"/>
      <c r="Z130" s="1145"/>
      <c r="AA130" s="1028">
        <v>1302833</v>
      </c>
      <c r="AB130" s="1029"/>
      <c r="AC130" s="1029"/>
      <c r="AD130" s="1029"/>
      <c r="AE130" s="1030"/>
      <c r="AF130" s="1031">
        <v>1326263</v>
      </c>
      <c r="AG130" s="1029"/>
      <c r="AH130" s="1029"/>
      <c r="AI130" s="1029"/>
      <c r="AJ130" s="1030"/>
      <c r="AK130" s="1031">
        <v>1342132</v>
      </c>
      <c r="AL130" s="1029"/>
      <c r="AM130" s="1029"/>
      <c r="AN130" s="1029"/>
      <c r="AO130" s="1030"/>
      <c r="AP130" s="1146"/>
      <c r="AQ130" s="1147"/>
      <c r="AR130" s="1147"/>
      <c r="AS130" s="1147"/>
      <c r="AT130" s="1148"/>
      <c r="AU130" s="264"/>
      <c r="AV130" s="264"/>
      <c r="AW130" s="264"/>
      <c r="AX130" s="1137" t="s">
        <v>473</v>
      </c>
      <c r="AY130" s="1020"/>
      <c r="AZ130" s="1020"/>
      <c r="BA130" s="1020"/>
      <c r="BB130" s="1020"/>
      <c r="BC130" s="1020"/>
      <c r="BD130" s="1020"/>
      <c r="BE130" s="1021"/>
      <c r="BF130" s="1174">
        <v>5.8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474</v>
      </c>
      <c r="X131" s="1182"/>
      <c r="Y131" s="1182"/>
      <c r="Z131" s="1183"/>
      <c r="AA131" s="1075">
        <v>9724507</v>
      </c>
      <c r="AB131" s="1054"/>
      <c r="AC131" s="1054"/>
      <c r="AD131" s="1054"/>
      <c r="AE131" s="1055"/>
      <c r="AF131" s="1053">
        <v>9560089</v>
      </c>
      <c r="AG131" s="1054"/>
      <c r="AH131" s="1054"/>
      <c r="AI131" s="1054"/>
      <c r="AJ131" s="1055"/>
      <c r="AK131" s="1053">
        <v>9582366</v>
      </c>
      <c r="AL131" s="1054"/>
      <c r="AM131" s="1054"/>
      <c r="AN131" s="1054"/>
      <c r="AO131" s="1055"/>
      <c r="AP131" s="1184"/>
      <c r="AQ131" s="1185"/>
      <c r="AR131" s="1185"/>
      <c r="AS131" s="1185"/>
      <c r="AT131" s="1186"/>
      <c r="AU131" s="264"/>
      <c r="AV131" s="264"/>
      <c r="AW131" s="264"/>
      <c r="AX131" s="1156" t="s">
        <v>475</v>
      </c>
      <c r="AY131" s="1107"/>
      <c r="AZ131" s="1107"/>
      <c r="BA131" s="1107"/>
      <c r="BB131" s="1107"/>
      <c r="BC131" s="1107"/>
      <c r="BD131" s="1107"/>
      <c r="BE131" s="1108"/>
      <c r="BF131" s="1157">
        <v>66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477</v>
      </c>
      <c r="W132" s="1167"/>
      <c r="X132" s="1167"/>
      <c r="Y132" s="1167"/>
      <c r="Z132" s="1168"/>
      <c r="AA132" s="1169">
        <v>5.231915613</v>
      </c>
      <c r="AB132" s="1170"/>
      <c r="AC132" s="1170"/>
      <c r="AD132" s="1170"/>
      <c r="AE132" s="1171"/>
      <c r="AF132" s="1172">
        <v>6.3328594540000003</v>
      </c>
      <c r="AG132" s="1170"/>
      <c r="AH132" s="1170"/>
      <c r="AI132" s="1170"/>
      <c r="AJ132" s="1171"/>
      <c r="AK132" s="1172">
        <v>5.9783460579999996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478</v>
      </c>
      <c r="W133" s="1150"/>
      <c r="X133" s="1150"/>
      <c r="Y133" s="1150"/>
      <c r="Z133" s="1151"/>
      <c r="AA133" s="1152">
        <v>5.4</v>
      </c>
      <c r="AB133" s="1153"/>
      <c r="AC133" s="1153"/>
      <c r="AD133" s="1153"/>
      <c r="AE133" s="1154"/>
      <c r="AF133" s="1152">
        <v>5.4</v>
      </c>
      <c r="AG133" s="1153"/>
      <c r="AH133" s="1153"/>
      <c r="AI133" s="1153"/>
      <c r="AJ133" s="1154"/>
      <c r="AK133" s="1152">
        <v>5.8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Jq03vNLHM4kyexj/KkqG4rQ73tCnFD0l21MsCZ4Sb4r6OzBO/32dowwedu7Dhx8hYbBlxsI4edjiz9h2EJekw==" saltValue="R4kTQeXUEiL81bzlgJ5P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zkmqgqeXLDPU95YVR8nP92Ed0d0ijJlR3XwCZWzWrO5SKXgS46pDF7EWqtsphu1Jt+n32aoDfzMDZt0+tt47g==" saltValue="J8pdvIhZSlPZkmb1fw6VbA==" spinCount="100000" sheet="1" objects="1" scenarios="1"/>
  <dataConsolidate/>
  <phoneticPr fontId="2"/>
  <printOptions horizontalCentered="1" verticalCentered="1"/>
  <pageMargins left="0" right="0" top="0" bottom="0" header="0" footer="0"/>
  <pageSetup paperSize="9" scale="44" orientation="landscape"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zE5oFvgecf6jj9IfUstWZUpAfNFEN9luXdltI81nBl6pcLMSuiME5FYfJK8d6gO/oumjCF3tGuUj11O319n7Q==" saltValue="FaOK5Lzy0x93GDNHqH/Af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482</v>
      </c>
      <c r="AP7" s="283"/>
      <c r="AQ7" s="284" t="s">
        <v>483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484</v>
      </c>
      <c r="AQ8" s="290" t="s">
        <v>485</v>
      </c>
      <c r="AR8" s="291" t="s">
        <v>486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487</v>
      </c>
      <c r="AL9" s="1193"/>
      <c r="AM9" s="1193"/>
      <c r="AN9" s="1194"/>
      <c r="AO9" s="292">
        <v>3070608</v>
      </c>
      <c r="AP9" s="292">
        <v>64856</v>
      </c>
      <c r="AQ9" s="293">
        <v>84559</v>
      </c>
      <c r="AR9" s="294">
        <v>-23.3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488</v>
      </c>
      <c r="AL10" s="1193"/>
      <c r="AM10" s="1193"/>
      <c r="AN10" s="1194"/>
      <c r="AO10" s="295">
        <v>312829</v>
      </c>
      <c r="AP10" s="295">
        <v>6607</v>
      </c>
      <c r="AQ10" s="296">
        <v>6564</v>
      </c>
      <c r="AR10" s="297">
        <v>0.7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489</v>
      </c>
      <c r="AL11" s="1193"/>
      <c r="AM11" s="1193"/>
      <c r="AN11" s="1194"/>
      <c r="AO11" s="295">
        <v>746658</v>
      </c>
      <c r="AP11" s="295">
        <v>15771</v>
      </c>
      <c r="AQ11" s="296">
        <v>9731</v>
      </c>
      <c r="AR11" s="297">
        <v>62.1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490</v>
      </c>
      <c r="AL12" s="1193"/>
      <c r="AM12" s="1193"/>
      <c r="AN12" s="1194"/>
      <c r="AO12" s="295" t="s">
        <v>491</v>
      </c>
      <c r="AP12" s="295" t="s">
        <v>491</v>
      </c>
      <c r="AQ12" s="296">
        <v>1056</v>
      </c>
      <c r="AR12" s="297" t="s">
        <v>491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491</v>
      </c>
      <c r="AP13" s="295" t="s">
        <v>491</v>
      </c>
      <c r="AQ13" s="296" t="s">
        <v>491</v>
      </c>
      <c r="AR13" s="297" t="s">
        <v>491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493</v>
      </c>
      <c r="AL14" s="1193"/>
      <c r="AM14" s="1193"/>
      <c r="AN14" s="1194"/>
      <c r="AO14" s="295">
        <v>131701</v>
      </c>
      <c r="AP14" s="295">
        <v>2782</v>
      </c>
      <c r="AQ14" s="296">
        <v>3766</v>
      </c>
      <c r="AR14" s="297">
        <v>-26.1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494</v>
      </c>
      <c r="AL15" s="1193"/>
      <c r="AM15" s="1193"/>
      <c r="AN15" s="1194"/>
      <c r="AO15" s="295">
        <v>45187</v>
      </c>
      <c r="AP15" s="295">
        <v>954</v>
      </c>
      <c r="AQ15" s="296">
        <v>1689</v>
      </c>
      <c r="AR15" s="297">
        <v>-43.5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495</v>
      </c>
      <c r="AL16" s="1196"/>
      <c r="AM16" s="1196"/>
      <c r="AN16" s="1197"/>
      <c r="AO16" s="295">
        <v>-407543</v>
      </c>
      <c r="AP16" s="295">
        <v>-8608</v>
      </c>
      <c r="AQ16" s="296">
        <v>-7440</v>
      </c>
      <c r="AR16" s="297">
        <v>15.7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3899440</v>
      </c>
      <c r="AP17" s="295">
        <v>82362</v>
      </c>
      <c r="AQ17" s="296">
        <v>99925</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500</v>
      </c>
      <c r="AL21" s="1188"/>
      <c r="AM21" s="1188"/>
      <c r="AN21" s="1189"/>
      <c r="AO21" s="307">
        <v>7.88</v>
      </c>
      <c r="AP21" s="308">
        <v>9.35</v>
      </c>
      <c r="AQ21" s="309">
        <v>-1.47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501</v>
      </c>
      <c r="AL22" s="1188"/>
      <c r="AM22" s="1188"/>
      <c r="AN22" s="1189"/>
      <c r="AO22" s="312">
        <v>95.1</v>
      </c>
      <c r="AP22" s="313">
        <v>97.3</v>
      </c>
      <c r="AQ22" s="314">
        <v>-2.2000000000000002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503</v>
      </c>
      <c r="AO27" s="273"/>
      <c r="AP27" s="273"/>
      <c r="AQ27" s="273"/>
      <c r="AR27" s="273"/>
      <c r="AS27" s="273"/>
      <c r="AT27" s="273"/>
    </row>
    <row r="28" spans="1:46" ht="17.2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482</v>
      </c>
      <c r="AP30" s="283"/>
      <c r="AQ30" s="284" t="s">
        <v>483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484</v>
      </c>
      <c r="AQ31" s="290" t="s">
        <v>485</v>
      </c>
      <c r="AR31" s="291" t="s">
        <v>486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506</v>
      </c>
      <c r="AL32" s="1204"/>
      <c r="AM32" s="1204"/>
      <c r="AN32" s="1205"/>
      <c r="AO32" s="322">
        <v>1809125</v>
      </c>
      <c r="AP32" s="322">
        <v>38212</v>
      </c>
      <c r="AQ32" s="323">
        <v>59906</v>
      </c>
      <c r="AR32" s="324">
        <v>-36.200000000000003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507</v>
      </c>
      <c r="AL33" s="1204"/>
      <c r="AM33" s="1204"/>
      <c r="AN33" s="1205"/>
      <c r="AO33" s="322" t="s">
        <v>491</v>
      </c>
      <c r="AP33" s="322" t="s">
        <v>491</v>
      </c>
      <c r="AQ33" s="323" t="s">
        <v>491</v>
      </c>
      <c r="AR33" s="324" t="s">
        <v>491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508</v>
      </c>
      <c r="AL34" s="1204"/>
      <c r="AM34" s="1204"/>
      <c r="AN34" s="1205"/>
      <c r="AO34" s="322" t="s">
        <v>491</v>
      </c>
      <c r="AP34" s="322" t="s">
        <v>491</v>
      </c>
      <c r="AQ34" s="323">
        <v>8</v>
      </c>
      <c r="AR34" s="324" t="s">
        <v>491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509</v>
      </c>
      <c r="AL35" s="1204"/>
      <c r="AM35" s="1204"/>
      <c r="AN35" s="1205"/>
      <c r="AO35" s="322">
        <v>336468</v>
      </c>
      <c r="AP35" s="322">
        <v>7107</v>
      </c>
      <c r="AQ35" s="323">
        <v>16952</v>
      </c>
      <c r="AR35" s="324">
        <v>-58.1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510</v>
      </c>
      <c r="AL36" s="1204"/>
      <c r="AM36" s="1204"/>
      <c r="AN36" s="1205"/>
      <c r="AO36" s="322">
        <v>141945</v>
      </c>
      <c r="AP36" s="322">
        <v>2998</v>
      </c>
      <c r="AQ36" s="323">
        <v>2747</v>
      </c>
      <c r="AR36" s="324">
        <v>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511</v>
      </c>
      <c r="AL37" s="1204"/>
      <c r="AM37" s="1204"/>
      <c r="AN37" s="1205"/>
      <c r="AO37" s="322">
        <v>58072</v>
      </c>
      <c r="AP37" s="322">
        <v>1227</v>
      </c>
      <c r="AQ37" s="323">
        <v>414</v>
      </c>
      <c r="AR37" s="324">
        <v>196.4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512</v>
      </c>
      <c r="AL38" s="1207"/>
      <c r="AM38" s="1207"/>
      <c r="AN38" s="1208"/>
      <c r="AO38" s="325" t="s">
        <v>491</v>
      </c>
      <c r="AP38" s="325" t="s">
        <v>491</v>
      </c>
      <c r="AQ38" s="326">
        <v>2</v>
      </c>
      <c r="AR38" s="314" t="s">
        <v>491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513</v>
      </c>
      <c r="AL39" s="1207"/>
      <c r="AM39" s="1207"/>
      <c r="AN39" s="1208"/>
      <c r="AO39" s="322">
        <v>-430611</v>
      </c>
      <c r="AP39" s="322">
        <v>-9095</v>
      </c>
      <c r="AQ39" s="323">
        <v>-5842</v>
      </c>
      <c r="AR39" s="324">
        <v>55.7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514</v>
      </c>
      <c r="AL40" s="1204"/>
      <c r="AM40" s="1204"/>
      <c r="AN40" s="1205"/>
      <c r="AO40" s="322">
        <v>-1342132</v>
      </c>
      <c r="AP40" s="322">
        <v>-28348</v>
      </c>
      <c r="AQ40" s="323">
        <v>-51758</v>
      </c>
      <c r="AR40" s="324">
        <v>-45.2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572867</v>
      </c>
      <c r="AP41" s="322">
        <v>12100</v>
      </c>
      <c r="AQ41" s="323">
        <v>22430</v>
      </c>
      <c r="AR41" s="324">
        <v>-46.1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482</v>
      </c>
      <c r="AN49" s="1200" t="s">
        <v>518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519</v>
      </c>
      <c r="AO50" s="339" t="s">
        <v>520</v>
      </c>
      <c r="AP50" s="340" t="s">
        <v>521</v>
      </c>
      <c r="AQ50" s="341" t="s">
        <v>522</v>
      </c>
      <c r="AR50" s="342" t="s">
        <v>523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2105969</v>
      </c>
      <c r="AN51" s="344">
        <v>42829</v>
      </c>
      <c r="AO51" s="345">
        <v>7.5</v>
      </c>
      <c r="AP51" s="346">
        <v>90961</v>
      </c>
      <c r="AQ51" s="347">
        <v>20.100000000000001</v>
      </c>
      <c r="AR51" s="348">
        <v>-12.6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1152877</v>
      </c>
      <c r="AN52" s="352">
        <v>23446</v>
      </c>
      <c r="AO52" s="353">
        <v>15.4</v>
      </c>
      <c r="AP52" s="354">
        <v>37720</v>
      </c>
      <c r="AQ52" s="355">
        <v>7.1</v>
      </c>
      <c r="AR52" s="356">
        <v>8.3000000000000007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1982933</v>
      </c>
      <c r="AN53" s="344">
        <v>40676</v>
      </c>
      <c r="AO53" s="345">
        <v>-5</v>
      </c>
      <c r="AP53" s="346">
        <v>106614</v>
      </c>
      <c r="AQ53" s="347">
        <v>17.2</v>
      </c>
      <c r="AR53" s="348">
        <v>-22.2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954130</v>
      </c>
      <c r="AN54" s="352">
        <v>19572</v>
      </c>
      <c r="AO54" s="353">
        <v>-16.5</v>
      </c>
      <c r="AP54" s="354">
        <v>45545</v>
      </c>
      <c r="AQ54" s="355">
        <v>20.7</v>
      </c>
      <c r="AR54" s="356">
        <v>-37.200000000000003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2317420</v>
      </c>
      <c r="AN55" s="344">
        <v>47884</v>
      </c>
      <c r="AO55" s="345">
        <v>17.7</v>
      </c>
      <c r="AP55" s="346">
        <v>63727</v>
      </c>
      <c r="AQ55" s="347">
        <v>-40.200000000000003</v>
      </c>
      <c r="AR55" s="348">
        <v>57.9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1275969</v>
      </c>
      <c r="AN56" s="352">
        <v>26365</v>
      </c>
      <c r="AO56" s="353">
        <v>34.700000000000003</v>
      </c>
      <c r="AP56" s="354">
        <v>34577</v>
      </c>
      <c r="AQ56" s="355">
        <v>-24.1</v>
      </c>
      <c r="AR56" s="356">
        <v>58.8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2522791</v>
      </c>
      <c r="AN57" s="344">
        <v>52584</v>
      </c>
      <c r="AO57" s="345">
        <v>9.8000000000000007</v>
      </c>
      <c r="AP57" s="346">
        <v>66954</v>
      </c>
      <c r="AQ57" s="347">
        <v>5.0999999999999996</v>
      </c>
      <c r="AR57" s="348">
        <v>4.7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1648388</v>
      </c>
      <c r="AN58" s="352">
        <v>34359</v>
      </c>
      <c r="AO58" s="353">
        <v>30.3</v>
      </c>
      <c r="AP58" s="354">
        <v>37305</v>
      </c>
      <c r="AQ58" s="355">
        <v>7.9</v>
      </c>
      <c r="AR58" s="356">
        <v>22.4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967555</v>
      </c>
      <c r="AN59" s="344">
        <v>20436</v>
      </c>
      <c r="AO59" s="345">
        <v>-61.1</v>
      </c>
      <c r="AP59" s="346">
        <v>72656</v>
      </c>
      <c r="AQ59" s="347">
        <v>8.5</v>
      </c>
      <c r="AR59" s="348">
        <v>-69.599999999999994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537318</v>
      </c>
      <c r="AN60" s="352">
        <v>11349</v>
      </c>
      <c r="AO60" s="353">
        <v>-67</v>
      </c>
      <c r="AP60" s="354">
        <v>36448</v>
      </c>
      <c r="AQ60" s="355">
        <v>-2.2999999999999998</v>
      </c>
      <c r="AR60" s="356">
        <v>-64.7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1979334</v>
      </c>
      <c r="AN61" s="359">
        <v>40882</v>
      </c>
      <c r="AO61" s="360">
        <v>-6.2</v>
      </c>
      <c r="AP61" s="361">
        <v>80182</v>
      </c>
      <c r="AQ61" s="362">
        <v>2.1</v>
      </c>
      <c r="AR61" s="348">
        <v>-8.3000000000000007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1113736</v>
      </c>
      <c r="AN62" s="352">
        <v>23018</v>
      </c>
      <c r="AO62" s="353">
        <v>-0.6</v>
      </c>
      <c r="AP62" s="354">
        <v>38319</v>
      </c>
      <c r="AQ62" s="355">
        <v>1.9</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M99nm8MvczKssJVaPvhWk034k0T/+vYgymOPtvJK3LIm8Duw0nEsDGfz+1+r7KNkVwmb4kIcn47IQkY8o6jaw==" saltValue="3KKbGl2bZlmLjuETbLeL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elaGbfC6L7WkzuzcZpjt8jGbZvmxNLJwpnvaVfvBeZI+nAMiBmPeETOQhv5jHEKWgRXqZ+vR9I9OyztHghuWw==" saltValue="hRNKXC+vCUbi5sLmlnX/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2FmhFKVWyWrXkrkZoTyvFDGrtPwrtQuExmZzJXxZfzmebBiUnZFBYIrPye6HiXIxjQYGiAm7ed2Cqpnpu3fA==" saltValue="pr8PogrwnvcpFJZTtK2M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12" t="s">
        <v>3</v>
      </c>
      <c r="D47" s="1212"/>
      <c r="E47" s="1213"/>
      <c r="F47" s="11">
        <v>14.36</v>
      </c>
      <c r="G47" s="12">
        <v>13.71</v>
      </c>
      <c r="H47" s="12">
        <v>12.42</v>
      </c>
      <c r="I47" s="12">
        <v>12.59</v>
      </c>
      <c r="J47" s="13">
        <v>12.78</v>
      </c>
    </row>
    <row r="48" spans="2:10" ht="57.75" customHeight="1">
      <c r="B48" s="14"/>
      <c r="C48" s="1214" t="s">
        <v>4</v>
      </c>
      <c r="D48" s="1214"/>
      <c r="E48" s="1215"/>
      <c r="F48" s="15">
        <v>7.95</v>
      </c>
      <c r="G48" s="16">
        <v>7</v>
      </c>
      <c r="H48" s="16">
        <v>8.9</v>
      </c>
      <c r="I48" s="16">
        <v>7.12</v>
      </c>
      <c r="J48" s="17">
        <v>10.63</v>
      </c>
    </row>
    <row r="49" spans="2:10" ht="57.75" customHeight="1" thickBot="1">
      <c r="B49" s="18"/>
      <c r="C49" s="1216" t="s">
        <v>5</v>
      </c>
      <c r="D49" s="1216"/>
      <c r="E49" s="1217"/>
      <c r="F49" s="19">
        <v>0.1</v>
      </c>
      <c r="G49" s="20" t="s">
        <v>539</v>
      </c>
      <c r="H49" s="20">
        <v>1.1200000000000001</v>
      </c>
      <c r="I49" s="20" t="s">
        <v>540</v>
      </c>
      <c r="J49" s="21">
        <v>3.77</v>
      </c>
    </row>
    <row r="50" spans="2:10" ht="13.5" customHeight="1"/>
    <row r="51" spans="2:10" ht="13.5" hidden="1" customHeight="1"/>
    <row r="52" spans="2:10" ht="13.5" hidden="1" customHeight="1"/>
    <row r="53" spans="2:10" ht="13.5" hidden="1" customHeight="1"/>
  </sheetData>
  <sheetProtection algorithmName="SHA-512" hashValue="eeQEZ1zApPQfx6TpP/s4Tu5ov9EWKyCUQUJX9lz5dRc5QiquhheRBHefRdwLoONSY7ZJLFDOqihfXJW9tlfZug==" saltValue="1VPL2r/gIJJgjTsX7Via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2019-10-24T05:06:21Z</cp:lastPrinted>
  <dcterms:modified xsi:type="dcterms:W3CDTF">2019-10-24T05:11:20Z</dcterms:modified>
</cp:coreProperties>
</file>